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fmcg-assessment/supplier-data-integration-etl/airflow/utils/"/>
    </mc:Choice>
  </mc:AlternateContent>
  <xr:revisionPtr revIDLastSave="0" documentId="8_{1E6DBEFF-C1C5-0F4C-9689-2CA45F3CA0E5}" xr6:coauthVersionLast="47" xr6:coauthVersionMax="47" xr10:uidLastSave="{00000000-0000-0000-0000-000000000000}"/>
  <bookViews>
    <workbookView xWindow="1500" yWindow="1320" windowWidth="27640" windowHeight="16940" xr2:uid="{19DA4DC5-E095-8240-AC47-19C8608BE667}"/>
  </bookViews>
  <sheets>
    <sheet name="merged_supplier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5" i="1"/>
  <c r="F20" i="1"/>
  <c r="F32" i="1"/>
  <c r="F57" i="1"/>
  <c r="F60" i="1"/>
  <c r="F76" i="1"/>
  <c r="F136" i="1"/>
  <c r="F139" i="1"/>
  <c r="F147" i="1"/>
  <c r="F148" i="1"/>
  <c r="F151" i="1"/>
  <c r="F152" i="1"/>
  <c r="F159" i="1"/>
  <c r="F160" i="1"/>
  <c r="F185" i="1"/>
  <c r="F188" i="1"/>
  <c r="F203" i="1"/>
  <c r="F288" i="1"/>
  <c r="F305" i="1"/>
  <c r="F351" i="1"/>
  <c r="F370" i="1"/>
  <c r="F382" i="1"/>
  <c r="F396" i="1"/>
  <c r="F403" i="1"/>
  <c r="F423" i="1"/>
  <c r="F459" i="1"/>
  <c r="F464" i="1"/>
  <c r="F513" i="1"/>
  <c r="F561" i="1"/>
  <c r="F575" i="1"/>
  <c r="F579" i="1"/>
  <c r="F621" i="1"/>
  <c r="F657" i="1"/>
  <c r="F717" i="1"/>
  <c r="F741" i="1"/>
  <c r="F744" i="1"/>
  <c r="F760" i="1"/>
  <c r="F772" i="1"/>
  <c r="F803" i="1"/>
  <c r="F810" i="1"/>
  <c r="F837" i="1"/>
  <c r="F865" i="1"/>
  <c r="F900" i="1"/>
  <c r="F905" i="1"/>
  <c r="F917" i="1"/>
  <c r="F968" i="1"/>
</calcChain>
</file>

<file path=xl/sharedStrings.xml><?xml version="1.0" encoding="utf-8"?>
<sst xmlns="http://schemas.openxmlformats.org/spreadsheetml/2006/main" count="10883" uniqueCount="7095">
  <si>
    <t>supplier_uuid</t>
  </si>
  <si>
    <t>supplier_name</t>
  </si>
  <si>
    <t>contact_name</t>
  </si>
  <si>
    <t>email</t>
  </si>
  <si>
    <t>country</t>
  </si>
  <si>
    <t>phone</t>
  </si>
  <si>
    <t>performance_score</t>
  </si>
  <si>
    <t>last_audit_date</t>
  </si>
  <si>
    <t>preferred_supplier</t>
  </si>
  <si>
    <t>status</t>
  </si>
  <si>
    <t>compliance_score</t>
  </si>
  <si>
    <t>last_inspection</t>
  </si>
  <si>
    <t>category</t>
  </si>
  <si>
    <t>rating</t>
  </si>
  <si>
    <t>last_order_date</t>
  </si>
  <si>
    <t>bdd640fb-0667-4ad1-9c80-317fa3b1799d</t>
  </si>
  <si>
    <t>Sanchez-Taylor</t>
  </si>
  <si>
    <t>Patrick Gardner</t>
  </si>
  <si>
    <t>fjohnson@hall.com</t>
  </si>
  <si>
    <t>Monaco</t>
  </si>
  <si>
    <t>886.737.9402</t>
  </si>
  <si>
    <t>Yes</t>
  </si>
  <si>
    <t>bfa9f19a-7769-4474-89ea-354c9c58edae</t>
  </si>
  <si>
    <t>pending</t>
  </si>
  <si>
    <t>e5b89522-0945-49ac-97e9-6eb1f0aea017</t>
  </si>
  <si>
    <t>Manufacturing</t>
  </si>
  <si>
    <t>562b0f79-c374-49ee-b50b-ea63371ecd7b</t>
  </si>
  <si>
    <t>Davis Inc</t>
  </si>
  <si>
    <t>Gregory Baker</t>
  </si>
  <si>
    <t>blairamanda@miller-carter.org</t>
  </si>
  <si>
    <t>Turks and Caicos Islands</t>
  </si>
  <si>
    <t>(993)710-3413x164</t>
  </si>
  <si>
    <t>No</t>
  </si>
  <si>
    <t>bb707d14-e58a-4a87-aee9-fb1fe30a513d</t>
  </si>
  <si>
    <t>inactive</t>
  </si>
  <si>
    <t>f7c33d4e-938e-4d71-9eb2-a5143326c250</t>
  </si>
  <si>
    <t>Raw Materials</t>
  </si>
  <si>
    <t>4458a885-ab90-49a4-b5a2-40ae5af30553</t>
  </si>
  <si>
    <t>Zuniga, Wong and Lynch</t>
  </si>
  <si>
    <t>Nicholas Martin</t>
  </si>
  <si>
    <t>onelson@hawkins.com</t>
  </si>
  <si>
    <t>Denmark</t>
  </si>
  <si>
    <t>4836d1ea-7a38-4687-ad7d-26dfdc3d8d9e</t>
  </si>
  <si>
    <t>c8c9d38f-ddd6-4170-b0b3-d715db415a85</t>
  </si>
  <si>
    <t>Logistics</t>
  </si>
  <si>
    <t>43cf2fde-2493-4b83-b577-50a9a491f0b2</t>
  </si>
  <si>
    <t>Wright PLC</t>
  </si>
  <si>
    <t>Nicole Patterson</t>
  </si>
  <si>
    <t>icox@snyder.com</t>
  </si>
  <si>
    <t>Niue</t>
  </si>
  <si>
    <t>(669)216-6978</t>
  </si>
  <si>
    <t>d9d75e55-7166-4ebd-8d3d-e6bc286f15e6</t>
  </si>
  <si>
    <t>7d1d4211-c57e-4f52-8422-86a27726c5cc</t>
  </si>
  <si>
    <t>8976e334-e281-4efd-ae84-92171d53434b</t>
  </si>
  <si>
    <t>Mack-Peterson</t>
  </si>
  <si>
    <t>Christopher Smith</t>
  </si>
  <si>
    <t>teresa28@harrell.net</t>
  </si>
  <si>
    <t>New Caledonia</t>
  </si>
  <si>
    <t>925.228.8095</t>
  </si>
  <si>
    <t>1c2a7fee-8271-4d64-b405-83740de4cf22</t>
  </si>
  <si>
    <t>active</t>
  </si>
  <si>
    <t>da1aca32-bdc2-45a9-bf24-e07700ff7fad</t>
  </si>
  <si>
    <t>d4e80839-fc3e-458b-a0f3-eab05cec4eb5</t>
  </si>
  <si>
    <t>Allen-Allen</t>
  </si>
  <si>
    <t>Angela Dennis</t>
  </si>
  <si>
    <t>spenceamanda@anderson.net</t>
  </si>
  <si>
    <t>Chad</t>
  </si>
  <si>
    <t>989-363-8346x578</t>
  </si>
  <si>
    <t>db12196f-2403-484f-b16e-3b547f9c872e</t>
  </si>
  <si>
    <t>1ff35966-37d5-4547-8943-9aca49c9de6b</t>
  </si>
  <si>
    <t>969b6662-0562-4059-968c-c69b1064005c</t>
  </si>
  <si>
    <t>Hall, Robinson and Jones</t>
  </si>
  <si>
    <t>Crystal Whitehead</t>
  </si>
  <si>
    <t>chad34@washington.org</t>
  </si>
  <si>
    <t>Morocco</t>
  </si>
  <si>
    <t>337.263.1165x6670</t>
  </si>
  <si>
    <t>a60b9eb0-5283-4ae7-a1e9-2be724773438</t>
  </si>
  <si>
    <t>90f7e23e-5cfa-414f-a435-22f34fc37ae5</t>
  </si>
  <si>
    <t>1bf90e27-dc96-425e-8cf3-a17156dc8907</t>
  </si>
  <si>
    <t>Lee PLC</t>
  </si>
  <si>
    <t>Javier Ramirez</t>
  </si>
  <si>
    <t>nancyjones@garcia.com</t>
  </si>
  <si>
    <t>Bermuda</t>
  </si>
  <si>
    <t>001-932-667-7360x26064</t>
  </si>
  <si>
    <t>cf22a4d7-66ff-457f-96e5-1ed22b1c7f78</t>
  </si>
  <si>
    <t>63111efa-4421-416a-93aa-6b0c0803851e</t>
  </si>
  <si>
    <t>c88a618e-fed4-457d-bb02-6576f512c4c3</t>
  </si>
  <si>
    <t>Stanley, Tucker and Lee</t>
  </si>
  <si>
    <t>Anthony Fitzgerald</t>
  </si>
  <si>
    <t>adkinsbrian@woods.com</t>
  </si>
  <si>
    <t>Malawi</t>
  </si>
  <si>
    <t>521-291-3619</t>
  </si>
  <si>
    <t>2d2afc1d-26a7-40b6-87df-781402a7480c</t>
  </si>
  <si>
    <t>87ccc4bd-a793-4666-b9f2-924fd522336e</t>
  </si>
  <si>
    <t>90b2b633-956b-4c0c-a849-9b926b5252e3</t>
  </si>
  <si>
    <t>Stewart, Green and Santiago</t>
  </si>
  <si>
    <t>Derek Anderson</t>
  </si>
  <si>
    <t>stephen10@howell-hart.com</t>
  </si>
  <si>
    <t>Barbados</t>
  </si>
  <si>
    <t>bcdc31d0-cbd9-4a5c-b597-9b2e49a88931</t>
  </si>
  <si>
    <t>8e352d32-0d16-4189-9c05-ebff0bbc0a3e</t>
  </si>
  <si>
    <t>9c96e9ec-4d71-4366-b41b-31438b10550c</t>
  </si>
  <si>
    <t>Rice, Contreras and Spencer</t>
  </si>
  <si>
    <t>Ashley Humphrey</t>
  </si>
  <si>
    <t>darrell18@nelson.com</t>
  </si>
  <si>
    <t>Saint Barthelemy</t>
  </si>
  <si>
    <t>634-487-4016x40052</t>
  </si>
  <si>
    <t>6c11dedb-b701-4451-98e5-b8370a6bf49a</t>
  </si>
  <si>
    <t>406a7dd3-e24b-4f18-9249-b97702ff3c74</t>
  </si>
  <si>
    <t>8f9797b0-6d7c-43c9-b4a6-9f3c8d3aed99</t>
  </si>
  <si>
    <t>Rodriguez Ltd</t>
  </si>
  <si>
    <t>Kimberly Davenport</t>
  </si>
  <si>
    <t>russellwilliams@nolan-flynn.com</t>
  </si>
  <si>
    <t>United Arab Emirates</t>
  </si>
  <si>
    <t>(833)215-8692x322</t>
  </si>
  <si>
    <t>d410118f-4ad6-493a-852c-87396cd13c7d</t>
  </si>
  <si>
    <t>aec0f392-1b9c-4f37-b4b2-6e2ec0ad31d1</t>
  </si>
  <si>
    <t>ee49f329-c84a-4b28-950a-1b46ecab3301</t>
  </si>
  <si>
    <t>Pham-Shields</t>
  </si>
  <si>
    <t>Debra Cobb</t>
  </si>
  <si>
    <t>reyesbenjamin@walker-velasquez.info</t>
  </si>
  <si>
    <t>Guernsey</t>
  </si>
  <si>
    <t>733-203-6541x4586</t>
  </si>
  <si>
    <t>4ca2d451-0291-427d-9ef7-35ae3e530555</t>
  </si>
  <si>
    <t>624ff8ce-c05d-473f-a1a2-a0a98c1ab766</t>
  </si>
  <si>
    <t>94a1875d-2db6-4edb-82de-ffccf86c2ca2</t>
  </si>
  <si>
    <t>Johnson-Carlson</t>
  </si>
  <si>
    <t>Richard Graham</t>
  </si>
  <si>
    <t>cruzbarbara@williams-graham.net</t>
  </si>
  <si>
    <t>Uzbekistan</t>
  </si>
  <si>
    <t>de21275f-88dc-4b43-ab4c-ca06c9189a21</t>
  </si>
  <si>
    <t>f5372c29-7752-475b-ae61-04352f4e1bf9</t>
  </si>
  <si>
    <t>4bb00f20-b27c-4026-a703-b6365380b904</t>
  </si>
  <si>
    <t>Martinez, Fisher and Bentley</t>
  </si>
  <si>
    <t>Stephanie Gilbert</t>
  </si>
  <si>
    <t>richard04@clark-floyd.org</t>
  </si>
  <si>
    <t>Palau</t>
  </si>
  <si>
    <t>577-673-8721x48951</t>
  </si>
  <si>
    <t>8e7f05c6-09c3-4192-8b35-138d4bb491bf</t>
  </si>
  <si>
    <t>6a14f0b3-690b-4a03-a318-5bc26d2f78f2</t>
  </si>
  <si>
    <t>0bd4a990-0640-4e0f-a5b8-fd4b32fa2de8</t>
  </si>
  <si>
    <t>Riggs PLC</t>
  </si>
  <si>
    <t>Angel Perry</t>
  </si>
  <si>
    <t>jennifercruz@sanchez-douglas.com</t>
  </si>
  <si>
    <t>Uganda</t>
  </si>
  <si>
    <t>001-716-932-8708x31727</t>
  </si>
  <si>
    <t>d2bdc87f-7a31-4c9e-90d5-05ae3af85c0a</t>
  </si>
  <si>
    <t>90d86bcf-95f0-4a72-b8fa-009c2ad6b044</t>
  </si>
  <si>
    <t>6d3ee1dc-8139-4443-a45b-712eb8225688</t>
  </si>
  <si>
    <t>Griffin, Moore and Hensley</t>
  </si>
  <si>
    <t>Paul Larsen</t>
  </si>
  <si>
    <t>katie87@allen.com</t>
  </si>
  <si>
    <t>Faroe Islands</t>
  </si>
  <si>
    <t>958-812-2362x31665</t>
  </si>
  <si>
    <t>e3821f6c-c997-4d37-a8e8-045b25326982</t>
  </si>
  <si>
    <t>258add3f-3f86-435a-8ab8-8be19509fd3c</t>
  </si>
  <si>
    <t>e7a37e81-63b4-408b-ab8e-869fd5385b0e</t>
  </si>
  <si>
    <t>Shah, Smith and Gilmore</t>
  </si>
  <si>
    <t>Karen Bender</t>
  </si>
  <si>
    <t>karen68@navarro.info</t>
  </si>
  <si>
    <t>Cyprus</t>
  </si>
  <si>
    <t>267-806-5627x298</t>
  </si>
  <si>
    <t>89c4ce06-bd5e-4de4-877e-2f95aa8b7575</t>
  </si>
  <si>
    <t>4e6621e2-29b0-4d88-a4e9-6ebcda35f626</t>
  </si>
  <si>
    <t>a48b3dbe-157d-44a1-86f0-28ffa9ba5a27</t>
  </si>
  <si>
    <t>Taylor-Murray</t>
  </si>
  <si>
    <t>James Lewis</t>
  </si>
  <si>
    <t>matthew64@king-miller.com</t>
  </si>
  <si>
    <t>San Marino</t>
  </si>
  <si>
    <t>71122a6f-b159-4a87-afa6-f1f5e589d2a8</t>
  </si>
  <si>
    <t>d3c1d716-33fa-439f-9089-2eb5fd7a8e45</t>
  </si>
  <si>
    <t>90604f62-1d48-4071-ab61-a7b1793b4c32</t>
  </si>
  <si>
    <t>Marshall LLC</t>
  </si>
  <si>
    <t>Carol Lawson</t>
  </si>
  <si>
    <t>stricklandfrank@rodriguez-johnson.com</t>
  </si>
  <si>
    <t>+1-866-731-9314x91905</t>
  </si>
  <si>
    <t>62a297c3-93a3-49ff-9405-3c526cbc7004</t>
  </si>
  <si>
    <t>26cf2402-644b-44fd-905a-dddc215dd101</t>
  </si>
  <si>
    <t>d97dc9cd-033d-4bce-975a-ed2ca5c5650c</t>
  </si>
  <si>
    <t>Short-Garcia</t>
  </si>
  <si>
    <t>Madison Poole</t>
  </si>
  <si>
    <t>ryangross@nelson.info</t>
  </si>
  <si>
    <t>Lao People's Democratic Republic</t>
  </si>
  <si>
    <t>(294)953-1473x79965</t>
  </si>
  <si>
    <t>9a527962-514f-4d9b-90eb-9d2caf6afa9e</t>
  </si>
  <si>
    <t>f4a2f429-b5a4-4736-b4c7-62f886aaeafe</t>
  </si>
  <si>
    <t>5ad5cf06-364d-4c87-bcd0-129d2e8d0e87</t>
  </si>
  <si>
    <t>Peterson-Beard</t>
  </si>
  <si>
    <t>Desiree Smith</t>
  </si>
  <si>
    <t>christophercortez@peters-allen.info</t>
  </si>
  <si>
    <t>Oman</t>
  </si>
  <si>
    <t>001-977-701-4363x495</t>
  </si>
  <si>
    <t>eca9ae33-3789-4823-bfcd-155768262f01</t>
  </si>
  <si>
    <t>5eeeca61-bfe8-4ac4-9b6c-449062de6339</t>
  </si>
  <si>
    <t>5a104129-54ae-4d1b-8ce6-424dbef59fe6</t>
  </si>
  <si>
    <t>Chavez, Parker and Hall</t>
  </si>
  <si>
    <t>Emily Newton</t>
  </si>
  <si>
    <t>jamesrodgers@hardy-bray.net</t>
  </si>
  <si>
    <t>Nepal</t>
  </si>
  <si>
    <t>213-643-5240x8240</t>
  </si>
  <si>
    <t>e6ec8ab2-9e30-4bbd-a280-d92a248ccfc6</t>
  </si>
  <si>
    <t>4bbb09cb-01bf-4634-b8b8-3aef81c15ae5</t>
  </si>
  <si>
    <t>c0b6fce2-de53-490a-a34b-6cf62053da42</t>
  </si>
  <si>
    <t>Garcia-Smith</t>
  </si>
  <si>
    <t>John Peterson</t>
  </si>
  <si>
    <t>kingmichelle@short.info</t>
  </si>
  <si>
    <t>001-802-529-4131</t>
  </si>
  <si>
    <t>a6146a63-8ddf-43ed-a39c-6017151a0c50</t>
  </si>
  <si>
    <t>0e71cce2-5494-4569-bebd-c1fcd4889317</t>
  </si>
  <si>
    <t>715629ee-e893-4e3d-b354-ea6f61607459</t>
  </si>
  <si>
    <t>Dalton-Branch</t>
  </si>
  <si>
    <t>Marc Lynch</t>
  </si>
  <si>
    <t>mezajared@baker.com</t>
  </si>
  <si>
    <t>Dominican Republic</t>
  </si>
  <si>
    <t>(681)220-6797</t>
  </si>
  <si>
    <t>4a72b877-3f02-4eb4-bb53-6f178d1c8a0f</t>
  </si>
  <si>
    <t>04fb0e83-d02a-4a90-92fc-8a1f844d8c66</t>
  </si>
  <si>
    <t>dc0f2fcf-b3f6-4e0d-8860-3b32b4fb0eb9</t>
  </si>
  <si>
    <t>Jones-Hall</t>
  </si>
  <si>
    <t>Rick Lawrence</t>
  </si>
  <si>
    <t>ronaldstephens@hernandez.com</t>
  </si>
  <si>
    <t>999-347-1746x4887</t>
  </si>
  <si>
    <t>95d3777a-ce4e-40f0-b759-f9515e997058</t>
  </si>
  <si>
    <t>b912bc5d-9954-46bf-a768-a7e0f70c03d9</t>
  </si>
  <si>
    <t>5283aac7-bc0a-4a5d-ae99-6e3ee3b137fc</t>
  </si>
  <si>
    <t>Wright, Davis and Hayden</t>
  </si>
  <si>
    <t>Laura Sampson</t>
  </si>
  <si>
    <t>barbara27@pearson.org</t>
  </si>
  <si>
    <t>Jordan</t>
  </si>
  <si>
    <t>+1-671-875-6551x2567</t>
  </si>
  <si>
    <t>750fc6cc-ef46-4874-997c-dd2caf6990b9</t>
  </si>
  <si>
    <t>e1db1b64-3bf4-45b3-b387-e90f15bf82f1</t>
  </si>
  <si>
    <t>168b1625-746f-4891-8964-fbbf8cd321b0</t>
  </si>
  <si>
    <t>King-Wilson</t>
  </si>
  <si>
    <t>Sharon Bryan</t>
  </si>
  <si>
    <t>sandovalamy@brown-stone.org</t>
  </si>
  <si>
    <t>Saudi Arabia</t>
  </si>
  <si>
    <t>570.434.8247x7109</t>
  </si>
  <si>
    <t>c2928a39-9a0f-405d-951c-8b2edc5cf4d0</t>
  </si>
  <si>
    <t>3b48d950-c413-49b6-b54b-79936448afef</t>
  </si>
  <si>
    <t>17dc8eff-6872-43f9-8d60-593603802b70</t>
  </si>
  <si>
    <t>Gay Inc</t>
  </si>
  <si>
    <t>Bruce Collier</t>
  </si>
  <si>
    <t>scantu@thornton.info</t>
  </si>
  <si>
    <t>Ecuador</t>
  </si>
  <si>
    <t>682.263.9821x465</t>
  </si>
  <si>
    <t>f29a15bd-7a3a-43a4-a76b-34162090e79b</t>
  </si>
  <si>
    <t>8f8359b1-8876-419c-ab76-c642da63f98c</t>
  </si>
  <si>
    <t>9475dbc9-9641-4ced-9664-d2644c6e27ff</t>
  </si>
  <si>
    <t>Burns, Hernandez and Ryan</t>
  </si>
  <si>
    <t>Juan Daniels</t>
  </si>
  <si>
    <t>mcantu@allen.biz</t>
  </si>
  <si>
    <t>Aruba</t>
  </si>
  <si>
    <t>976-262-7028x95171</t>
  </si>
  <si>
    <t>1917d09d-eb96-45af-861c-ac786dc3bb4a</t>
  </si>
  <si>
    <t>276e35e0-fd2a-47c3-88c0-50879ee02820</t>
  </si>
  <si>
    <t>f84f16b3-a79f-4faf-9ef5-768968f45bce</t>
  </si>
  <si>
    <t>Jones LLC</t>
  </si>
  <si>
    <t>Michael Santos</t>
  </si>
  <si>
    <t>melissa86@sims-clay.info</t>
  </si>
  <si>
    <t>Tunisia</t>
  </si>
  <si>
    <t>47d8e294-75c2-4159-8219-e09d911aafcf</t>
  </si>
  <si>
    <t>9ad35d44-53b0-44dd-9184-8ebc39db6098</t>
  </si>
  <si>
    <t>0769165f-e746-4cb9-8ca9-cf07b1aa0f6a</t>
  </si>
  <si>
    <t>Nguyen Inc</t>
  </si>
  <si>
    <t>James Thomas</t>
  </si>
  <si>
    <t>yknight@jackson.org</t>
  </si>
  <si>
    <t>Trinidad and Tobago</t>
  </si>
  <si>
    <t>(693)479-2374x7407</t>
  </si>
  <si>
    <t>c875c124-b56f-42cb-a8ed-3b4920ced174</t>
  </si>
  <si>
    <t>ae172964-c9c2-4967-bc1b-2178ebb199c7</t>
  </si>
  <si>
    <t>966b1964-fcd6-4dca-9876-fd09f1faf665</t>
  </si>
  <si>
    <t>Fowler-Coleman</t>
  </si>
  <si>
    <t>Ryan Gonzalez</t>
  </si>
  <si>
    <t>gcastaneda@james.org</t>
  </si>
  <si>
    <t>French Polynesia</t>
  </si>
  <si>
    <t>001-740-564-0909x743</t>
  </si>
  <si>
    <t>6c2cf94a-1752-4fe1-96ea-b1f9a017915b</t>
  </si>
  <si>
    <t>a9901572-afb0-4bab-a29e-f984fdd13173</t>
  </si>
  <si>
    <t>c16d83ed-ad81-48bd-8029-13ec9ef2b93e</t>
  </si>
  <si>
    <t>Saunders, Becker and Taylor</t>
  </si>
  <si>
    <t>Mark Williams</t>
  </si>
  <si>
    <t>xjohnson@anderson.biz</t>
  </si>
  <si>
    <t>China</t>
  </si>
  <si>
    <t>928.658.8424</t>
  </si>
  <si>
    <t>6fca060e-b381-4e66-8d59-cf43f77d774a</t>
  </si>
  <si>
    <t>040f6ad3-f648-4eac-a786-13d58ede5ac7</t>
  </si>
  <si>
    <t>77e490c7-1d7b-4313-8de2-2f1c56b60afc</t>
  </si>
  <si>
    <t>Taylor and Sons</t>
  </si>
  <si>
    <t>Misty Whitney</t>
  </si>
  <si>
    <t>christopher60@herrera-gibson.com</t>
  </si>
  <si>
    <t>Myanmar</t>
  </si>
  <si>
    <t>(651)837-0985x9317</t>
  </si>
  <si>
    <t>523511dc-e3a8-4706-b917-1a9b3ea541ea</t>
  </si>
  <si>
    <t>6b1e81ad-50dc-4e70-8324-960076469484</t>
  </si>
  <si>
    <t>4dead645-0986-4beb-b23e-323d0b9bd934</t>
  </si>
  <si>
    <t>Wilson-Young</t>
  </si>
  <si>
    <t>Jasmine Watson</t>
  </si>
  <si>
    <t>umatthews@mcclure.com</t>
  </si>
  <si>
    <t>Syrian Arab Republic</t>
  </si>
  <si>
    <t>796.240.5377x3515</t>
  </si>
  <si>
    <t>daded180-8a0c-4ba7-8809-b78ed7579783</t>
  </si>
  <si>
    <t>b4828f3e-a830-4ec9-935e-7037a6669d4e</t>
  </si>
  <si>
    <t>f2f25eef-1f45-4bfd-b7dc-67e030974b2b</t>
  </si>
  <si>
    <t>Davis-Lewis</t>
  </si>
  <si>
    <t>Tricia Williams</t>
  </si>
  <si>
    <t>john29@jones.com</t>
  </si>
  <si>
    <t>Namibia</t>
  </si>
  <si>
    <t>635.429.0422</t>
  </si>
  <si>
    <t>b2037945-f958-443d-93a2-fde82100fe4c</t>
  </si>
  <si>
    <t>aa19f221-24ef-4104-990c-2bf788807d03</t>
  </si>
  <si>
    <t>03cde2e3-21bd-4b41-8699-8731ddcf8766</t>
  </si>
  <si>
    <t>Tyler-Young</t>
  </si>
  <si>
    <t>Christopher Williams</t>
  </si>
  <si>
    <t>vfox@alvarez.net</t>
  </si>
  <si>
    <t>Nauru</t>
  </si>
  <si>
    <t>278-239-0847</t>
  </si>
  <si>
    <t>de1939ff-83e5-49e7-99c9-96f43b15d34b</t>
  </si>
  <si>
    <t>df711c3c-b9c9-4497-bb67-52aba1ba9b8e</t>
  </si>
  <si>
    <t>afa415e5-6d20-4496-a6d0-6371d8e88ebb</t>
  </si>
  <si>
    <t>Henry Group</t>
  </si>
  <si>
    <t>Bobby Franklin</t>
  </si>
  <si>
    <t>martinezclaudia@kelley.net</t>
  </si>
  <si>
    <t>789.961.1836x736</t>
  </si>
  <si>
    <t>ad95ca76-2a46-487d-a2be-da6a151bfbe7</t>
  </si>
  <si>
    <t>85d03e6c-4b2c-4b96-9ceb-87fdafa6c951</t>
  </si>
  <si>
    <t>6d4067f4-5003-4b35-9857-8bafbac7e2b9</t>
  </si>
  <si>
    <t>Ortega-Brooks</t>
  </si>
  <si>
    <t>Thomas Jones</t>
  </si>
  <si>
    <t>daviscolin@watson.net</t>
  </si>
  <si>
    <t>416-956-0494x51983</t>
  </si>
  <si>
    <t>57fca35e-da0f-4006-9eab-ba6b30d57f9a</t>
  </si>
  <si>
    <t>10a98b05-5142-4f30-af98-92fc34e0519f</t>
  </si>
  <si>
    <t>8e676a01-d86a-4460-99a1-120e1bb43332</t>
  </si>
  <si>
    <t>Wilson-Ramirez</t>
  </si>
  <si>
    <t>Jeffrey Hoffman</t>
  </si>
  <si>
    <t>lynchdiane@adams.com</t>
  </si>
  <si>
    <t>Uruguay</t>
  </si>
  <si>
    <t>850-922-9612x01836</t>
  </si>
  <si>
    <t>d4fe63d2-a5cb-4e26-914a-f40e679bbf07</t>
  </si>
  <si>
    <t>56f76e73-ec32-4a0c-a8c1-d3662a8a6d14</t>
  </si>
  <si>
    <t>530ac1c7-b8ba-4368-8fc7-77685ebbcca5</t>
  </si>
  <si>
    <t>Carlson, Ware and Moore</t>
  </si>
  <si>
    <t>Amber Miller</t>
  </si>
  <si>
    <t>fstanley@ramos.com</t>
  </si>
  <si>
    <t>Guatemala</t>
  </si>
  <si>
    <t>(614)597-8403x69003</t>
  </si>
  <si>
    <t>013c8ce7-a4ae-47f6-8415-460f36b7ca22</t>
  </si>
  <si>
    <t>97e9d34c-364d-430b-997a-5aceb220d886</t>
  </si>
  <si>
    <t>53ffd3a2-4a19-4501-8169-b9fcc3a00c6f</t>
  </si>
  <si>
    <t>Smith Ltd</t>
  </si>
  <si>
    <t>Carl Patel</t>
  </si>
  <si>
    <t>vincentwhitaker@jones-hensley.com</t>
  </si>
  <si>
    <t>9fa9f75d-7224-4dec-a1d9-4f9404dd33f4</t>
  </si>
  <si>
    <t>2f8f3e90-5c99-40c9-aff2-64ef020bbc40</t>
  </si>
  <si>
    <t>cd2372c2-2bff-417b-9324-01fcf758dce2</t>
  </si>
  <si>
    <t>Stevens, Norris and Cox</t>
  </si>
  <si>
    <t>Brian Graham</t>
  </si>
  <si>
    <t>zwarren@reese-walker.com</t>
  </si>
  <si>
    <t>Belarus</t>
  </si>
  <si>
    <t>418.383.5523x12432</t>
  </si>
  <si>
    <t>4ed33889-daa1-4bbe-b3c0-81736f3da464</t>
  </si>
  <si>
    <t>eaa9a289-998d-4ce8-82c6-b65c8ebc1273</t>
  </si>
  <si>
    <t>76c5a0dc-7e7e-4419-a0c1-4035c5d95f51</t>
  </si>
  <si>
    <t>Wolf, Cole and Glass</t>
  </si>
  <si>
    <t>Madison Weber</t>
  </si>
  <si>
    <t>edward17@welch-hogan.org</t>
  </si>
  <si>
    <t>Azerbaijan</t>
  </si>
  <si>
    <t>(881)947-7005x411</t>
  </si>
  <si>
    <t>200c57dc-6002-439d-8a06-53a5cfcc3aa5</t>
  </si>
  <si>
    <t>55805d6f-1669-4137-9c29-d5317a2f8c6c</t>
  </si>
  <si>
    <t>e5582e16-bd29-4de9-8ab4-923bf4488385</t>
  </si>
  <si>
    <t>Cole PLC</t>
  </si>
  <si>
    <t>Erica Alvarez</t>
  </si>
  <si>
    <t>susanhayes@haas-miller.com</t>
  </si>
  <si>
    <t>Armenia</t>
  </si>
  <si>
    <t>677.888.9255</t>
  </si>
  <si>
    <t>930fdff4-bb38-416b-9a26-78819cb25502</t>
  </si>
  <si>
    <t>5fd6d19c-0cbd-4513-a1ed-7e19dbfa1757</t>
  </si>
  <si>
    <t>0d67d38e-990f-4c5b-adcc-3daf569f3ab3</t>
  </si>
  <si>
    <t>Holland, Jones and Davis</t>
  </si>
  <si>
    <t>Diane Cummings</t>
  </si>
  <si>
    <t>mathewaguilar@rangel.biz</t>
  </si>
  <si>
    <t>Bulgaria</t>
  </si>
  <si>
    <t>+1-214-786-5281x685</t>
  </si>
  <si>
    <t>c03aa551-40f5-4631-8cbe-d7b7a9ebb4d2</t>
  </si>
  <si>
    <t>c9932194-eef8-4811-82d2-3b3ff1af9b12</t>
  </si>
  <si>
    <t>f29a6339-577b-455a-b6d5-5494f37fd50d</t>
  </si>
  <si>
    <t>Lee-Cooke</t>
  </si>
  <si>
    <t>Edward French</t>
  </si>
  <si>
    <t>stanleynancy@anderson.org</t>
  </si>
  <si>
    <t>Sudan</t>
  </si>
  <si>
    <t>(970)565-3794</t>
  </si>
  <si>
    <t>ef4a3631-3bf7-4c16-8b22-80cae75b3b26</t>
  </si>
  <si>
    <t>1a8e368e-3c9d-4edf-bf20-9f84b93caaed</t>
  </si>
  <si>
    <t>c8cc7cfe-cf01-4944-b731-57494f3949a8</t>
  </si>
  <si>
    <t>Mckee-Lee</t>
  </si>
  <si>
    <t>Laura Alexander</t>
  </si>
  <si>
    <t>kimberly88@burch-montoya.org</t>
  </si>
  <si>
    <t>Burundi</t>
  </si>
  <si>
    <t>907-458-1814x124</t>
  </si>
  <si>
    <t>d228a301-8d9a-4b95-a4e4-42d5154fa699</t>
  </si>
  <si>
    <t>e2acdd65-7d4f-46b5-9b11-5d418e7099ba</t>
  </si>
  <si>
    <t>38d77b9a-e916-4a57-b248-23ab177a8a5f</t>
  </si>
  <si>
    <t>Wilkerson-Arias</t>
  </si>
  <si>
    <t>James Brooks</t>
  </si>
  <si>
    <t>xvang@johnson.com</t>
  </si>
  <si>
    <t>Somalia</t>
  </si>
  <si>
    <t>(220)347-2779</t>
  </si>
  <si>
    <t>f47ed00b-5dee-4da1-92d8-8b944db50219</t>
  </si>
  <si>
    <t>e325c95c-c2a5-448a-a1d1-4b4a0c4ad609</t>
  </si>
  <si>
    <t>8c7e6f42-2646-4af9-95c0-244d3735262d</t>
  </si>
  <si>
    <t>Lynch, Henderson and Parsons</t>
  </si>
  <si>
    <t>Bryan Allen</t>
  </si>
  <si>
    <t>fbrown@herrera.com</t>
  </si>
  <si>
    <t>French Guiana</t>
  </si>
  <si>
    <t>(209)853-9621x85188</t>
  </si>
  <si>
    <t>ae6ef046-e8b7-4296-b28c-0d23e9ed0222</t>
  </si>
  <si>
    <t>c317ad26-17ce-4f3f-b6f3-71f218ea49a3</t>
  </si>
  <si>
    <t>fb25664d-630a-4767-a2bb-522b0b251279</t>
  </si>
  <si>
    <t>King-Smith</t>
  </si>
  <si>
    <t>Haley Quinn</t>
  </si>
  <si>
    <t>ingramjill@anderson-bell.com</t>
  </si>
  <si>
    <t>Suriname</t>
  </si>
  <si>
    <t>+1-227-772-2170x4303</t>
  </si>
  <si>
    <t>e92505f9-6ac0-48cd-a871-c2f48c75a40d</t>
  </si>
  <si>
    <t>0edf17ed-1c58-4c74-beb7-505d438b5756</t>
  </si>
  <si>
    <t>d0be73ee-fd37-4539-a5f2-02f983f02dc7</t>
  </si>
  <si>
    <t>Kennedy, Johnson and Lucas</t>
  </si>
  <si>
    <t>Scott Williams</t>
  </si>
  <si>
    <t>joshua56@paul-kline.biz</t>
  </si>
  <si>
    <t>Guadeloupe</t>
  </si>
  <si>
    <t>(877)458-4161</t>
  </si>
  <si>
    <t>91674566-46e8-4b5f-bd6f-d7d8c4524ff6</t>
  </si>
  <si>
    <t>ed04f5f7-96c7-4d6c-a5cc-26cfeee28f5b</t>
  </si>
  <si>
    <t>53f28f11-147f-4570-9a43-db54523ae993</t>
  </si>
  <si>
    <t>Phillips, Griffin and Robbins</t>
  </si>
  <si>
    <t>Jeremy West</t>
  </si>
  <si>
    <t>christina64@whitney.biz</t>
  </si>
  <si>
    <t>Haiti</t>
  </si>
  <si>
    <t>220.429.7021x35569</t>
  </si>
  <si>
    <t>b936b930-7e49-4ab8-9f59-ee5678f2ca52</t>
  </si>
  <si>
    <t>7966946f-a976-49bc-a29a-f75b60ab6614</t>
  </si>
  <si>
    <t>71a6014c-5f3c-44dc-9ef7-87b8f2e6195f</t>
  </si>
  <si>
    <t>Berry PLC</t>
  </si>
  <si>
    <t>Ernest Ramirez</t>
  </si>
  <si>
    <t>johnsonjacob@hughes.com</t>
  </si>
  <si>
    <t>Romania</t>
  </si>
  <si>
    <t>339.747.3121x727</t>
  </si>
  <si>
    <t>aadfa996-39ae-433b-b034-9c65173a65bc</t>
  </si>
  <si>
    <t>65bc6a15-d66e-4161-86bb-5e5f2aaa141e</t>
  </si>
  <si>
    <t>8acbbe09-8ccc-4cea-909f-d8eeb5a47200</t>
  </si>
  <si>
    <t>Vance-York</t>
  </si>
  <si>
    <t>Tammy Little</t>
  </si>
  <si>
    <t>william13@young.com</t>
  </si>
  <si>
    <t>Guyana</t>
  </si>
  <si>
    <t>28ea8b9d-5a91-4c67-8a8b-d16f7f0478fb</t>
  </si>
  <si>
    <t>3c01e2cb-d7f9-4239-be4c-641319078311</t>
  </si>
  <si>
    <t>6929de73-8693-4d9d-ba89-cbebb807d78a</t>
  </si>
  <si>
    <t>Morrow-Jones</t>
  </si>
  <si>
    <t>Maria Cole</t>
  </si>
  <si>
    <t>david89@saunders.biz</t>
  </si>
  <si>
    <t>Macao</t>
  </si>
  <si>
    <t>95489639-3672-44b3-8ec5-87d347cc3e06</t>
  </si>
  <si>
    <t>37d5215d-997d-4946-9700-944d62535457</t>
  </si>
  <si>
    <t>f4d375c1-a293-49fa-b240-d7a14027ab7d</t>
  </si>
  <si>
    <t>Hill, Weber and Mendez</t>
  </si>
  <si>
    <t>Martin Vargas</t>
  </si>
  <si>
    <t>georgeweber@morgan.com</t>
  </si>
  <si>
    <t>Belgium</t>
  </si>
  <si>
    <t>e72b95d3-d0a9-40e3-a69d-c66cc34da24d</t>
  </si>
  <si>
    <t>e0817301-cac8-4665-b30c-8a938a8a3068</t>
  </si>
  <si>
    <t>67f5ae02-af5b-4f47-8eae-71cfce000af0</t>
  </si>
  <si>
    <t>Chavez-Barker</t>
  </si>
  <si>
    <t>Jason Marshall</t>
  </si>
  <si>
    <t>catherine55@travis.com</t>
  </si>
  <si>
    <t>Malaysia</t>
  </si>
  <si>
    <t>0ebb5522-34d6-4ce1-9ef9-5ef431fe6462</t>
  </si>
  <si>
    <t>3d7120ca-0135-4a2d-98a0-8413edb7ddcd</t>
  </si>
  <si>
    <t>9d896047-dd39-4793-a257-a4a2f204be89</t>
  </si>
  <si>
    <t>Wright-Grimes</t>
  </si>
  <si>
    <t>Garrett Lane</t>
  </si>
  <si>
    <t>james27@owens.com</t>
  </si>
  <si>
    <t>Western Sahara</t>
  </si>
  <si>
    <t>(687)233-9500x4797</t>
  </si>
  <si>
    <t>2352e8f7-c5c6-4851-9392-4e6bc87bba7c</t>
  </si>
  <si>
    <t>e165901e-5896-48e5-bc4c-7cc70abebdc7</t>
  </si>
  <si>
    <t>43b47ee5-e1e8-4e7e-a249-8f666e51484d</t>
  </si>
  <si>
    <t>Diaz, Powell and Williams</t>
  </si>
  <si>
    <t>Justin Cox</t>
  </si>
  <si>
    <t>charles87@ramirez.com</t>
  </si>
  <si>
    <t>Brunei Darussalam</t>
  </si>
  <si>
    <t>865-258-5239</t>
  </si>
  <si>
    <t>99a84996-b3bc-4d3d-ae0b-2e65a98e1dde</t>
  </si>
  <si>
    <t>096f70df-1db9-4a8f-af39-7b569e8a27d0</t>
  </si>
  <si>
    <t>cdd0b4d4-5542-47de-b6ad-f48b2314d0c8</t>
  </si>
  <si>
    <t>Stone-Hernandez</t>
  </si>
  <si>
    <t>Brenda Velazquez</t>
  </si>
  <si>
    <t>francisco94@rogers.org</t>
  </si>
  <si>
    <t>French Southern Territories</t>
  </si>
  <si>
    <t>505.251.6940x9749</t>
  </si>
  <si>
    <t>446e0071-240d-4984-b066-953087c5ea35</t>
  </si>
  <si>
    <t>5b899234-7522-488c-ab91-ced214da644e</t>
  </si>
  <si>
    <t>b89f7039-a107-4c46-8634-17182ba6adb3</t>
  </si>
  <si>
    <t>Hampton, James and Underwood</t>
  </si>
  <si>
    <t>Kenneth Graves</t>
  </si>
  <si>
    <t>andrewedwards@gutierrez.biz</t>
  </si>
  <si>
    <t>001-997-702-8385x78652</t>
  </si>
  <si>
    <t>d15a86bb-1c3a-4c6c-a3ea-16b3f0cefc9b</t>
  </si>
  <si>
    <t>ad5eba23-219d-442e-9d53-16127102c43d</t>
  </si>
  <si>
    <t>b88e830f-de1e-494a-85a1-1f5cad05b912</t>
  </si>
  <si>
    <t>Schneider, Steele and Bishop</t>
  </si>
  <si>
    <t>David Grant</t>
  </si>
  <si>
    <t>shellyhendrix@bush-vaughn.info</t>
  </si>
  <si>
    <t>Ghana</t>
  </si>
  <si>
    <t>258.644.1986x6524</t>
  </si>
  <si>
    <t>209cfaaa-3025-4203-9863-f6ccc54332b7</t>
  </si>
  <si>
    <t>d147fe04-ee2e-4ca0-9789-32d7ae1f4447</t>
  </si>
  <si>
    <t>713f8f8c-ec8b-4537-98ab-4778143b45e3</t>
  </si>
  <si>
    <t>Scott, Mendoza and Harris</t>
  </si>
  <si>
    <t>Taylor Horton</t>
  </si>
  <si>
    <t>danielyang@sanchez.net</t>
  </si>
  <si>
    <t>Czech Republic</t>
  </si>
  <si>
    <t>+1-930-916-5712x0826</t>
  </si>
  <si>
    <t>fc3c18ee-103a-42e7-8a57-f65e8ff89120</t>
  </si>
  <si>
    <t>ded2598f-993b-4250-a5ef-03615bf08c02</t>
  </si>
  <si>
    <t>52380bf2-4988-4418-b6c3-1218c1836315</t>
  </si>
  <si>
    <t>Brewer-Velez</t>
  </si>
  <si>
    <t>Kenneth Nichols</t>
  </si>
  <si>
    <t>gentrygregory@peck.biz</t>
  </si>
  <si>
    <t>Solomon Islands</t>
  </si>
  <si>
    <t>924.400.4991x5478</t>
  </si>
  <si>
    <t>a19137a1-8f18-421d-b685-d5153098e2cb</t>
  </si>
  <si>
    <t>102f9576-02ca-4b59-835c-3c6cc54690d1</t>
  </si>
  <si>
    <t>cf0e6d2b-315c-467a-85d8-a6ad77d0359e</t>
  </si>
  <si>
    <t>Rivera Ltd</t>
  </si>
  <si>
    <t>David Lopez</t>
  </si>
  <si>
    <t>krystal93@carr.biz</t>
  </si>
  <si>
    <t>Sweden</t>
  </si>
  <si>
    <t>(585)916-1227x53046</t>
  </si>
  <si>
    <t>45bafec8-9963-4e8a-99a9-74796a3d05d3</t>
  </si>
  <si>
    <t>25c07547-f7b1-4792-9ae8-d636927d6a24</t>
  </si>
  <si>
    <t>951c25d5-4d4c-4280-9462-52e7f43ba052</t>
  </si>
  <si>
    <t>Berry, Green and Ward</t>
  </si>
  <si>
    <t>Michael Marshall</t>
  </si>
  <si>
    <t>richardshaw@carrillo.com</t>
  </si>
  <si>
    <t>Heard Island and McDonald Islands</t>
  </si>
  <si>
    <t>+1-533-527-2795x687</t>
  </si>
  <si>
    <t>a06aefcf-14a1-4238-b47d-20901b6ce049</t>
  </si>
  <si>
    <t>8bb88f0c-7be7-4b26-b446-9c21ce4c0e24</t>
  </si>
  <si>
    <t>14f573d0-c991-4032-9f85-c77798874bfe</t>
  </si>
  <si>
    <t>Griffin, Padilla and Miller</t>
  </si>
  <si>
    <t>Amy Kelley</t>
  </si>
  <si>
    <t>ashleyhernandez@bond-ramos.com</t>
  </si>
  <si>
    <t>001-871-987-0728</t>
  </si>
  <si>
    <t>077c8620-e2f4-40eb-9341-a4fb380d7979</t>
  </si>
  <si>
    <t>446d3e56-7f39-4f3c-a39f-4dbba5227c8f</t>
  </si>
  <si>
    <t>ce920136-ac3a-412f-b65e-6cb58f0d5540</t>
  </si>
  <si>
    <t>Cummings-Foster</t>
  </si>
  <si>
    <t>Nichole Lane</t>
  </si>
  <si>
    <t>hendersonisabella@mcknight.info</t>
  </si>
  <si>
    <t>Antigua and Barbuda</t>
  </si>
  <si>
    <t>762-326-5676x6182</t>
  </si>
  <si>
    <t>077c9cd9-20ac-4c2f-9ec2-15ce9c84dded</t>
  </si>
  <si>
    <t>75471edb-aba4-4e34-964a-fe49bc15a6a8</t>
  </si>
  <si>
    <t>2099d180-8762-4997-a49f-7d888989c5ab</t>
  </si>
  <si>
    <t>Irwin, Davenport and Avila</t>
  </si>
  <si>
    <t>Julie Ball</t>
  </si>
  <si>
    <t>opatel@murray.com</t>
  </si>
  <si>
    <t>Comoros</t>
  </si>
  <si>
    <t>001-210-569-0331x1907</t>
  </si>
  <si>
    <t>d323b059-4be6-4e70-9903-b08c2608af9c</t>
  </si>
  <si>
    <t>67004d5c-3b06-48a5-8e95-a04485e72747</t>
  </si>
  <si>
    <t>8a2db2e6-3bfd-48a6-b05f-ddf566fadca0</t>
  </si>
  <si>
    <t>Webster Inc</t>
  </si>
  <si>
    <t>Wyatt Young</t>
  </si>
  <si>
    <t>barbara53@walter-odom.net</t>
  </si>
  <si>
    <t>(744)808-9268x70568</t>
  </si>
  <si>
    <t>2b1db2d6-a9c6-4dcd-b6d9-8557d5da2115</t>
  </si>
  <si>
    <t>02aa56f6-fd76-490d-b44c-c2c4c4a16266</t>
  </si>
  <si>
    <t>c12169db-2f12-4150-a05f-b1eb4cc57e0d</t>
  </si>
  <si>
    <t>Wells, Atkinson and Turner</t>
  </si>
  <si>
    <t>Renee Melendez</t>
  </si>
  <si>
    <t>jfaulkner@anderson.com</t>
  </si>
  <si>
    <t>551.583.0469x901</t>
  </si>
  <si>
    <t>f85a0779-c050-4a6f-8879-545b9c6d5a59</t>
  </si>
  <si>
    <t>b54af58b-6997-40a3-9342-98ecb6b80dc0</t>
  </si>
  <si>
    <t>4d9dbaeb-553d-4625-a833-4da5de95d695</t>
  </si>
  <si>
    <t>Lewis and Sons</t>
  </si>
  <si>
    <t>Autumn Key</t>
  </si>
  <si>
    <t>srocha@padilla.com</t>
  </si>
  <si>
    <t>Singapore</t>
  </si>
  <si>
    <t>767-585-4458x7717</t>
  </si>
  <si>
    <t>1434b12d-5ef6-4eee-8907-3db7eb49a282</t>
  </si>
  <si>
    <t>26f717f0-a606-4cf6-ac21-b7219608b820</t>
  </si>
  <si>
    <t>dd34aa18-9001-4ed4-8bb4-01e769f753f1</t>
  </si>
  <si>
    <t>Figueroa Inc</t>
  </si>
  <si>
    <t>Timothy Riley</t>
  </si>
  <si>
    <t>mphillips@hall-hudson.com</t>
  </si>
  <si>
    <t>Luxembourg</t>
  </si>
  <si>
    <t>d830004c-397e-498a-8fd3-5def7c01945e</t>
  </si>
  <si>
    <t>fd67fb92-3378-43fd-ba99-0120d0f58e53</t>
  </si>
  <si>
    <t>a44d9fec-fd85-47fa-8ac9-7b01e3ad64d4</t>
  </si>
  <si>
    <t>Warren Inc</t>
  </si>
  <si>
    <t>Mary Duran</t>
  </si>
  <si>
    <t>otaylor@jones.com</t>
  </si>
  <si>
    <t>Cuba</t>
  </si>
  <si>
    <t>275.609.9770x08860</t>
  </si>
  <si>
    <t>c6b9c0ad-0c43-4cbe-8300-295e21bf8465</t>
  </si>
  <si>
    <t>291659e5-08a7-4af4-a3ff-c2bac18acb17</t>
  </si>
  <si>
    <t>d02b1243-8091-4ac1-8463-750e49646b96</t>
  </si>
  <si>
    <t>Craig, Drake and Browning</t>
  </si>
  <si>
    <t>Brent Hernandez</t>
  </si>
  <si>
    <t>christineking@adams-sanders.com</t>
  </si>
  <si>
    <t>Iraq</t>
  </si>
  <si>
    <t>993.234.1016x668</t>
  </si>
  <si>
    <t>996ec8f7-24ba-411c-b023-f349d2d575ab</t>
  </si>
  <si>
    <t>55bcdfc8-bdd6-4bdf-aab6-b8d03b4c0e52</t>
  </si>
  <si>
    <t>7ff6b824-152a-4aec-abdf-cb41b3eda8f1</t>
  </si>
  <si>
    <t>Newman-Rivera</t>
  </si>
  <si>
    <t>Valerie Jacobson</t>
  </si>
  <si>
    <t>hallrachel@clay.com</t>
  </si>
  <si>
    <t>Poland</t>
  </si>
  <si>
    <t>689-402-5039x261</t>
  </si>
  <si>
    <t>ab6af61e-d4e5-4a84-9993-9326968502fc</t>
  </si>
  <si>
    <t>82505791-a6b8-4afd-8bc2-1de853876faa</t>
  </si>
  <si>
    <t>639fc471-d975-4f00-95ab-a8ae9112fbc0</t>
  </si>
  <si>
    <t>Mosley, Rivera and Campos</t>
  </si>
  <si>
    <t>William Ramsey</t>
  </si>
  <si>
    <t>brian63@peterson.org</t>
  </si>
  <si>
    <t>Indonesia</t>
  </si>
  <si>
    <t>001-350-647-7358x66296</t>
  </si>
  <si>
    <t>6bc202e1-b05b-4763-ad82-4e9c860b6c62</t>
  </si>
  <si>
    <t>59890217-ade8-4493-9536-f404ba975b82</t>
  </si>
  <si>
    <t>4499d0a6-1500-4170-92d1-5585b68e47fa</t>
  </si>
  <si>
    <t>James Ltd</t>
  </si>
  <si>
    <t>James Ward</t>
  </si>
  <si>
    <t>smithkyle@juarez-garcia.com</t>
  </si>
  <si>
    <t>Colombia</t>
  </si>
  <si>
    <t>(778)888-6101x58199</t>
  </si>
  <si>
    <t>9bc3bdbe-db84-42f5-bcde-05b4405dac63</t>
  </si>
  <si>
    <t>f937ab41-f3c1-4d33-a11b-724eb906101b</t>
  </si>
  <si>
    <t>15aede0f-c777-407f-a346-d4ef69ef74e3</t>
  </si>
  <si>
    <t>Santana, Stein and Spence</t>
  </si>
  <si>
    <t>Carolyn James</t>
  </si>
  <si>
    <t>josephadams@brown.com</t>
  </si>
  <si>
    <t>Italy</t>
  </si>
  <si>
    <t>671-254-3799x3712</t>
  </si>
  <si>
    <t>bf76175f-cd35-4e2b-a118-c9d29c5b8817</t>
  </si>
  <si>
    <t>7bb874f6-cad9-4fab-b116-c88c0701b2e3</t>
  </si>
  <si>
    <t>614077d3-9ec4-4a48-9773-f98d550c2fe9</t>
  </si>
  <si>
    <t>Alexander-Jordan</t>
  </si>
  <si>
    <t>Marilyn Wheeler</t>
  </si>
  <si>
    <t>malik37@thompson-sanders.com</t>
  </si>
  <si>
    <t>001-479-235-6465x1939</t>
  </si>
  <si>
    <t>af72d056-94e2-4af9-a0cf-8c40a89dfd3d</t>
  </si>
  <si>
    <t>a4422722-cb0f-42c1-b06e-e92d3db37bf7</t>
  </si>
  <si>
    <t>35ab8466-b557-4b00-b166-cdcf762cdfbc</t>
  </si>
  <si>
    <t>Salinas-Guerra</t>
  </si>
  <si>
    <t>Ryan Pope</t>
  </si>
  <si>
    <t>ttaylor@king.biz</t>
  </si>
  <si>
    <t>(317)397-9688x6805</t>
  </si>
  <si>
    <t>9238b1d5-eb13-4af0-a66b-c9ab08eeabf0</t>
  </si>
  <si>
    <t>d26c513e-f7a5-44fc-994e-8b8052536f05</t>
  </si>
  <si>
    <t>2a9528c3-5ae1-4bad-aa29-60fda85894df</t>
  </si>
  <si>
    <t>Salazar, Hart and Newman</t>
  </si>
  <si>
    <t>Tracy Rivera</t>
  </si>
  <si>
    <t>grodriguez@walker-burgess.net</t>
  </si>
  <si>
    <t>Mozambique</t>
  </si>
  <si>
    <t>001-993-375-6798x250</t>
  </si>
  <si>
    <t>728f1bf6-2550-4e88-8cc8-86c20eb02cec</t>
  </si>
  <si>
    <t>20b6cb89-c3f0-4233-89c0-dfd84e27472b</t>
  </si>
  <si>
    <t>1db6b844-15fa-4483-b633-cc2deba900e1</t>
  </si>
  <si>
    <t>Thomas, Collins and Gibson</t>
  </si>
  <si>
    <t>John Alvarez</t>
  </si>
  <si>
    <t>cbowen@jones-williams.com</t>
  </si>
  <si>
    <t>Angola</t>
  </si>
  <si>
    <t>412-438-2825x86736</t>
  </si>
  <si>
    <t>a02bf5cf-28c7-4c38-8be8-f88411ab61c7</t>
  </si>
  <si>
    <t>35e40083-6b57-480d-ab10-20b0bb94a8e4</t>
  </si>
  <si>
    <t>bcc57be0-0779-450a-a544-e3136ea05d13</t>
  </si>
  <si>
    <t>Ware, Cole and Jordan</t>
  </si>
  <si>
    <t>Daniel Ramirez</t>
  </si>
  <si>
    <t>raylauren@lopez.com</t>
  </si>
  <si>
    <t>Paraguay</t>
  </si>
  <si>
    <t>485.696.9691x5579</t>
  </si>
  <si>
    <t>589d97ec-d6a4-474e-ba51-f53b1f47ce9a</t>
  </si>
  <si>
    <t>c5f38511-4e07-4e07-ab92-9b8885fd4633</t>
  </si>
  <si>
    <t>224a66a6-ac0f-4801-95b2-4e1d97154633</t>
  </si>
  <si>
    <t>Wilson-Torres</t>
  </si>
  <si>
    <t>Michael Dixon</t>
  </si>
  <si>
    <t>kcarlson@henderson-tucker.net</t>
  </si>
  <si>
    <t>Puerto Rico</t>
  </si>
  <si>
    <t>+1-228-927-4225x7905</t>
  </si>
  <si>
    <t>7c676a8e-580b-4b3e-96a7-df4b95ba1a34</t>
  </si>
  <si>
    <t>85412e81-d189-442d-a562-1ba877f1cd6d</t>
  </si>
  <si>
    <t>8fc3d7d3-f6bd-40c7-a24a-2a50d0b1fde0</t>
  </si>
  <si>
    <t>Delgado, Ortiz and Vasquez</t>
  </si>
  <si>
    <t>Jill Jackson</t>
  </si>
  <si>
    <t>flynnjeffrey@hill.com</t>
  </si>
  <si>
    <t>Chile</t>
  </si>
  <si>
    <t>001-979-578-8191x48580</t>
  </si>
  <si>
    <t>fab8819b-22cd-4d88-a85d-57a8bca87c04</t>
  </si>
  <si>
    <t>fa841465-d808-42b8-a6a3-4ee3221f198c</t>
  </si>
  <si>
    <t>a757075b-d47f-43b1-bc69-c1551a37f6bd</t>
  </si>
  <si>
    <t>Evans Inc</t>
  </si>
  <si>
    <t>Gregory Montoya</t>
  </si>
  <si>
    <t>hgrimes@clark.org</t>
  </si>
  <si>
    <t>Portugal</t>
  </si>
  <si>
    <t>(696)429-2330x958</t>
  </si>
  <si>
    <t>acadb8d4-606b-4c22-8963-75263aba6409</t>
  </si>
  <si>
    <t>52ddf8f8-8376-4b5d-b991-bf66f0af6e63</t>
  </si>
  <si>
    <t>929ecc92-4a11-4e44-8aea-1b8fb43cde0a</t>
  </si>
  <si>
    <t>Farley-Robertson</t>
  </si>
  <si>
    <t>Robin Taylor</t>
  </si>
  <si>
    <t>rsellers@martinez.com</t>
  </si>
  <si>
    <t>Switzerland</t>
  </si>
  <si>
    <t>367.329.4667</t>
  </si>
  <si>
    <t>d9241907-b196-4d36-9752-79e583a7771d</t>
  </si>
  <si>
    <t>2a65e26e-b529-4fb9-b628-894982e458b7</t>
  </si>
  <si>
    <t>efb3b939-b1d8-4887-8739-cc7bbff30c8d</t>
  </si>
  <si>
    <t>Gibson-Freeman</t>
  </si>
  <si>
    <t>Sheila Boone</t>
  </si>
  <si>
    <t>simonstephen@terry.biz</t>
  </si>
  <si>
    <t>(237)345-4589x29750</t>
  </si>
  <si>
    <t>544df160-d998-4252-a54d-b179961520ac</t>
  </si>
  <si>
    <t>01ab964a-3d98-417b-a3fd-b4970839e2df</t>
  </si>
  <si>
    <t>1fce01e3-042b-43ca-b5a7-2686d6321d31</t>
  </si>
  <si>
    <t>Alexander Inc</t>
  </si>
  <si>
    <t>Jessica Forbes DVM</t>
  </si>
  <si>
    <t>erik41@ward.com</t>
  </si>
  <si>
    <t>Austria</t>
  </si>
  <si>
    <t>(943)261-1037x1293</t>
  </si>
  <si>
    <t>d697fd91-3e14-4405-a058-7c0d0afdcf87</t>
  </si>
  <si>
    <t>a897b25c-80d8-4cb4-9b0b-63749f172274</t>
  </si>
  <si>
    <t>fcf7b842-1edf-4bfa-912e-0eb557f479b5</t>
  </si>
  <si>
    <t>Benson-Woods</t>
  </si>
  <si>
    <t>Brandon Shaffer</t>
  </si>
  <si>
    <t>edwardsnicole@reyes.com</t>
  </si>
  <si>
    <t>Bangladesh</t>
  </si>
  <si>
    <t>390.492.7532x69731</t>
  </si>
  <si>
    <t>f1366bca-9147-4bdb-b178-cc8f22461fd6</t>
  </si>
  <si>
    <t>c676586c-5717-4383-a902-3e5814fcc554</t>
  </si>
  <si>
    <t>59fe3d53-624f-4a4b-bae1-e13796ee50e5</t>
  </si>
  <si>
    <t>Edwards-Taylor</t>
  </si>
  <si>
    <t>Bradley Tran</t>
  </si>
  <si>
    <t>kimberly04@holmes.com</t>
  </si>
  <si>
    <t>(740)737-6137x9180</t>
  </si>
  <si>
    <t>4f562fe1-fb87-4fd0-a57d-3a560d608bd0</t>
  </si>
  <si>
    <t>9c215b39-71c0-4fbb-add3-ba3d4891e331</t>
  </si>
  <si>
    <t>6bbdb66f-9181-4091-96c6-f45cdc5e4e78</t>
  </si>
  <si>
    <t>Payne-Thompson</t>
  </si>
  <si>
    <t>William Jones</t>
  </si>
  <si>
    <t>smithjason@fry.net</t>
  </si>
  <si>
    <t>France</t>
  </si>
  <si>
    <t>+1-386-566-1889x2414</t>
  </si>
  <si>
    <t>182ff954-c861-4898-8293-ede89f1a3270</t>
  </si>
  <si>
    <t>c0047087-3826-4388-a61e-c0b4ec7ba13c</t>
  </si>
  <si>
    <t>6406face-53a5-4850-8950-ddd627c6cbb1</t>
  </si>
  <si>
    <t>Walters, Davenport and Becker</t>
  </si>
  <si>
    <t>Michael Blair</t>
  </si>
  <si>
    <t>brianmiller@wilson-salazar.com</t>
  </si>
  <si>
    <t>Georgia</t>
  </si>
  <si>
    <t>+1-421-602-0275x88425</t>
  </si>
  <si>
    <t>c2373edc-9e16-47ff-8b64-2487b89f5a97</t>
  </si>
  <si>
    <t>4b6cf047-f70c-4d33-a219-96bbb42780b6</t>
  </si>
  <si>
    <t>0783e43c-e65f-4d87-857c-74981e38f711</t>
  </si>
  <si>
    <t>Roman-Nelson</t>
  </si>
  <si>
    <t>Michael Ray</t>
  </si>
  <si>
    <t>crawfordwilliam@porter.com</t>
  </si>
  <si>
    <t>(241)591-3800</t>
  </si>
  <si>
    <t>67d81306-f1a6-40a9-beb3-b39a7177a624</t>
  </si>
  <si>
    <t>93c822e9-103a-405e-b72a-d0943b1d8741</t>
  </si>
  <si>
    <t>266bf2ea-eb93-478c-a20a-f1585d2d904f</t>
  </si>
  <si>
    <t>Velazquez Inc</t>
  </si>
  <si>
    <t>Suzanne Yang</t>
  </si>
  <si>
    <t>pwalker@moon-flores.com</t>
  </si>
  <si>
    <t>Montserrat</t>
  </si>
  <si>
    <t>(618)702-3806x174</t>
  </si>
  <si>
    <t>bc6b679d-b80d-4f00-ab87-63cae1b9af16</t>
  </si>
  <si>
    <t>ece76d00-e6cb-4e84-b39f-8fdd41ac348a</t>
  </si>
  <si>
    <t>335f2f59-5e71-4fca-820a-449774ed5145</t>
  </si>
  <si>
    <t>Elliott-Torres</t>
  </si>
  <si>
    <t>Julie Vargas</t>
  </si>
  <si>
    <t>xcuevas@oconnor.com</t>
  </si>
  <si>
    <t>Canada</t>
  </si>
  <si>
    <t>58fa0816-5319-4a9b-995b-a821cb639e2c</t>
  </si>
  <si>
    <t>281b7af7-c4bc-4f0a-b377-69fc80831027</t>
  </si>
  <si>
    <t>6b790d01-3cf8-4d20-bbad-793f87a1ec02</t>
  </si>
  <si>
    <t>Woodward-Kaufman</t>
  </si>
  <si>
    <t>Douglas Williams</t>
  </si>
  <si>
    <t>phyllismeyer@huang.org</t>
  </si>
  <si>
    <t>Bhutan</t>
  </si>
  <si>
    <t>726.719.9062x34456</t>
  </si>
  <si>
    <t>49b0bd24-5669-474b-86d7-3d947452a45c</t>
  </si>
  <si>
    <t>7173df2b-7fba-4522-adfd-9000ffef389d</t>
  </si>
  <si>
    <t>33e4f986-f18c-4cdc-931e-b7233bcdf203</t>
  </si>
  <si>
    <t>Chan PLC</t>
  </si>
  <si>
    <t>Brian Cole</t>
  </si>
  <si>
    <t>richard85@hayes.com</t>
  </si>
  <si>
    <t>Timor-Leste</t>
  </si>
  <si>
    <t>312-549-0352</t>
  </si>
  <si>
    <t>aba48eb8-7314-4048-a4ab-037ac735a527</t>
  </si>
  <si>
    <t>f4673e26-d7af-4af8-a266-85776315ec99</t>
  </si>
  <si>
    <t>ad5be3c8-0c88-4714-8372-17e0657046ea</t>
  </si>
  <si>
    <t>Green-Ewing</t>
  </si>
  <si>
    <t>Jared Chavez</t>
  </si>
  <si>
    <t>codygarcia@martinez.com</t>
  </si>
  <si>
    <t>365.519.9410</t>
  </si>
  <si>
    <t>568f2e2e-ca29-44ef-b31f-e6fe360eab98</t>
  </si>
  <si>
    <t>b7a4eaeb-6147-42de-b152-9a360e4e2628</t>
  </si>
  <si>
    <t>178be968-20f8-4ba2-8f2e-32967184b713</t>
  </si>
  <si>
    <t>Martinez-Dunlap</t>
  </si>
  <si>
    <t>Thomas Hamilton</t>
  </si>
  <si>
    <t>ycrawford@simmons.com</t>
  </si>
  <si>
    <t>Fiji</t>
  </si>
  <si>
    <t>220.399.9347x687</t>
  </si>
  <si>
    <t>ba119a5d-37fd-45d6-b7b4-e548955025ad</t>
  </si>
  <si>
    <t>1eaf832d-692c-4f16-9d3d-93f4025f720d</t>
  </si>
  <si>
    <t>a484e035-330f-4aa3-ab52-f93c2321e64e</t>
  </si>
  <si>
    <t>Wright, Mcknight and Stephens</t>
  </si>
  <si>
    <t>James Reeves</t>
  </si>
  <si>
    <t>fstephens@durham-shaw.biz</t>
  </si>
  <si>
    <t>(705)593-0407</t>
  </si>
  <si>
    <t>649ff4de-4417-4df5-8299-026d5f6c46b0</t>
  </si>
  <si>
    <t>58e5fa6f-84c4-435e-b063-a34fe916b41f</t>
  </si>
  <si>
    <t>3dbc3093-a828-4442-bf73-8f5019a2676f</t>
  </si>
  <si>
    <t>Ferguson-Moody</t>
  </si>
  <si>
    <t>Pamela Gould</t>
  </si>
  <si>
    <t>lkelly@young.com</t>
  </si>
  <si>
    <t>United States Minor Outlying Islands</t>
  </si>
  <si>
    <t>001-605-499-2937</t>
  </si>
  <si>
    <t>80ee257c-bdc7-46a6-ac2b-3bc69f06e680</t>
  </si>
  <si>
    <t>256fd7da-efa8-45b2-8c24-19c901c1c0d0</t>
  </si>
  <si>
    <t>9a069295-3b8d-4447-8e61-065f171b1b80</t>
  </si>
  <si>
    <t>Smith Group</t>
  </si>
  <si>
    <t>Thomas Harris</t>
  </si>
  <si>
    <t>matthewthompson@brown-hernandez.com</t>
  </si>
  <si>
    <t>685-715-6915</t>
  </si>
  <si>
    <t>ae39622d-46f2-4f8d-8edd-ec15618729b5</t>
  </si>
  <si>
    <t>a8448c15-35ac-4d56-8afe-3729721c0da2</t>
  </si>
  <si>
    <t>6fd69b3a-f2dd-4456-bb7b-6c0528522ca2</t>
  </si>
  <si>
    <t>Yu, Banks and Thompson</t>
  </si>
  <si>
    <t>Melissa Mcfarland</t>
  </si>
  <si>
    <t>jeffrey92@parker-barker.com</t>
  </si>
  <si>
    <t>Christmas Island</t>
  </si>
  <si>
    <t>001-909-469-0295x9391</t>
  </si>
  <si>
    <t>1253ebfc-08be-4de3-9ffa-93ec155a96f4</t>
  </si>
  <si>
    <t>c22e69bd-2183-4ffa-9073-46ac0968f6da</t>
  </si>
  <si>
    <t>fb7d3ba1-58c8-4c48-bced-4d1f13eb22c9</t>
  </si>
  <si>
    <t>Jackson-Mcclure</t>
  </si>
  <si>
    <t>Michael Fowler</t>
  </si>
  <si>
    <t>sean43@steele.com</t>
  </si>
  <si>
    <t>800-767-6267</t>
  </si>
  <si>
    <t>93a88000-e50d-4855-9bae-da9d11009007</t>
  </si>
  <si>
    <t>8feee34b-8f09-4e2a-b027-dbdb99142382</t>
  </si>
  <si>
    <t>c9ea356a-7abf-4ebf-942c-b1ae19f738cb</t>
  </si>
  <si>
    <t>Curtis, Mcdaniel and Martin</t>
  </si>
  <si>
    <t>Ryan Phillips</t>
  </si>
  <si>
    <t>jose11@jackson-bennett.com</t>
  </si>
  <si>
    <t>Mexico</t>
  </si>
  <si>
    <t>859-497-0629</t>
  </si>
  <si>
    <t>dddcda97-da9d-4744-9a5f-5dabe1365cfb</t>
  </si>
  <si>
    <t>3d90dbf3-438a-4724-b959-311e9e48862c</t>
  </si>
  <si>
    <t>30a2cee8-f972-4cc1-b49e-f4a954c29d5c</t>
  </si>
  <si>
    <t>Terry-Bowen</t>
  </si>
  <si>
    <t>Deborah Campbell</t>
  </si>
  <si>
    <t>codylong@larsen.biz</t>
  </si>
  <si>
    <t>Benin</t>
  </si>
  <si>
    <t>897-931-0324x1714</t>
  </si>
  <si>
    <t>92211938-02e1-42f5-b8b9-0dbcd2bfc609</t>
  </si>
  <si>
    <t>eef57ae4-2322-4010-8845-39d168a4f07a</t>
  </si>
  <si>
    <t>a4515ae0-1754-4f08-83d7-5413a939ebd1</t>
  </si>
  <si>
    <t>Hughes, Watson and James</t>
  </si>
  <si>
    <t>Andrew Gonzales</t>
  </si>
  <si>
    <t>jeremy49@hernandez.com</t>
  </si>
  <si>
    <t>Belize</t>
  </si>
  <si>
    <t>+1-558-969-3806x86879</t>
  </si>
  <si>
    <t>912afa20-07b3-4f9a-a0c2-b4a88b3f454d</t>
  </si>
  <si>
    <t>812df262-fcd1-442c-957e-d0e1122f48c8</t>
  </si>
  <si>
    <t>b6dcbd05-da9b-4cc1-a71c-681a6511e61a</t>
  </si>
  <si>
    <t>Shaw PLC</t>
  </si>
  <si>
    <t>Megan Oliver</t>
  </si>
  <si>
    <t>averyshane@stanton.com</t>
  </si>
  <si>
    <t>(716)632-9451x16868</t>
  </si>
  <si>
    <t>b4129309-e8cf-4515-85bc-4b150db00ca6</t>
  </si>
  <si>
    <t>045b14d4-9632-455e-8e5e-ce51221ff2dd</t>
  </si>
  <si>
    <t>c95b61f8-032a-461a-9f9b-7c1feacb1f6d</t>
  </si>
  <si>
    <t>Dean, Mills and Barnes</t>
  </si>
  <si>
    <t>Charles Matthews</t>
  </si>
  <si>
    <t>buckleyanna@floyd.com</t>
  </si>
  <si>
    <t>Turkey</t>
  </si>
  <si>
    <t>(846)279-9702x46299</t>
  </si>
  <si>
    <t>4f4f67f6-c6d7-4cd7-91e2-42e23ac6b49b</t>
  </si>
  <si>
    <t>ca7ae921-e26f-4a3e-9163-0c3ae5098954</t>
  </si>
  <si>
    <t>3cd1ff3f-b0c5-4278-94dc-cba5e1035e1c</t>
  </si>
  <si>
    <t>Reese LLC</t>
  </si>
  <si>
    <t>Alicia Roth</t>
  </si>
  <si>
    <t>larry71@taylor.info</t>
  </si>
  <si>
    <t>446-391-3736x78508</t>
  </si>
  <si>
    <t>9343fa98-96b4-421d-8f5a-95e46dac2c59</t>
  </si>
  <si>
    <t>3f5a7f94-05fc-4d09-be12-3a76c2ba1914</t>
  </si>
  <si>
    <t>c7cfeca8-22b9-424c-a744-3fb881bd55d5</t>
  </si>
  <si>
    <t>Suarez, Johnson and Lee</t>
  </si>
  <si>
    <t>Sara Wright</t>
  </si>
  <si>
    <t>xwilliams@gonzalez.biz</t>
  </si>
  <si>
    <t>North Macedonia</t>
  </si>
  <si>
    <t>703-757-9727</t>
  </si>
  <si>
    <t>b1e77474-803b-498d-b28b-e151673a2808</t>
  </si>
  <si>
    <t>8f020c2f-433b-4ccd-ab0b-2d2daa991769</t>
  </si>
  <si>
    <t>d4b3e8cf-bfbb-4ab3-8237-8962e4fd6c34</t>
  </si>
  <si>
    <t>Davis, Johnson and Williams</t>
  </si>
  <si>
    <t>Penny Lewis</t>
  </si>
  <si>
    <t>deborahbyrd@pearson-palmer.com</t>
  </si>
  <si>
    <t>Lebanon</t>
  </si>
  <si>
    <t>(829)803-4944</t>
  </si>
  <si>
    <t>42b17282-580a-4843-9865-4da37a61fc63</t>
  </si>
  <si>
    <t>6e8c9e60-5042-4784-8958-f9ed874357c9</t>
  </si>
  <si>
    <t>7779857f-37dc-4c78-8082-fcda7580e4e9</t>
  </si>
  <si>
    <t>Byrd-Holloway</t>
  </si>
  <si>
    <t>Brian Hunt</t>
  </si>
  <si>
    <t>anna99@evans-rodriguez.com</t>
  </si>
  <si>
    <t>754-444-3283x096</t>
  </si>
  <si>
    <t>ef17d9ef-8ea0-410c-a417-1f5c7b25f6fc</t>
  </si>
  <si>
    <t>6f623697-e803-4b1b-8159-09622afa7a9e</t>
  </si>
  <si>
    <t>4bacbedf-ff5a-429e-bf53-d344a7c854e4</t>
  </si>
  <si>
    <t>Meadows-Sullivan</t>
  </si>
  <si>
    <t>Lauren Cooley</t>
  </si>
  <si>
    <t>matthewreeves@nichols.com</t>
  </si>
  <si>
    <t>Madagascar</t>
  </si>
  <si>
    <t>528-724-1724x8251</t>
  </si>
  <si>
    <t>02fe5374-e8be-4cca-b1dd-c1d98af2885c</t>
  </si>
  <si>
    <t>981ac7c4-aa25-4e37-989b-13625800929e</t>
  </si>
  <si>
    <t>c9c04b7d-6ba4-470b-8e9d-23e9df162ec3</t>
  </si>
  <si>
    <t>Watson-Richards</t>
  </si>
  <si>
    <t>Bruce Brown</t>
  </si>
  <si>
    <t>kennedyjames@dillon.net</t>
  </si>
  <si>
    <t>(702)423-5697x25217</t>
  </si>
  <si>
    <t>cb50c15a-68d5-45db-bd1c-03508f822ad4</t>
  </si>
  <si>
    <t>b2d7cec1-e852-4dde-8253-78a0d483a96b</t>
  </si>
  <si>
    <t>4605ec0e-73b9-42ac-8134-e76b0ed9fa95</t>
  </si>
  <si>
    <t>Juarez and Sons</t>
  </si>
  <si>
    <t>Brooke Glover</t>
  </si>
  <si>
    <t>andersonryan@powell-sanford.biz</t>
  </si>
  <si>
    <t>Albania</t>
  </si>
  <si>
    <t>a5a22f4c-c422-40ea-af96-91ad925eb9a0</t>
  </si>
  <si>
    <t>74fc6487-1218-4108-bbbc-c0ea35762af3</t>
  </si>
  <si>
    <t>21019bff-4fe5-4745-9827-4e80e0821918</t>
  </si>
  <si>
    <t>Reyes PLC</t>
  </si>
  <si>
    <t>Austin Williams</t>
  </si>
  <si>
    <t>stephen89@morgan.com</t>
  </si>
  <si>
    <t>453.326.0332x3098</t>
  </si>
  <si>
    <t>2c3bb7d7-24d7-4be1-8d91-2d30dd9a3d6e</t>
  </si>
  <si>
    <t>615c64f5-a193-47e6-972f-030a5069b4ae</t>
  </si>
  <si>
    <t>600c9c71-0990-4647-8ac8-d87ea689d07f</t>
  </si>
  <si>
    <t>Scott, Nichols and Williams</t>
  </si>
  <si>
    <t>Mary Valdez MD</t>
  </si>
  <si>
    <t>butleromar@king.com</t>
  </si>
  <si>
    <t>Gabon</t>
  </si>
  <si>
    <t>(318)949-9261x89141</t>
  </si>
  <si>
    <t>f2bd66fe-889d-4bc0-828c-3faff2bda6fa</t>
  </si>
  <si>
    <t>4275e041-5551-430d-8d96-961125d5169e</t>
  </si>
  <si>
    <t>d4dd1b56-4353-41b2-8728-50c13322c68b</t>
  </si>
  <si>
    <t>Dudley, Howard and Ortiz</t>
  </si>
  <si>
    <t>Joshua Lozano</t>
  </si>
  <si>
    <t>arivera@powers.org</t>
  </si>
  <si>
    <t>321.481.1437x4470</t>
  </si>
  <si>
    <t>cefa5f98-6fe5-40a0-90e0-4850b7135afd</t>
  </si>
  <si>
    <t>65f46c10-2a4d-4f1a-b7a7-9d886aac6d1d</t>
  </si>
  <si>
    <t>cd3566ef-5c37-4739-8a62-9c5eda2cf852</t>
  </si>
  <si>
    <t>Edwards, Rodgers and Davis</t>
  </si>
  <si>
    <t>Amber Christian</t>
  </si>
  <si>
    <t>markkline@adams.com</t>
  </si>
  <si>
    <t>Cocos (Keeling) Islands</t>
  </si>
  <si>
    <t>366-474-6762</t>
  </si>
  <si>
    <t>43c259db-8336-4e73-b88a-bf8ebe0d0445</t>
  </si>
  <si>
    <t>dc6b512e-7c32-41f9-84f9-938f69ea423a</t>
  </si>
  <si>
    <t>d8274fc3-f145-4426-bb48-1ded0f037337</t>
  </si>
  <si>
    <t>Garcia PLC</t>
  </si>
  <si>
    <t>Mr. Jeffrey Carr</t>
  </si>
  <si>
    <t>cheryl27@rodriguez-jenkins.com</t>
  </si>
  <si>
    <t>Bahrain</t>
  </si>
  <si>
    <t>850-589-9358x891</t>
  </si>
  <si>
    <t>0c37c509-f436-4fa8-bbb9-0a7fc73d5a26</t>
  </si>
  <si>
    <t>55c19322-0eb2-48bd-921c-ec2746b3f4f8</t>
  </si>
  <si>
    <t>62874624-a433-4510-ad21-b4cca9e8f0d8</t>
  </si>
  <si>
    <t>Combs PLC</t>
  </si>
  <si>
    <t>Lisa Smith</t>
  </si>
  <si>
    <t>williamharrison@booth-jones.info</t>
  </si>
  <si>
    <t>Gibraltar</t>
  </si>
  <si>
    <t>554.308.3866</t>
  </si>
  <si>
    <t>e1bfd691-d14f-40e3-8901-7ddb0b171e61</t>
  </si>
  <si>
    <t>af75a295-d0a2-41c8-9436-a3e14b5d7c79</t>
  </si>
  <si>
    <t>1688782f-72b6-46ca-92b2-6acdcd1f75a3</t>
  </si>
  <si>
    <t>West-Wilson</t>
  </si>
  <si>
    <t>Matthew Garcia MD</t>
  </si>
  <si>
    <t>petersenlatoya@walsh.info</t>
  </si>
  <si>
    <t>Zambia</t>
  </si>
  <si>
    <t>550-237-5899x75711</t>
  </si>
  <si>
    <t>c6dbbf97-63eb-42c1-a465-6f7927f4bb8f</t>
  </si>
  <si>
    <t>bf656d04-949b-4dbb-b3c2-ddd41fed94d9</t>
  </si>
  <si>
    <t>ccc7147f-f6e5-403c-a237-9e6fd4734534</t>
  </si>
  <si>
    <t>Kelley-Brooks</t>
  </si>
  <si>
    <t>Steven Vasquez</t>
  </si>
  <si>
    <t>nrodriguez@lopez.com</t>
  </si>
  <si>
    <t>Kuwait</t>
  </si>
  <si>
    <t>451.960.9177</t>
  </si>
  <si>
    <t>2fa03a2a-1fd0-4580-bfa5-ca77ccb25765</t>
  </si>
  <si>
    <t>132cb40d-812a-4282-9f4a-7407b918496c</t>
  </si>
  <si>
    <t>ef705d01-8da0-4d88-8c6f-3051bc788423</t>
  </si>
  <si>
    <t>Roberson-Webb</t>
  </si>
  <si>
    <t>Tammy Thompson</t>
  </si>
  <si>
    <t>jessicaanderson@sandoval-obrien.com</t>
  </si>
  <si>
    <t>(669)734-6547x2269</t>
  </si>
  <si>
    <t>1aab739b-33b6-452b-b88c-6fadf283a1e2</t>
  </si>
  <si>
    <t>b75d1867-a179-44e0-8f53-260450062270</t>
  </si>
  <si>
    <t>37a3c30a-a1f0-4a7a-8db7-8572ef7db821</t>
  </si>
  <si>
    <t>Clark Ltd</t>
  </si>
  <si>
    <t>Gregory Chambers</t>
  </si>
  <si>
    <t>williambenson@page-hodges.net</t>
  </si>
  <si>
    <t>Lesotho</t>
  </si>
  <si>
    <t>001-296-884-6081</t>
  </si>
  <si>
    <t>2464967d-2530-4cb6-b6f3-874dbf3a4d1f</t>
  </si>
  <si>
    <t>c7b814ea-cb3d-42b3-981a-7a71d2d92a9d</t>
  </si>
  <si>
    <t>4458b006-332c-4e0a-8e7d-a698ab95c72f</t>
  </si>
  <si>
    <t>Terrell Ltd</t>
  </si>
  <si>
    <t>Ryan Vaughn</t>
  </si>
  <si>
    <t>james80@cervantes-garcia.net</t>
  </si>
  <si>
    <t>Tonga</t>
  </si>
  <si>
    <t>886.738.4066</t>
  </si>
  <si>
    <t>46e76abd-14f5-4bf4-afc2-e9a1e3372c2c</t>
  </si>
  <si>
    <t>09a93666-b0c0-4581-b1ae-e60a42974283</t>
  </si>
  <si>
    <t>4057e470-be61-47a8-8351-b09d0dc5fb06</t>
  </si>
  <si>
    <t>Oliver Group</t>
  </si>
  <si>
    <t>Susan Bush</t>
  </si>
  <si>
    <t>kari89@parsons.com</t>
  </si>
  <si>
    <t>Kiribati</t>
  </si>
  <si>
    <t>(612)628-1606</t>
  </si>
  <si>
    <t>2ef7cc53-4c0f-4270-84da-b3a1e6c975cf</t>
  </si>
  <si>
    <t>473e20ad-f5cd-4a03-9a0f-8d913351faf4</t>
  </si>
  <si>
    <t>0171f5a7-4148-4d11-9894-62e895801c3a</t>
  </si>
  <si>
    <t>Owens-Pineda</t>
  </si>
  <si>
    <t>Timothy Carlson</t>
  </si>
  <si>
    <t>tracy98@jones-zimmerman.net</t>
  </si>
  <si>
    <t>(381)782-6886</t>
  </si>
  <si>
    <t>48628713-4db4-4c7f-ad09-a29e430ae721</t>
  </si>
  <si>
    <t>70b43fc0-d64b-4c7c-b532-ec046c72a1a0</t>
  </si>
  <si>
    <t>54c0c6c2-54f6-416e-a9d0-49dc369e5af8</t>
  </si>
  <si>
    <t>Carter-Clements</t>
  </si>
  <si>
    <t>Karen Hoffman</t>
  </si>
  <si>
    <t>wilsonmichael@conway.org</t>
  </si>
  <si>
    <t>91ae711b-78af-4a5f-b6a0-c7be2fb2ebc4</t>
  </si>
  <si>
    <t>b4ff168c-7f9a-4aee-a384-c15c4e9b7c49</t>
  </si>
  <si>
    <t>31487df8-a6ca-4d50-a5f5-c8914be318a8</t>
  </si>
  <si>
    <t>Palmer-Vaughan</t>
  </si>
  <si>
    <t>Tyler Medina</t>
  </si>
  <si>
    <t>simsjason@ayala.com</t>
  </si>
  <si>
    <t>Costa Rica</t>
  </si>
  <si>
    <t>aa4a0535-1cdb-49be-ab6a-0d07504ca9a1</t>
  </si>
  <si>
    <t>aae423b6-5390-464e-9779-189f56784da7</t>
  </si>
  <si>
    <t>9330ba83-1208-4e20-8ede-9b46407d0aff</t>
  </si>
  <si>
    <t>Bartlett Group</t>
  </si>
  <si>
    <t>Mark Hamilton</t>
  </si>
  <si>
    <t>pricedavid@may.com</t>
  </si>
  <si>
    <t>001-890-815-8144x9147</t>
  </si>
  <si>
    <t>d4db509e-b67d-40c4-a08b-bfa07c224753</t>
  </si>
  <si>
    <t>29f0fb3e-e044-4718-8f4a-c1e6d9cacabe</t>
  </si>
  <si>
    <t>889157fd-2804-40ac-b957-41bb07e3c39a</t>
  </si>
  <si>
    <t>Taylor Group</t>
  </si>
  <si>
    <t>Sarah Phillips</t>
  </si>
  <si>
    <t>kennetheaton@wong.net</t>
  </si>
  <si>
    <t>Cambodia</t>
  </si>
  <si>
    <t>600-599-6881</t>
  </si>
  <si>
    <t>f5fe0b08-875b-4bd7-b7b8-9ea086dee521</t>
  </si>
  <si>
    <t>af4c8e58-af03-4473-b39a-be690d479b68</t>
  </si>
  <si>
    <t>3634646c-5806-4961-b9d7-07a9e74ed0b3</t>
  </si>
  <si>
    <t>Whitehead-York</t>
  </si>
  <si>
    <t>Clinton Jensen</t>
  </si>
  <si>
    <t>james29@york.info</t>
  </si>
  <si>
    <t>0349b219-ec75-42e2-af4f-d48833cb06d0</t>
  </si>
  <si>
    <t>272ad2d5-d3da-4669-917c-f7c5e42e5f27</t>
  </si>
  <si>
    <t>48febf6d-199c-4d94-bc0a-584ea7cd13cb</t>
  </si>
  <si>
    <t>Jones, Lee and Tucker</t>
  </si>
  <si>
    <t>Matthew Steele</t>
  </si>
  <si>
    <t>arianadiaz@benjamin-jackson.com</t>
  </si>
  <si>
    <t>Egypt</t>
  </si>
  <si>
    <t>764.652.5777</t>
  </si>
  <si>
    <t>43433f59-1335-433d-a6eb-abc1de426766</t>
  </si>
  <si>
    <t>384c87c6-1495-4666-9505-c3f835f4cbb7</t>
  </si>
  <si>
    <t>9b4bf377-a542-4eb9-acff-45f81bdc74a9</t>
  </si>
  <si>
    <t>Wilkinson and Sons</t>
  </si>
  <si>
    <t>Christina Gross</t>
  </si>
  <si>
    <t>lunapatricia@welch.org</t>
  </si>
  <si>
    <t>Croatia</t>
  </si>
  <si>
    <t>856e1097-540d-40d5-89ab-4cd41e95bb13</t>
  </si>
  <si>
    <t>8ad3a9e9-a608-4a0f-b946-17fc455dbd45</t>
  </si>
  <si>
    <t>6593b659-172e-4c68-82aa-5c4680499bbf</t>
  </si>
  <si>
    <t>Shaw-Bates</t>
  </si>
  <si>
    <t>Renee Mendez</t>
  </si>
  <si>
    <t>katherinetaylor@white.com</t>
  </si>
  <si>
    <t>Saint Pierre and Miquelon</t>
  </si>
  <si>
    <t>001-775-803-7314x5303</t>
  </si>
  <si>
    <t>a163601b-8da9-4c11-bd8c-6ff6dd402e3c</t>
  </si>
  <si>
    <t>ae63d194-f267-48c5-8403-90cb0d84e400</t>
  </si>
  <si>
    <t>0a3731ab-0be3-434a-a1ad-640c7463835e</t>
  </si>
  <si>
    <t>Nguyen, Padilla and Boyd</t>
  </si>
  <si>
    <t>Sandy Baker</t>
  </si>
  <si>
    <t>nicholasgray@valdez.biz</t>
  </si>
  <si>
    <t>United States of America</t>
  </si>
  <si>
    <t>486.955.7790</t>
  </si>
  <si>
    <t>24f2aa1f-018d-46e6-bc8a-dadd602cdb03</t>
  </si>
  <si>
    <t>0190dad0-2af8-4e51-9523-cb15450e24ad</t>
  </si>
  <si>
    <t>47e321c2-a4ba-48bf-83b8-fa0513bc0dc6</t>
  </si>
  <si>
    <t>Hernandez and Sons</t>
  </si>
  <si>
    <t>Mitchell Wilson</t>
  </si>
  <si>
    <t>robertrivera@olson.info</t>
  </si>
  <si>
    <t>Cote d'Ivoire</t>
  </si>
  <si>
    <t>001-426-403-0299</t>
  </si>
  <si>
    <t>c47faed4-53df-40b0-ba45-cf309eed7755</t>
  </si>
  <si>
    <t>c70317d4-9389-41ef-bf19-c070b20f32a9</t>
  </si>
  <si>
    <t>2598f383-9280-4da2-a40b-50e40a086989</t>
  </si>
  <si>
    <t>Jackson and Sons</t>
  </si>
  <si>
    <t>Jennifer Costa</t>
  </si>
  <si>
    <t>johnsjessica@valentine-robinson.org</t>
  </si>
  <si>
    <t>Latvia</t>
  </si>
  <si>
    <t>923.369.2929x8425</t>
  </si>
  <si>
    <t>098e8614-3050-43ee-a864-662a469db5ec</t>
  </si>
  <si>
    <t>de3851c4-8463-494b-be9f-422a0dc3fba2</t>
  </si>
  <si>
    <t>043d72db-1bcb-404c-a1d8-b96a62ada157</t>
  </si>
  <si>
    <t>Mills PLC</t>
  </si>
  <si>
    <t>Samantha Jacobs</t>
  </si>
  <si>
    <t>thomasmendez@rich.net</t>
  </si>
  <si>
    <t>Sao Tome and Principe</t>
  </si>
  <si>
    <t>817-729-8068</t>
  </si>
  <si>
    <t>f15fda59-580a-4e15-9e69-f3b5807d046a</t>
  </si>
  <si>
    <t>17af08e9-e429-4912-a302-1fda076cc240</t>
  </si>
  <si>
    <t>3abf9c65-6dd0-43f3-87a2-0e22b298b811</t>
  </si>
  <si>
    <t>Clarke-James</t>
  </si>
  <si>
    <t>Natalie Juarez</t>
  </si>
  <si>
    <t>colemanjonathan@kent.com</t>
  </si>
  <si>
    <t>Netherlands Antilles</t>
  </si>
  <si>
    <t>2030e8f1-022c-4a35-9842-9061a9f4050e</t>
  </si>
  <si>
    <t>929914f8-5c5f-417c-a3a6-030411ab3cb9</t>
  </si>
  <si>
    <t>68aa1236-50de-4f43-8de5-c35ab0117b0a</t>
  </si>
  <si>
    <t>Rodriguez-Simmons</t>
  </si>
  <si>
    <t>Deborah Herrera</t>
  </si>
  <si>
    <t>cheryl63@arnold-grant.com</t>
  </si>
  <si>
    <t>d3c38687-d255-4cee-b821-6b5032dbbcfb</t>
  </si>
  <si>
    <t>5a845f40-711c-4be0-869f-b456b3f1b5b4</t>
  </si>
  <si>
    <t>19abdc15-296b-47bf-b301-bb6cb3061300</t>
  </si>
  <si>
    <t>Romero LLC</t>
  </si>
  <si>
    <t>Lisa Cohen</t>
  </si>
  <si>
    <t>martintamara@brock.info</t>
  </si>
  <si>
    <t>Vanuatu</t>
  </si>
  <si>
    <t>+1-661-214-3519x066</t>
  </si>
  <si>
    <t>c59c6c75-f348-4cf5-b061-3017621b1515</t>
  </si>
  <si>
    <t>e584d802-1cd3-42bc-9429-051e553091f3</t>
  </si>
  <si>
    <t>7e8eed12-a3ea-41a2-acde-9187d1fa82a6</t>
  </si>
  <si>
    <t>Smith-Jefferson</t>
  </si>
  <si>
    <t>Kelly Lee</t>
  </si>
  <si>
    <t>christinacraig@allen-smith.com</t>
  </si>
  <si>
    <t>665-766-9380x118</t>
  </si>
  <si>
    <t>dda7548d-10c4-453d-a9b2-79dd5858fb1c</t>
  </si>
  <si>
    <t>264065c6-3bae-4905-9e43-5ad7b099e90c</t>
  </si>
  <si>
    <t>9b3aa1d1-39ee-40ab-86c9-37e0d0c59550</t>
  </si>
  <si>
    <t>Gibson Group</t>
  </si>
  <si>
    <t>Debbie Russell</t>
  </si>
  <si>
    <t>hansenwesley@arroyo-pratt.com</t>
  </si>
  <si>
    <t>9b0b0df9-417a-4e08-bec7-bb4c4fa2bbdf</t>
  </si>
  <si>
    <t>bb33e1db-e510-47f2-9061-22d48967b167</t>
  </si>
  <si>
    <t>1dc3c26e-7b62-459e-8700-749adcad8ec2</t>
  </si>
  <si>
    <t>Jones-Schultz</t>
  </si>
  <si>
    <t>Megan Hall MD</t>
  </si>
  <si>
    <t>zachary04@mitchell.com</t>
  </si>
  <si>
    <t>d00e571f-7a30-408f-881b-f82b09aef7f4</t>
  </si>
  <si>
    <t>a19a68d3-ae90-40aa-8aed-ad40fee84add</t>
  </si>
  <si>
    <t>df6c0d60-3df7-4a69-bc45-144a3c1fdff0</t>
  </si>
  <si>
    <t>Clark-Harris</t>
  </si>
  <si>
    <t>Luke Moore</t>
  </si>
  <si>
    <t>wilsonchristian@vasquez.com</t>
  </si>
  <si>
    <t>Thailand</t>
  </si>
  <si>
    <t>459.257.9472x8463</t>
  </si>
  <si>
    <t>9fad3964-0d0c-433a-a120-9b04462bd639</t>
  </si>
  <si>
    <t>45ece69a-061b-45db-9f19-0205aaa3667c</t>
  </si>
  <si>
    <t>8a6fc4b3-f08d-412e-ba73-2f356c5540f0</t>
  </si>
  <si>
    <t>Shaw Group</t>
  </si>
  <si>
    <t>Patty Bryant</t>
  </si>
  <si>
    <t>wolfesteve@smith.com</t>
  </si>
  <si>
    <t>Greece</t>
  </si>
  <si>
    <t>(494)928-4347x955</t>
  </si>
  <si>
    <t>36240439-edbb-4866-bbb7-da9e034d7c9f</t>
  </si>
  <si>
    <t>828bfc77-e28a-4163-abd0-eecdf32f32ef</t>
  </si>
  <si>
    <t>5f4faf10-c08f-46d7-b361-e70a6b49acc6</t>
  </si>
  <si>
    <t>Dickerson-Ramirez</t>
  </si>
  <si>
    <t>Carlos Johnston</t>
  </si>
  <si>
    <t>lisale@peters.com</t>
  </si>
  <si>
    <t>Cameroon</t>
  </si>
  <si>
    <t>001-627-202-6728x8574</t>
  </si>
  <si>
    <t>46d4a97d-9031-45a8-9dac-5d8e686b4eb1</t>
  </si>
  <si>
    <t>b8808d13-3603-45c9-80df-4c3b067ad373</t>
  </si>
  <si>
    <t>3728ddc2-0f5e-4b47-a9d0-c613b0c77002</t>
  </si>
  <si>
    <t>Woods-Soto</t>
  </si>
  <si>
    <t>George Ward</t>
  </si>
  <si>
    <t>maurice61@dillon-mccarty.com</t>
  </si>
  <si>
    <t>001-382-845-5877</t>
  </si>
  <si>
    <t>7e342832-07bf-4b6b-8792-869434feaeef</t>
  </si>
  <si>
    <t>93adb668-4cbc-4d18-90e8-4c0efef3b12f</t>
  </si>
  <si>
    <t>2514c7ce-f4e3-4f7b-a1b7-e3d876b874d3</t>
  </si>
  <si>
    <t>Davidson LLC</t>
  </si>
  <si>
    <t>Logan Sullivan</t>
  </si>
  <si>
    <t>millermatthew@stewart-carter.com</t>
  </si>
  <si>
    <t>Netherlands</t>
  </si>
  <si>
    <t>+1-564-675-9876x2202</t>
  </si>
  <si>
    <t>a7229f4c-c852-4207-94d3-3fafa770f54f</t>
  </si>
  <si>
    <t>e72031ee-ff2e-45ed-8353-115be966ece5</t>
  </si>
  <si>
    <t>35e80364-147f-4f67-bfee-f19db360dfaa</t>
  </si>
  <si>
    <t>Sanders Inc</t>
  </si>
  <si>
    <t>Shawn Kelley</t>
  </si>
  <si>
    <t>wisealexandria@garcia.com</t>
  </si>
  <si>
    <t>+1-764-733-4722x8200</t>
  </si>
  <si>
    <t>a18716b9-ab26-4418-82aa-c376b379cc48</t>
  </si>
  <si>
    <t>05f472e6-8012-48ab-b486-7bc54515e6e6</t>
  </si>
  <si>
    <t>8a63b93c-def3-406a-b998-63f27799fddb</t>
  </si>
  <si>
    <t>Dunn-Taylor</t>
  </si>
  <si>
    <t>Kimberly Garza</t>
  </si>
  <si>
    <t>owelch@graham.com</t>
  </si>
  <si>
    <t>Liberia</t>
  </si>
  <si>
    <t>ad7632fd-a91b-4fd5-a8c9-148c29a7c1a8</t>
  </si>
  <si>
    <t>dd2f69f1-5ca8-4609-93bc-bd9816f1044e</t>
  </si>
  <si>
    <t>22e49628-d913-457d-821f-84fcd0bcbad5</t>
  </si>
  <si>
    <t>Mitchell-Nichols</t>
  </si>
  <si>
    <t>Katherine Campos</t>
  </si>
  <si>
    <t>albert64@hall.biz</t>
  </si>
  <si>
    <t>Turkmenistan</t>
  </si>
  <si>
    <t>75a4592c-4ce4-4630-be21-eabd59ab780a</t>
  </si>
  <si>
    <t>ce82b038-67de-4068-8870-9363875331e4</t>
  </si>
  <si>
    <t>e8f2c584-ccca-4e14-83b8-c80f84408e98</t>
  </si>
  <si>
    <t>Aguirre, Cohen and Mitchell</t>
  </si>
  <si>
    <t>Rhonda Gutierrez</t>
  </si>
  <si>
    <t>whitekeith@gibson.info</t>
  </si>
  <si>
    <t>302-408-0214x42703</t>
  </si>
  <si>
    <t>8965204a-3c9e-492c-9418-8409a258af3c</t>
  </si>
  <si>
    <t>17b8ae48-02b8-431e-b64b-cca15a0d037e</t>
  </si>
  <si>
    <t>4fc37d4e-6b95-4c1d-9787-99d93799a376</t>
  </si>
  <si>
    <t>Bolton-Ford</t>
  </si>
  <si>
    <t>Erin Bridges</t>
  </si>
  <si>
    <t>brianrowe@daniels.com</t>
  </si>
  <si>
    <t>Ukraine</t>
  </si>
  <si>
    <t>560-913-6730x371</t>
  </si>
  <si>
    <t>89fec45d-f72e-4098-a8a0-f96f94757e8d</t>
  </si>
  <si>
    <t>aa28021f-cfb3-4d9c-bf4a-c4de0326892e</t>
  </si>
  <si>
    <t>52b444e8-efab-4d73-8fe6-6636f6121d2c</t>
  </si>
  <si>
    <t>Soto Inc</t>
  </si>
  <si>
    <t>Krista Martinez</t>
  </si>
  <si>
    <t>mlittle@clay-boyer.com</t>
  </si>
  <si>
    <t>Bouvet Island (Bouvetoya)</t>
  </si>
  <si>
    <t>565.202.4916</t>
  </si>
  <si>
    <t>6a1bd067-b8e9-455d-b46a-61805409fec2</t>
  </si>
  <si>
    <t>221ca0ff-9f21-4c2c-bdb4-8b7ad053d18d</t>
  </si>
  <si>
    <t>79ab56d1-b0d5-45ab-8891-d55d94c176b9</t>
  </si>
  <si>
    <t>Carlson, Watson and Davis</t>
  </si>
  <si>
    <t>Brandon Montgomery</t>
  </si>
  <si>
    <t>browndeanna@herrera.com</t>
  </si>
  <si>
    <t>Moldova</t>
  </si>
  <si>
    <t>+1-657-930-6524x0778</t>
  </si>
  <si>
    <t>ee10424a-b45c-441c-9df0-8033d097cc91</t>
  </si>
  <si>
    <t>05c5fd65-9a99-47f6-a2ad-5bc3cbaf6adf</t>
  </si>
  <si>
    <t>52dcbffd-5900-4d65-8b2a-b7592fc6c4e6</t>
  </si>
  <si>
    <t>Mcdonald, Dillon and George</t>
  </si>
  <si>
    <t>Caitlyn Schmidt</t>
  </si>
  <si>
    <t>qphillips@richardson.biz</t>
  </si>
  <si>
    <t>Saint Martin</t>
  </si>
  <si>
    <t>(809)559-3518</t>
  </si>
  <si>
    <t>2485b051-baf6-4892-9f16-f7e576a493fc</t>
  </si>
  <si>
    <t>111e4e28-b12b-45a8-b44b-cf925b3dc4c9</t>
  </si>
  <si>
    <t>277529a2-8d2c-4e83-8407-26547f5f61aa</t>
  </si>
  <si>
    <t>Campbell, Ortiz and Morris</t>
  </si>
  <si>
    <t>Matthew Williams</t>
  </si>
  <si>
    <t>gregoryjohnson@washington.com</t>
  </si>
  <si>
    <t>+1-567-989-9405x3910</t>
  </si>
  <si>
    <t>0a738326-ec20-4fd7-afe6-68e26989bf31</t>
  </si>
  <si>
    <t>502b883e-e673-4303-85c2-42147fe58fd8</t>
  </si>
  <si>
    <t>cd0fa4a6-77d2-494f-9478-0c9dd5030b43</t>
  </si>
  <si>
    <t>Brown, Grant and Hurley</t>
  </si>
  <si>
    <t>Jacob Erickson</t>
  </si>
  <si>
    <t>allison14@blackburn.com</t>
  </si>
  <si>
    <t>Bolivia</t>
  </si>
  <si>
    <t>001-338-763-3839x2886</t>
  </si>
  <si>
    <t>3cbf527d-49c8-46cc-88af-29dc4eb33faf</t>
  </si>
  <si>
    <t>a352b587-582a-446e-ad8d-ff00fcf7bb73</t>
  </si>
  <si>
    <t>e200c157-6d54-495a-aa4d-52a8b3da5808</t>
  </si>
  <si>
    <t>Kathy Sandoval</t>
  </si>
  <si>
    <t>umahoney@frey.biz</t>
  </si>
  <si>
    <t>001-859-239-8368x4577</t>
  </si>
  <si>
    <t>53b07069-cf10-438a-acfe-328147748a7e</t>
  </si>
  <si>
    <t>265bc646-62c0-4df3-ae9d-817d8da40ad3</t>
  </si>
  <si>
    <t>042c65ad-9883-49b1-88d3-d2cefba3091f</t>
  </si>
  <si>
    <t>Taylor, Zamora and Smith</t>
  </si>
  <si>
    <t>Mrs. Emily Ingram</t>
  </si>
  <si>
    <t>samantha88@howe.com</t>
  </si>
  <si>
    <t>Cape Verde</t>
  </si>
  <si>
    <t>(845)593-3441</t>
  </si>
  <si>
    <t>f1406273-bc33-486e-8ed7-a4832e475c0a</t>
  </si>
  <si>
    <t>882318a6-1f23-47ef-b85d-c877a3545f31</t>
  </si>
  <si>
    <t>7b874b4a-cafb-44fe-931f-04afb93c92d5</t>
  </si>
  <si>
    <t>Freeman Ltd</t>
  </si>
  <si>
    <t>Sabrina Davis</t>
  </si>
  <si>
    <t>benjamin96@deleon.com</t>
  </si>
  <si>
    <t>(461)739-0604x80589</t>
  </si>
  <si>
    <t>1e7f1f21-cdd1-43c0-9d58-12aba8a6cf94</t>
  </si>
  <si>
    <t>03218edc-1499-4fbe-b9b0-b052b6974649</t>
  </si>
  <si>
    <t>ac735be0-0cee-4dc2-a737-f345388629ff</t>
  </si>
  <si>
    <t>Osborn, Maddox and Mullins</t>
  </si>
  <si>
    <t>Ann Reynolds</t>
  </si>
  <si>
    <t>vhernandez@alvarez.com</t>
  </si>
  <si>
    <t>(541)568-6227x8376</t>
  </si>
  <si>
    <t>9b490cfb-bf83-43e5-a8ff-e7613b9f652a</t>
  </si>
  <si>
    <t>d9b56f19-d903-4795-8e72-61d9f4cf8cbc</t>
  </si>
  <si>
    <t>52cb1ae0-6e18-49b3-86da-85f144296ca2</t>
  </si>
  <si>
    <t>Glass, Davis and Powers</t>
  </si>
  <si>
    <t>Gregory Flores</t>
  </si>
  <si>
    <t>carrillogary@jensen-branch.info</t>
  </si>
  <si>
    <t>Nigeria</t>
  </si>
  <si>
    <t>(270)533-5211</t>
  </si>
  <si>
    <t>cb691b13-c774-4a85-bc6c-e5a92b06c39d</t>
  </si>
  <si>
    <t>3f01fac9-d784-409e-877b-f5c60b47b2df</t>
  </si>
  <si>
    <t>d51b1974-de66-4dd0-a5ce-2a21ed3e2846</t>
  </si>
  <si>
    <t>Smith-Benson</t>
  </si>
  <si>
    <t>Jerry Johnson</t>
  </si>
  <si>
    <t>jodylewis@mills.com</t>
  </si>
  <si>
    <t>001-606-298-0420x439</t>
  </si>
  <si>
    <t>c062da33-c799-4775-96d3-be48a9f51f6c</t>
  </si>
  <si>
    <t>d2e27240-8479-44dc-961b-32e8da9c16cb</t>
  </si>
  <si>
    <t>637e3f94-110c-4d92-8222-305df1f71605</t>
  </si>
  <si>
    <t>Nelson, Christian and Keller</t>
  </si>
  <si>
    <t>Alicia Dillon</t>
  </si>
  <si>
    <t>yhall@bray.org</t>
  </si>
  <si>
    <t>Martinique</t>
  </si>
  <si>
    <t>623-787-8003</t>
  </si>
  <si>
    <t>5983c49b-fd2e-4b9a-bfce-b0d0dfb2c0e4</t>
  </si>
  <si>
    <t>87d3dccc-0156-4af5-80ef-6b211023e6e7</t>
  </si>
  <si>
    <t>58c69158-04b4-4ac9-a831-7f0dbe9063fb</t>
  </si>
  <si>
    <t>Bell, Garrett and Young</t>
  </si>
  <si>
    <t>Kathryn Cain</t>
  </si>
  <si>
    <t>natasha08@perez-peterson.biz</t>
  </si>
  <si>
    <t>Palestinian Territory</t>
  </si>
  <si>
    <t>(416)889-3639</t>
  </si>
  <si>
    <t>c4855d38-230e-4268-b91a-801f20b8665a</t>
  </si>
  <si>
    <t>c5816d50-b7ab-4ded-b1a3-fc4f32b9f7b7</t>
  </si>
  <si>
    <t>72fcc072-544c-4132-9af9-7493e8e46b31</t>
  </si>
  <si>
    <t>Anderson, Delgado and Carpenter</t>
  </si>
  <si>
    <t>Christina Taylor</t>
  </si>
  <si>
    <t>russellstout@douglas.com</t>
  </si>
  <si>
    <t>888-812-5205</t>
  </si>
  <si>
    <t>fadd8121-0eeb-43c5-a30a-84c77c3fbb6e</t>
  </si>
  <si>
    <t>e0615374-e37e-4753-b709-d043e1d80b49</t>
  </si>
  <si>
    <t>e4e5b5b0-d25a-4576-af0b-743ebee04762</t>
  </si>
  <si>
    <t>Mahoney, Hill and Maxwell</t>
  </si>
  <si>
    <t>Cody Farmer</t>
  </si>
  <si>
    <t>catherine93@hall.info</t>
  </si>
  <si>
    <t>Burkina Faso</t>
  </si>
  <si>
    <t>297.652.6772x23306</t>
  </si>
  <si>
    <t>0faa6a1f-98f1-4cbf-8c33-442d79212d23</t>
  </si>
  <si>
    <t>56c96e41-39e2-4b49-8872-c2e2910dcdf2</t>
  </si>
  <si>
    <t>fcfd8547-abdc-40da-be0b-bddd38f95001</t>
  </si>
  <si>
    <t>Todd Inc</t>
  </si>
  <si>
    <t>Troy Gonzales</t>
  </si>
  <si>
    <t>dwatts@patterson.org</t>
  </si>
  <si>
    <t>(256)599-9880x8177</t>
  </si>
  <si>
    <t>23e4bb14-b32a-437d-99d4-4d3180de302e</t>
  </si>
  <si>
    <t>6b0ccdae-f87f-4fe6-a69d-1607e00b95a5</t>
  </si>
  <si>
    <t>0a0c64e5-bc34-4b4f-bbdc-532e6546c66d</t>
  </si>
  <si>
    <t>Hughes, Hubbard and Estes</t>
  </si>
  <si>
    <t>Jeffrey Wilkerson</t>
  </si>
  <si>
    <t>steven64@ellison.info</t>
  </si>
  <si>
    <t>+1-271-481-2982x6657</t>
  </si>
  <si>
    <t>86c54ffc-4654-4249-bd37-b7bbfbd78230</t>
  </si>
  <si>
    <t>5844fe38-78a4-4e5b-be51-062ba36cc722</t>
  </si>
  <si>
    <t>33b1d0dc-e552-40a8-b66f-3507e588b999</t>
  </si>
  <si>
    <t>Davis-Nguyen</t>
  </si>
  <si>
    <t>Michelle Martin</t>
  </si>
  <si>
    <t>davisjasmin@cox.net</t>
  </si>
  <si>
    <t>New Zealand</t>
  </si>
  <si>
    <t>(468)460-2592</t>
  </si>
  <si>
    <t>38ef6217-0f73-40bf-8c0c-a79b803c2e1e</t>
  </si>
  <si>
    <t>9fb34e5a-3697-4045-a436-57490c344c85</t>
  </si>
  <si>
    <t>4edd2a2a-6b69-44ae-8d22-af35b648be8a</t>
  </si>
  <si>
    <t>Cross-Woodward</t>
  </si>
  <si>
    <t>Christopher Roach</t>
  </si>
  <si>
    <t>adamcannon@ellis.net</t>
  </si>
  <si>
    <t>Sri Lanka</t>
  </si>
  <si>
    <t>21c7e56e-0151-4e7f-89f0-17e76d7da7ef</t>
  </si>
  <si>
    <t>965d00f9-0e2c-4da6-9da3-dfe05ee8c0cc</t>
  </si>
  <si>
    <t>8c1e9464-e1d5-40dc-bea5-85a901aec505</t>
  </si>
  <si>
    <t>Harvey-Grant</t>
  </si>
  <si>
    <t>Amber Hernandez</t>
  </si>
  <si>
    <t>benjamin09@evans.biz</t>
  </si>
  <si>
    <t>(749)299-8279</t>
  </si>
  <si>
    <t>505bf0e0-ebd4-4e21-a0eb-f1ad33fe4abe</t>
  </si>
  <si>
    <t>55636ad0-d719-4a08-9ba2-e930b0687a9b</t>
  </si>
  <si>
    <t>e5c482ff-5e5a-40c1-92a4-73f94c9e903a</t>
  </si>
  <si>
    <t>Wilkins-Chang</t>
  </si>
  <si>
    <t>Ana Ruiz</t>
  </si>
  <si>
    <t>nealjoshua@gutierrez.com</t>
  </si>
  <si>
    <t>Botswana</t>
  </si>
  <si>
    <t>001-681-779-4695</t>
  </si>
  <si>
    <t>bd5df138-fb2f-4097-bd05-12252445f703</t>
  </si>
  <si>
    <t>f82e0bfc-7111-40cc-8ddc-db040ff025fd</t>
  </si>
  <si>
    <t>850b7073-7f13-4e67-9008-cdc99d421bae</t>
  </si>
  <si>
    <t>Welch, Vasquez and White</t>
  </si>
  <si>
    <t>Michelle Krause</t>
  </si>
  <si>
    <t>wilsonsteven@mclaughlin.org</t>
  </si>
  <si>
    <t>Israel</t>
  </si>
  <si>
    <t>(705)258-3034x41448</t>
  </si>
  <si>
    <t>634ac1f2-6fb7-40e2-9317-6961399a78fe</t>
  </si>
  <si>
    <t>f531cc18-c9e9-4d4b-90ff-139387a6d35e</t>
  </si>
  <si>
    <t>b9720eec-6563-4d1f-9763-790255520712</t>
  </si>
  <si>
    <t>Gilbert, Johnson and Thompson</t>
  </si>
  <si>
    <t>George Chambers</t>
  </si>
  <si>
    <t>probles@olson.info</t>
  </si>
  <si>
    <t>917a6075-933a-4814-b0db-918204cfb2c3</t>
  </si>
  <si>
    <t>057feef8-0ca3-48f0-bb40-0dd3192675e9</t>
  </si>
  <si>
    <t>e355e636-ea8b-41f5-8cae-58fe54eb8e20</t>
  </si>
  <si>
    <t>Jones-Hernandez</t>
  </si>
  <si>
    <t>Gina Brooks</t>
  </si>
  <si>
    <t>ashleyprice@wilson.com</t>
  </si>
  <si>
    <t>Russian Federation</t>
  </si>
  <si>
    <t>91c104a7-3c1d-44f8-a43b-5b0f143fa8d4</t>
  </si>
  <si>
    <t>1ac583eb-45d9-4cd2-92f8-c59e7c8cc0f6</t>
  </si>
  <si>
    <t>c71d4564-0992-4886-88f2-16c15fcc997d</t>
  </si>
  <si>
    <t>Gentry Group</t>
  </si>
  <si>
    <t>Rebecca Stein</t>
  </si>
  <si>
    <t>jamesmclean@russo.com</t>
  </si>
  <si>
    <t>Swaziland</t>
  </si>
  <si>
    <t>923.207.6810x40915</t>
  </si>
  <si>
    <t>48590041-5270-4182-8683-5e277bfacc08</t>
  </si>
  <si>
    <t>124dad8e-e66b-4360-b6b4-78a4f77cff99</t>
  </si>
  <si>
    <t>4ffebdfd-bedc-4cb7-a8b3-31a0c4246277</t>
  </si>
  <si>
    <t>Lane LLC</t>
  </si>
  <si>
    <t>Christine Gonzalez</t>
  </si>
  <si>
    <t>joshua57@wilson.com</t>
  </si>
  <si>
    <t>e309fbcc-4158-4896-a3c8-dce4962ba263</t>
  </si>
  <si>
    <t>9a43eff7-4cd8-41bb-a24b-6eb69c2a5064</t>
  </si>
  <si>
    <t>9cfecbd8-4fb6-4094-923c-f9112bd8ad4d</t>
  </si>
  <si>
    <t>Fernandez-Williams</t>
  </si>
  <si>
    <t>Steven Williams</t>
  </si>
  <si>
    <t>bbrown@white-carlson.org</t>
  </si>
  <si>
    <t>Norfolk Island</t>
  </si>
  <si>
    <t>001-379-954-5381x792</t>
  </si>
  <si>
    <t>7804312c-7146-44c9-a6d7-390d52bfbeaa</t>
  </si>
  <si>
    <t>b5aa3e2b-7676-4f11-b516-9e1db81ce356</t>
  </si>
  <si>
    <t>b5d0b595-a4f8-4e23-af39-f2ce4f75d45a</t>
  </si>
  <si>
    <t>Ruiz-Meza</t>
  </si>
  <si>
    <t>Steven Scott</t>
  </si>
  <si>
    <t>philip55@freeman-jones.com</t>
  </si>
  <si>
    <t>372.645.9928x1615</t>
  </si>
  <si>
    <t>5d03eef7-9317-4d32-a0d3-0d7323988a74</t>
  </si>
  <si>
    <t>37909efb-ec81-44a1-9f8f-7181a4fd5bb7</t>
  </si>
  <si>
    <t>3d134526-69d7-4427-972d-5d57669be896</t>
  </si>
  <si>
    <t>Sanchez, Moore and Olson</t>
  </si>
  <si>
    <t>Daniel Benson</t>
  </si>
  <si>
    <t>bmueller@cobb.com</t>
  </si>
  <si>
    <t>Saint Vincent and the Grenadines</t>
  </si>
  <si>
    <t>001-697-819-9758x172</t>
  </si>
  <si>
    <t>f770d80f-89a3-4cc2-b73f-8d050c53344f</t>
  </si>
  <si>
    <t>272b7cd7-f2ac-483c-91eb-776445712d29</t>
  </si>
  <si>
    <t>98ae0666-d066-4d21-af7d-7f211bd6b03d</t>
  </si>
  <si>
    <t>Murphy-Newman</t>
  </si>
  <si>
    <t>Daniel Taylor</t>
  </si>
  <si>
    <t>shermandonna@schmidt-price.org</t>
  </si>
  <si>
    <t>235.849.4651</t>
  </si>
  <si>
    <t>e12ef770-4f7d-402d-8db6-5eb2b42e0c89</t>
  </si>
  <si>
    <t>9d7d2ca0-6b0d-45be-a3b8-c58133ddfdb6</t>
  </si>
  <si>
    <t>5e85643c-0ffa-4366-8b4f-afafda3dc780</t>
  </si>
  <si>
    <t>Faulkner, Smith and Castro</t>
  </si>
  <si>
    <t>Ashley Campbell</t>
  </si>
  <si>
    <t>youngjacqueline@garrett-joseph.biz</t>
  </si>
  <si>
    <t>Hong Kong</t>
  </si>
  <si>
    <t>(483)227-2386x56242</t>
  </si>
  <si>
    <t>b874aaa7-96b7-4fbf-af3b-e43716fda445</t>
  </si>
  <si>
    <t>ec6f25c6-d5f9-422f-bde4-c4a4dcd15d14</t>
  </si>
  <si>
    <t>e288109d-b8a9-4014-a4dc-ea0704056d2b</t>
  </si>
  <si>
    <t>Barrett-Proctor</t>
  </si>
  <si>
    <t>Chad Shaffer</t>
  </si>
  <si>
    <t>senglish@conrad.biz</t>
  </si>
  <si>
    <t>Micronesia</t>
  </si>
  <si>
    <t>665.832.6909x738</t>
  </si>
  <si>
    <t>d3fc1a07-9427-4689-8a81-9371f869a21c</t>
  </si>
  <si>
    <t>1bc1e5e0-873f-41e2-8f12-9d7a8848da27</t>
  </si>
  <si>
    <t>fa6d81ee-0890-4506-9df1-bf6f938bd3f8</t>
  </si>
  <si>
    <t>Carroll Ltd</t>
  </si>
  <si>
    <t>Kevin Nixon</t>
  </si>
  <si>
    <t>thomasjessica@marshall-miller.org</t>
  </si>
  <si>
    <t>271.989.4905</t>
  </si>
  <si>
    <t>211138c8-1064-41f3-89da-3345ee63e612</t>
  </si>
  <si>
    <t>5520ed2c-a64d-480e-b7de-1a68ce0750af</t>
  </si>
  <si>
    <t>bbdb4536-92ef-43c1-b81f-9d3fe7f339dc</t>
  </si>
  <si>
    <t>Fisher-Yu</t>
  </si>
  <si>
    <t>Donna Johnson</t>
  </si>
  <si>
    <t>jessica94@soto.com</t>
  </si>
  <si>
    <t>11d32821-0ccd-4312-87e7-08326d660410</t>
  </si>
  <si>
    <t>2f8ca185-0789-4169-8ed9-9957585aaec6</t>
  </si>
  <si>
    <t>db9c9b7c-4674-40eb-87ed-c6dd9da4ec0f</t>
  </si>
  <si>
    <t>Smith-Rodriguez</t>
  </si>
  <si>
    <t>Kevin Hernandez</t>
  </si>
  <si>
    <t>lwood@patton-young.com</t>
  </si>
  <si>
    <t>South Georgia and the South Sandwich Islands</t>
  </si>
  <si>
    <t>705.212.9276x63723</t>
  </si>
  <si>
    <t>67ea6d38-e815-4ff6-9613-f5d7d9a12e1b</t>
  </si>
  <si>
    <t>ee2adb58-46d2-4f72-b331-f667824383f5</t>
  </si>
  <si>
    <t>0d722918-1db1-4e86-91cc-c8d3c1676505</t>
  </si>
  <si>
    <t>Marshall Group</t>
  </si>
  <si>
    <t>Paul Goodwin</t>
  </si>
  <si>
    <t>noahthornton@baker-moreno.biz</t>
  </si>
  <si>
    <t>American Samoa</t>
  </si>
  <si>
    <t>676-658-0185x6945</t>
  </si>
  <si>
    <t>6777401d-aece-45f5-813a-3f4b401e6453</t>
  </si>
  <si>
    <t>eca44594-9d0f-4c63-8fbc-c0d3597d992c</t>
  </si>
  <si>
    <t>6422a73e-958c-4cfd-a783-0a8f415e3805</t>
  </si>
  <si>
    <t>Mejia-Curry</t>
  </si>
  <si>
    <t>Leah Lee</t>
  </si>
  <si>
    <t>erica25@smith.biz</t>
  </si>
  <si>
    <t>517.353.4430x09109</t>
  </si>
  <si>
    <t>ab2a5e00-b449-4c1b-967e-da05febe7764</t>
  </si>
  <si>
    <t>059a0304-c6a6-4857-b7b7-02319b124f13</t>
  </si>
  <si>
    <t>9accb00d-db3f-44a2-961d-6acf1eb6d1f0</t>
  </si>
  <si>
    <t>Bennett Ltd</t>
  </si>
  <si>
    <t>Tracy Kemp</t>
  </si>
  <si>
    <t>jonowens@fowler.biz</t>
  </si>
  <si>
    <t>+1-954-321-4066x50442</t>
  </si>
  <si>
    <t>38a71bf2-320e-40ce-b8a3-0372cdcdbadb</t>
  </si>
  <si>
    <t>9cf56f59-b1d4-406a-8d85-bed85eabc4ff</t>
  </si>
  <si>
    <t>6483b0e7-9c3c-4e9d-b35f-0d14edb7d4e4</t>
  </si>
  <si>
    <t>Brewer Inc</t>
  </si>
  <si>
    <t>Randy Robinson</t>
  </si>
  <si>
    <t>gainesjennifer@johnson.org</t>
  </si>
  <si>
    <t>Saint Lucia</t>
  </si>
  <si>
    <t>270-972-0064x256</t>
  </si>
  <si>
    <t>352d62aa-8196-49ec-b726-8a131d02b83c</t>
  </si>
  <si>
    <t>5d26b35a-1baf-4add-9b14-5c10ec875d68</t>
  </si>
  <si>
    <t>c7eb7d43-ba4e-472f-9813-9af76766d37b</t>
  </si>
  <si>
    <t>Fernandez Inc</t>
  </si>
  <si>
    <t>Michael Chan</t>
  </si>
  <si>
    <t>bradleysavannah@cook-turner.com</t>
  </si>
  <si>
    <t>+1-515-685-1743x2806</t>
  </si>
  <si>
    <t>09dbb1bb-e855-4fea-9c15-c86e55d9aceb</t>
  </si>
  <si>
    <t>32c79fb8-5d75-4c84-8830-ed741f5892d8</t>
  </si>
  <si>
    <t>b057fcd4-a170-4e8e-9b55-2618e57e72d3</t>
  </si>
  <si>
    <t>Tucker-Mcclure</t>
  </si>
  <si>
    <t>Collin Johnson</t>
  </si>
  <si>
    <t>cortezbrittany@price-sparks.com</t>
  </si>
  <si>
    <t>fa8fc177-6943-46a3-b11f-d7605f1723b0</t>
  </si>
  <si>
    <t>54afbdde-25e1-444b-8214-a235e1685fc7</t>
  </si>
  <si>
    <t>f0a9b97f-7557-428c-85eb-2b3faad53fb8</t>
  </si>
  <si>
    <t>Berg, Herrera and Figueroa</t>
  </si>
  <si>
    <t>Benjamin Moss</t>
  </si>
  <si>
    <t>evaldez@williams.com</t>
  </si>
  <si>
    <t>483a0a51-308c-4a8d-93ab-5a5b4a234e21</t>
  </si>
  <si>
    <t>07b6cae3-c492-4928-8e3e-df423bf9b74a</t>
  </si>
  <si>
    <t>cdf0aaba-1027-4bf7-b877-70f09d99d4c5</t>
  </si>
  <si>
    <t>Simmons Ltd</t>
  </si>
  <si>
    <t>Erika Daugherty</t>
  </si>
  <si>
    <t>marcoconnell@duran.com</t>
  </si>
  <si>
    <t>Grenada</t>
  </si>
  <si>
    <t>914-526-2582</t>
  </si>
  <si>
    <t>cc2bcdcc-46da-4e09-9067-b0c6c3c1401e</t>
  </si>
  <si>
    <t>8de60be5-f306-4de9-b344-92d3b4938c71</t>
  </si>
  <si>
    <t>ca826730-1997-4e2e-a224-98130a6b3e3d</t>
  </si>
  <si>
    <t>Salazar, Strickland and Smith</t>
  </si>
  <si>
    <t>Mr. Christopher Davis</t>
  </si>
  <si>
    <t>robert72@thomas.net</t>
  </si>
  <si>
    <t>Korea</t>
  </si>
  <si>
    <t>(532)590-9279x14560</t>
  </si>
  <si>
    <t>908b06b3-bbc9-4956-8b1e-78c627ba7c31</t>
  </si>
  <si>
    <t>a6684902-28bd-49a0-adc9-3d78aae24a5c</t>
  </si>
  <si>
    <t>9e719a56-187e-4ca4-ba0f-01a487bb1f6d</t>
  </si>
  <si>
    <t>Huffman-Hatfield</t>
  </si>
  <si>
    <t>Julie Sims</t>
  </si>
  <si>
    <t>joshualee@jennings.info</t>
  </si>
  <si>
    <t>(900)254-3645</t>
  </si>
  <si>
    <t>4f432fb6-dd3b-40a2-b591-cd3d04f67f57</t>
  </si>
  <si>
    <t>f572e1b6-e281-410f-b273-883c0e837338</t>
  </si>
  <si>
    <t>2d06f862-8990-479c-acc3-b6990d6dcb42</t>
  </si>
  <si>
    <t>Floyd Group</t>
  </si>
  <si>
    <t>Andrea Young</t>
  </si>
  <si>
    <t>uwatkins@gonzalez-rhodes.com</t>
  </si>
  <si>
    <t>001-215-831-3636x31797</t>
  </si>
  <si>
    <t>cc8982cb-527b-420c-bf8a-3e4b940e80a5</t>
  </si>
  <si>
    <t>8396187a-a538-41d0-acb5-1b12e762517b</t>
  </si>
  <si>
    <t>2d9563ed-747a-4829-9c03-d65ced8a028c</t>
  </si>
  <si>
    <t>Brooks-Ellis</t>
  </si>
  <si>
    <t>Ian Nelson</t>
  </si>
  <si>
    <t>david90@taylor-york.info</t>
  </si>
  <si>
    <t>(553)349-2929</t>
  </si>
  <si>
    <t>a5b11949-300f-49df-9526-733458db42cd</t>
  </si>
  <si>
    <t>c19eebc2-f3b0-4633-8730-60ee972b00ad</t>
  </si>
  <si>
    <t>fee3dbaa-dcb9-43b4-bd3d-16ca8592a38f</t>
  </si>
  <si>
    <t>Vargas Group</t>
  </si>
  <si>
    <t>Nicholas Fitzgerald</t>
  </si>
  <si>
    <t>johnhamilton@snow.com</t>
  </si>
  <si>
    <t>001-806-900-7806</t>
  </si>
  <si>
    <t>9a8e98c5-30cf-4699-a340-02a38557a7c8</t>
  </si>
  <si>
    <t>e20977e1-392c-4442-8ef9-40a41f53ceac</t>
  </si>
  <si>
    <t>73d3328c-1916-49d3-9240-25eab257e257</t>
  </si>
  <si>
    <t>Allen-Hansen</t>
  </si>
  <si>
    <t>Nicholas Dodson</t>
  </si>
  <si>
    <t>michaelallen@smith.com</t>
  </si>
  <si>
    <t>Central African Republic</t>
  </si>
  <si>
    <t>001-279-390-7726x257</t>
  </si>
  <si>
    <t>25f37c2c-cc9b-4055-8dc1-23f25360d53c</t>
  </si>
  <si>
    <t>7a3b8e24-2576-48ee-a62d-d45ebc915701</t>
  </si>
  <si>
    <t>085ff4d1-87ea-451b-9539-562bb0d508a9</t>
  </si>
  <si>
    <t>Simmons-Nelson</t>
  </si>
  <si>
    <t>Kimberly Norton</t>
  </si>
  <si>
    <t>olivermatthew@robertson.com</t>
  </si>
  <si>
    <t>Tuvalu</t>
  </si>
  <si>
    <t>f5806032-f610-40cb-8ce2-d90f3a482271</t>
  </si>
  <si>
    <t>fe687469-e88c-4349-8ce4-0b9d9072d25e</t>
  </si>
  <si>
    <t>fb334e61-236e-4007-b468-0b6ec6090b78</t>
  </si>
  <si>
    <t>Allen-Wilson</t>
  </si>
  <si>
    <t>Todd Carpenter</t>
  </si>
  <si>
    <t>karenhodges@gomez-adams.biz</t>
  </si>
  <si>
    <t>Falkland Islands (Malvinas)</t>
  </si>
  <si>
    <t>03fbd08b-269e-4a02-bccd-909370a51c82</t>
  </si>
  <si>
    <t>645a0daf-95f2-4514-801d-cef490e3963f</t>
  </si>
  <si>
    <t>f2037633-ac5d-402d-8cc6-7ffd5e3ece60</t>
  </si>
  <si>
    <t>Lamb, Everett and Jones</t>
  </si>
  <si>
    <t>Judith Miller</t>
  </si>
  <si>
    <t>keithfrye@martin.com</t>
  </si>
  <si>
    <t>(738)804-6827</t>
  </si>
  <si>
    <t>0507927a-9eae-4384-9aed-4ef5e5b24df7</t>
  </si>
  <si>
    <t>8bb893c7-fefc-4b58-86dd-d91171a7364c</t>
  </si>
  <si>
    <t>3066478c-4aa0-4842-857f-dd20a50a0a29</t>
  </si>
  <si>
    <t>Johnson and Sons</t>
  </si>
  <si>
    <t>Kelly Rogers</t>
  </si>
  <si>
    <t>diana57@wade.info</t>
  </si>
  <si>
    <t>001-224-424-3754</t>
  </si>
  <si>
    <t>50e211af-3d8c-444e-8e90-d141da844180</t>
  </si>
  <si>
    <t>2dec1079-8bb7-4df2-b6cd-c8eed8f5de6a</t>
  </si>
  <si>
    <t>9e5e8cfe-2a96-4526-b4ca-6e7074b799ec</t>
  </si>
  <si>
    <t>Joseph LLC</t>
  </si>
  <si>
    <t>Christopher Erickson</t>
  </si>
  <si>
    <t>evanwilson@andrews-alexander.com</t>
  </si>
  <si>
    <t>480.655.2578</t>
  </si>
  <si>
    <t>496690fd-8f1c-42d6-8f83-83a573bcd8ae</t>
  </si>
  <si>
    <t>f51d5b83-8725-42b9-b611-05f1dcef3fc4</t>
  </si>
  <si>
    <t>7fd9c96f-ee5a-4856-a791-659c06617f95</t>
  </si>
  <si>
    <t>Gould LLC</t>
  </si>
  <si>
    <t>Wayne Payne</t>
  </si>
  <si>
    <t>deborah47@montes-webster.org</t>
  </si>
  <si>
    <t>Papua New Guinea</t>
  </si>
  <si>
    <t>(397)651-7028</t>
  </si>
  <si>
    <t>2242ea10-527f-4494-92e8-a9751e286388</t>
  </si>
  <si>
    <t>f16f2daa-3299-4eee-91f6-7daf9722f65d</t>
  </si>
  <si>
    <t>722b4439-3869-43c9-9743-b5a89e15ebcc</t>
  </si>
  <si>
    <t>Davis-Brown</t>
  </si>
  <si>
    <t>Lauren Walker</t>
  </si>
  <si>
    <t>james18@rhodes-rosario.net</t>
  </si>
  <si>
    <t>India</t>
  </si>
  <si>
    <t>475.899.8056</t>
  </si>
  <si>
    <t>2e31fba2-14c9-4a4c-8eea-dee8df11b491</t>
  </si>
  <si>
    <t>bd97c1fa-4a51-4b3d-b296-941ebb4dec26</t>
  </si>
  <si>
    <t>584cb0f7-48de-48be-831e-ef965f71dcc4</t>
  </si>
  <si>
    <t>Parker-Griffin</t>
  </si>
  <si>
    <t>Cindy Barron</t>
  </si>
  <si>
    <t>slara@shaffer.biz</t>
  </si>
  <si>
    <t>001-391-823-4785</t>
  </si>
  <si>
    <t>cb6ae0a9-e6dc-4b8c-9d98-03dc20269f42</t>
  </si>
  <si>
    <t>589cf87e-77bf-4569-9295-5133c2c96b0a</t>
  </si>
  <si>
    <t>45f8e14d-ea16-4e6e-a388-ca3268d26992</t>
  </si>
  <si>
    <t>Thompson-Murray</t>
  </si>
  <si>
    <t>Suzanne Gonzalez</t>
  </si>
  <si>
    <t>froberts@carson.org</t>
  </si>
  <si>
    <t>487.930.0244x7146</t>
  </si>
  <si>
    <t>127d8feb-b5bc-4196-b0a4-11b506ef9f5c</t>
  </si>
  <si>
    <t>5bacb4fc-da9e-4251-bd7e-7650fbce2b1c</t>
  </si>
  <si>
    <t>1e8e06ed-0748-4379-bea7-f419a510af65</t>
  </si>
  <si>
    <t>Snyder-Arellano</t>
  </si>
  <si>
    <t>Heidi Castillo</t>
  </si>
  <si>
    <t>ooneill@alvarez.net</t>
  </si>
  <si>
    <t>001-404-729-0257</t>
  </si>
  <si>
    <t>f8f53798-c754-472d-8c88-6a1efac62fc1</t>
  </si>
  <si>
    <t>e825002e-b020-4bde-bd8d-4f21d326f5a7</t>
  </si>
  <si>
    <t>a2e11798-6b65-450b-9c75-352c45cdb96b</t>
  </si>
  <si>
    <t>Williams-Carter</t>
  </si>
  <si>
    <t>Angela Lee</t>
  </si>
  <si>
    <t>kathygeorge@stephens.com</t>
  </si>
  <si>
    <t>+1-751-489-5202x84576</t>
  </si>
  <si>
    <t>d2fe4da3-4a39-423b-9271-ba88771f3a46</t>
  </si>
  <si>
    <t>864330aa-4ccc-4049-b693-0b91eb54e4e3</t>
  </si>
  <si>
    <t>d4e20134-389a-44fd-80dd-b3862790e92f</t>
  </si>
  <si>
    <t>Pope PLC</t>
  </si>
  <si>
    <t>Sandra Fox</t>
  </si>
  <si>
    <t>butlersabrina@fuentes.info</t>
  </si>
  <si>
    <t>452-579-8524x0132</t>
  </si>
  <si>
    <t>d3a4e700-5662-4ddf-becc-795b41e1ffd2</t>
  </si>
  <si>
    <t>dddf17ab-1125-4ec6-a343-f99ebd8cffc2</t>
  </si>
  <si>
    <t>141f746e-fb29-4f36-a155-fba835b823e4</t>
  </si>
  <si>
    <t>Vazquez-Bowers</t>
  </si>
  <si>
    <t>Raymond Todd</t>
  </si>
  <si>
    <t>gonzalezantonio@palmer.com</t>
  </si>
  <si>
    <t>440-711-9393</t>
  </si>
  <si>
    <t>f2b674af-cb28-4a5a-9fbb-1f2f7ae27f72</t>
  </si>
  <si>
    <t>610ae287-7884-4208-8c38-adcf904e4429</t>
  </si>
  <si>
    <t>f11cc0a4-bf06-4520-988a-617b254338df</t>
  </si>
  <si>
    <t>Rush-Bailey</t>
  </si>
  <si>
    <t>Jonathan Chandler</t>
  </si>
  <si>
    <t>williamjones@hines.com</t>
  </si>
  <si>
    <t>001-880-813-8759x27125</t>
  </si>
  <si>
    <t>47c1a0e1-d801-4e45-be06-3fa7647dfef5</t>
  </si>
  <si>
    <t>11f203ad-af82-4768-bc91-4bd093410f9b</t>
  </si>
  <si>
    <t>c2ebbaa2-1ce3-40ed-a857-07ac3a40fe39</t>
  </si>
  <si>
    <t>Martinez-Rodriguez</t>
  </si>
  <si>
    <t>Philip Bush</t>
  </si>
  <si>
    <t>millertristan@campbell-burke.com</t>
  </si>
  <si>
    <t>938.364.6317x520</t>
  </si>
  <si>
    <t>4bf5b410-590d-4a28-928e-20093a98a5d3</t>
  </si>
  <si>
    <t>6628f530-8a10-487b-b5db-48ba9c7cda1b</t>
  </si>
  <si>
    <t>15c2f297-ad30-43ce-a896-9e7085cd3384</t>
  </si>
  <si>
    <t>Thomas Group</t>
  </si>
  <si>
    <t>Vanessa Figueroa</t>
  </si>
  <si>
    <t>calvinhester@gonzalez-anthony.biz</t>
  </si>
  <si>
    <t>British Virgin Islands</t>
  </si>
  <si>
    <t>967.849.9465</t>
  </si>
  <si>
    <t>d0954ba8-db5c-4092-b1d4-5497120da7f4</t>
  </si>
  <si>
    <t>282ac99d-8095-4e0a-9ff2-e21cbe78b37c</t>
  </si>
  <si>
    <t>c49b9e62-25ba-4f03-8765-606982ec0fc3</t>
  </si>
  <si>
    <t>Rodriguez-King</t>
  </si>
  <si>
    <t>Mark Taylor Jr.</t>
  </si>
  <si>
    <t>greertyrone@stanton.org</t>
  </si>
  <si>
    <t>Philippines</t>
  </si>
  <si>
    <t>624-799-1187x73477</t>
  </si>
  <si>
    <t>2e34f6a7-37a5-4bcd-af64-1e8bc0b9035d</t>
  </si>
  <si>
    <t>2d6a2701-656b-49b3-a530-b10033737f87</t>
  </si>
  <si>
    <t>f3dc50bf-0486-4bee-8bef-4a768a601b92</t>
  </si>
  <si>
    <t>Ewing Inc</t>
  </si>
  <si>
    <t>Ernest Bennett</t>
  </si>
  <si>
    <t>ljohnson@hopkins.com</t>
  </si>
  <si>
    <t>Liechtenstein</t>
  </si>
  <si>
    <t>(424)267-1978x89778</t>
  </si>
  <si>
    <t>a189c28b-4acc-4e7c-97e7-c98ce6744dc8</t>
  </si>
  <si>
    <t>c78e110e-7914-400b-b79d-d603a5045a0e</t>
  </si>
  <si>
    <t>60b759a9-f88a-4c64-974e-bb877ea413e5</t>
  </si>
  <si>
    <t>Rhodes, Miranda and Mitchell</t>
  </si>
  <si>
    <t>Kevin Anderson</t>
  </si>
  <si>
    <t>michael90@peterson.com</t>
  </si>
  <si>
    <t>Isle of Man</t>
  </si>
  <si>
    <t>(403)233-4911x415</t>
  </si>
  <si>
    <t>02d6baa5-3684-4098-b8ff-4ddfa24ecb44</t>
  </si>
  <si>
    <t>a1fffaa0-9766-4cc6-8fc2-7d4540b4a912</t>
  </si>
  <si>
    <t>dd05b827-a863-482e-b5fe-28570991946d</t>
  </si>
  <si>
    <t>Bradley-Valenzuela</t>
  </si>
  <si>
    <t>Michael Chapman</t>
  </si>
  <si>
    <t>nicholas65@davis.com</t>
  </si>
  <si>
    <t>685.629.4563x7183</t>
  </si>
  <si>
    <t>3faa571b-4f64-4d9c-ad9c-6f2d9b5acf6b</t>
  </si>
  <si>
    <t>108868c0-06ff-4bc6-a5b7-518535f9719c</t>
  </si>
  <si>
    <t>cdfa76af-66eb-43b0-92d2-408eff08c739</t>
  </si>
  <si>
    <t>Weber Inc</t>
  </si>
  <si>
    <t>Laura Vargas</t>
  </si>
  <si>
    <t>carlos87@clark-flynn.com</t>
  </si>
  <si>
    <t>268-453-6649x8782</t>
  </si>
  <si>
    <t>d567ca79-dbb4-420c-85bb-8e7ac33ce767</t>
  </si>
  <si>
    <t>e6de11bc-a4d9-4b41-a74a-cdb8eed569d0</t>
  </si>
  <si>
    <t>d2eba277-f64d-4de0-a92a-988036841339</t>
  </si>
  <si>
    <t>Hurley, Adams and Little</t>
  </si>
  <si>
    <t>Sarah Meadows</t>
  </si>
  <si>
    <t>boydmichael@allen.com</t>
  </si>
  <si>
    <t>Tanzania</t>
  </si>
  <si>
    <t>(365)413-6442x49363</t>
  </si>
  <si>
    <t>69b1245f-3a2e-432f-b536-91d4acd26001</t>
  </si>
  <si>
    <t>870dae77-b378-4810-91ef-19cbd259a2ea</t>
  </si>
  <si>
    <t>4f7f963e-d3c5-44a3-8c0b-200d3edec38e</t>
  </si>
  <si>
    <t>Washington-Esparza</t>
  </si>
  <si>
    <t>Taylor Harris</t>
  </si>
  <si>
    <t>derek44@pierce.info</t>
  </si>
  <si>
    <t>Slovenia</t>
  </si>
  <si>
    <t>0fb07d0c-5a95-4961-a5cd-ec318f5f8e12</t>
  </si>
  <si>
    <t>5715da3a-5d16-4bfb-b9cd-d86e0dc44778</t>
  </si>
  <si>
    <t>3c6d3173-23fb-401f-97be-7b4fb9676dc6</t>
  </si>
  <si>
    <t>Duncan PLC</t>
  </si>
  <si>
    <t>Kelly Calderon</t>
  </si>
  <si>
    <t>tyler13@martinez.org</t>
  </si>
  <si>
    <t>(236)932-1234x7649</t>
  </si>
  <si>
    <t>7f0848b5-0df3-410c-b346-ea1626e438d2</t>
  </si>
  <si>
    <t>8ed80ccc-63f7-4bad-a149-3baaa2fbd1ee</t>
  </si>
  <si>
    <t>51057c35-1ceb-48fe-b2de-b798b31a25b5</t>
  </si>
  <si>
    <t>Coleman, Vega and Richmond</t>
  </si>
  <si>
    <t>Taylor Cox</t>
  </si>
  <si>
    <t>lori09@skinner.com</t>
  </si>
  <si>
    <t>+1-634-686-4518x37606</t>
  </si>
  <si>
    <t>d83db6b9-ae9f-4ee5-a59e-b0059c7f6d72</t>
  </si>
  <si>
    <t>eb6f2a98-e179-4de5-b851-adacc7c9afbe</t>
  </si>
  <si>
    <t>4c23e844-3c47-42f3-81b4-fd44d29cf92a</t>
  </si>
  <si>
    <t>Villarreal and Sons</t>
  </si>
  <si>
    <t>Lynn Suarez</t>
  </si>
  <si>
    <t>rmccormick@morrow.info</t>
  </si>
  <si>
    <t>(256)212-4815x69857</t>
  </si>
  <si>
    <t>940f3acf-c290-4e19-8d2d-537242497eca</t>
  </si>
  <si>
    <t>822b5bd5-01cd-4220-a7cb-32fd28c171ac</t>
  </si>
  <si>
    <t>ca803df8-7182-4cf2-a151-ed022f098f4d</t>
  </si>
  <si>
    <t>Taylor, Morales and Fuller</t>
  </si>
  <si>
    <t>Bradley Moore</t>
  </si>
  <si>
    <t>melaniejennings@hayes-russo.com</t>
  </si>
  <si>
    <t>Eritrea</t>
  </si>
  <si>
    <t>(895)843-1652</t>
  </si>
  <si>
    <t>89fc97bc-2b6e-4545-8825-a804f03898ba</t>
  </si>
  <si>
    <t>3f9941f5-1286-4473-98a5-920880aca536</t>
  </si>
  <si>
    <t>054edd71-3977-4d2f-9205-1da0e2643336</t>
  </si>
  <si>
    <t>Leblanc Ltd</t>
  </si>
  <si>
    <t>Crystal Davis</t>
  </si>
  <si>
    <t>sgonzalez@williams.biz</t>
  </si>
  <si>
    <t>321-552-9108x677</t>
  </si>
  <si>
    <t>2776765a-406e-4942-b244-ea222f9611fd</t>
  </si>
  <si>
    <t>06e683b8-abb7-4fe7-83ea-8e485d568157</t>
  </si>
  <si>
    <t>d03bcbfc-dca7-4284-b230-7c2230c7809b</t>
  </si>
  <si>
    <t>Roberts-Snyder</t>
  </si>
  <si>
    <t>Scott Greene</t>
  </si>
  <si>
    <t>jessica36@ortiz.com</t>
  </si>
  <si>
    <t>739-873-5971x072</t>
  </si>
  <si>
    <t>a218fa9a-751d-4099-842d-8ef91e927b28</t>
  </si>
  <si>
    <t>55566069-e871-491b-9f5a-28936609e553</t>
  </si>
  <si>
    <t>6c5ccba7-b55d-4fc1-a22c-c212b69d2f48</t>
  </si>
  <si>
    <t>Harper, Jones and Hawkins</t>
  </si>
  <si>
    <t>Timothy Ruiz</t>
  </si>
  <si>
    <t>wendy90@king.biz</t>
  </si>
  <si>
    <t>(452)380-9242x8757</t>
  </si>
  <si>
    <t>95ef6092-a942-4f50-a384-7b36e7158cea</t>
  </si>
  <si>
    <t>2a989ba8-98b0-43b1-8a76-0d231f930407</t>
  </si>
  <si>
    <t>42a9f7e5-244c-49a8-aed4-7a6d87c9daac</t>
  </si>
  <si>
    <t>Edwards and Sons</t>
  </si>
  <si>
    <t>Dr. Douglas Ward MD</t>
  </si>
  <si>
    <t>chloe48@graham-martin.info</t>
  </si>
  <si>
    <t>Serbia</t>
  </si>
  <si>
    <t>(287)903-2032</t>
  </si>
  <si>
    <t>f0113feb-a718-4762-9e04-812603165e53</t>
  </si>
  <si>
    <t>09db510e-80c7-4c73-8652-6fc80a32b6c6</t>
  </si>
  <si>
    <t>1db3c075-6fb9-4e37-b796-048fb4b9fb73</t>
  </si>
  <si>
    <t>Williams-Kelly</t>
  </si>
  <si>
    <t>Karina Vasquez</t>
  </si>
  <si>
    <t>daviddavis@white-jackson.net</t>
  </si>
  <si>
    <t>999-339-0892x613</t>
  </si>
  <si>
    <t>5a04790c-b250-4ebe-9d87-61e13cb1edd7</t>
  </si>
  <si>
    <t>0936c07f-689c-4af4-a599-e9888db69022</t>
  </si>
  <si>
    <t>fb38bc6c-ae6a-4c48-88c6-a7ed06a574ec</t>
  </si>
  <si>
    <t>Martinez, Brooks and Hickman</t>
  </si>
  <si>
    <t>Frank Johnson</t>
  </si>
  <si>
    <t>qrivas@gibson-moses.org</t>
  </si>
  <si>
    <t>b7e11388-1d88-4277-b5d8-b063a1978799</t>
  </si>
  <si>
    <t>a3757cbe-1641-44a2-a500-4ee74957f343</t>
  </si>
  <si>
    <t>8c126e0e-121a-4952-be69-ad390e378b07</t>
  </si>
  <si>
    <t>James, Ross and Thompson</t>
  </si>
  <si>
    <t>Sharon Davis</t>
  </si>
  <si>
    <t>frankchan@holland-best.com</t>
  </si>
  <si>
    <t>British Indian Ocean Territory (Chagos Archipelago)</t>
  </si>
  <si>
    <t>876-949-2515x8377</t>
  </si>
  <si>
    <t>b1fe68c8-6d4d-4ed3-bcdf-6af911ab76ec</t>
  </si>
  <si>
    <t>dbc1c99f-b43b-4443-8084-31084f7bc2e8</t>
  </si>
  <si>
    <t>c1a95ee2-1718-4fde-ac4e-5a8c99afee64</t>
  </si>
  <si>
    <t>Shepherd-Austin</t>
  </si>
  <si>
    <t>Jeffery Williams</t>
  </si>
  <si>
    <t>teresa32@rose-holland.com</t>
  </si>
  <si>
    <t>261.374.2243x864</t>
  </si>
  <si>
    <t>0e587849-eb6d-4a9a-aee1-365702792c3d</t>
  </si>
  <si>
    <t>14fffa7d-5a14-421c-b639-bf773b74aec7</t>
  </si>
  <si>
    <t>6cc721f0-82ba-4fed-9b8d-c821836f224b</t>
  </si>
  <si>
    <t>Davis-Guerrero</t>
  </si>
  <si>
    <t>Dawn Scott</t>
  </si>
  <si>
    <t>mackallen@stanley.biz</t>
  </si>
  <si>
    <t>764-459-7794</t>
  </si>
  <si>
    <t>17c973cf-0930-4b38-b1f8-e3a062be79ed</t>
  </si>
  <si>
    <t>28505105-0651-4a6b-870a-2de39706968d</t>
  </si>
  <si>
    <t>9aa33580-fb70-4dd7-bf3d-5023140642a8</t>
  </si>
  <si>
    <t>Savage-Rodriguez</t>
  </si>
  <si>
    <t>Abigail Wilson</t>
  </si>
  <si>
    <t>dianastevens@melton-church.org</t>
  </si>
  <si>
    <t>Saint Kitts and Nevis</t>
  </si>
  <si>
    <t>249.595.6412x2031</t>
  </si>
  <si>
    <t>c4dea323-d173-451f-96e9-ccf3b7e56a53</t>
  </si>
  <si>
    <t>eb6fb64c-8b05-4ba8-ab46-7e57ba32e7cd</t>
  </si>
  <si>
    <t>2528d32d-a60c-4bed-bb2a-7f1035901039</t>
  </si>
  <si>
    <t>Allen, Wilkinson and Garrison</t>
  </si>
  <si>
    <t>Angelica Carrillo</t>
  </si>
  <si>
    <t>thomasjohnson@barrera.info</t>
  </si>
  <si>
    <t>Libyan Arab Jamahiriya</t>
  </si>
  <si>
    <t>807.893.3496x0501</t>
  </si>
  <si>
    <t>12f87f58-1056-4bf7-926a-39dd8d22e45a</t>
  </si>
  <si>
    <t>e131a3cf-0277-4392-860e-a5902846c50b</t>
  </si>
  <si>
    <t>bb27f6bc-9888-40d9-9423-251ebcb12a00</t>
  </si>
  <si>
    <t>Duarte, Johnson and Ross</t>
  </si>
  <si>
    <t>Misty Mcconnell</t>
  </si>
  <si>
    <t>dhall@smith.com</t>
  </si>
  <si>
    <t>+1-967-717-9576x0243</t>
  </si>
  <si>
    <t>2f5d58a4-f941-44cc-9bc2-6a74c8b72bcd</t>
  </si>
  <si>
    <t>33bc40f6-ede2-43c3-8b8c-cf8516a97a03</t>
  </si>
  <si>
    <t>e8b8d252-9670-4d19-b83e-69a481f46dfd</t>
  </si>
  <si>
    <t>Morgan, Guzman and Kirby</t>
  </si>
  <si>
    <t>Bonnie Carter</t>
  </si>
  <si>
    <t>rmoyer@navarro.com</t>
  </si>
  <si>
    <t>941.372.2329</t>
  </si>
  <si>
    <t>d4ae25a5-92f6-49f6-a4c7-824be650e14c</t>
  </si>
  <si>
    <t>4ca9234b-6e5b-4280-a105-9bdcd4f24230</t>
  </si>
  <si>
    <t>4dbc217c-7e64-444f-be67-8797f16c084e</t>
  </si>
  <si>
    <t>Clark Inc</t>
  </si>
  <si>
    <t>Mrs. Debbie Rhodes MD</t>
  </si>
  <si>
    <t>romanmatthew@williamson.net</t>
  </si>
  <si>
    <t>945.350.8428x9107</t>
  </si>
  <si>
    <t>e41ef1f3-fa1b-4946-904d-3d8817e1831a</t>
  </si>
  <si>
    <t>5c9eb532-b257-4445-af23-053cb416731b</t>
  </si>
  <si>
    <t>c83b6467-9c12-47d2-9c4e-7b65c81a5f0f</t>
  </si>
  <si>
    <t>Colon Inc</t>
  </si>
  <si>
    <t>Carol Wilson</t>
  </si>
  <si>
    <t>rhondamoore@erickson-gill.info</t>
  </si>
  <si>
    <t>225-552-1376</t>
  </si>
  <si>
    <t>9cbfa65b-7ae5-446e-9671-bf62506c9470</t>
  </si>
  <si>
    <t>90b02a59-d6d1-438e-a84e-37c892dc6ce0</t>
  </si>
  <si>
    <t>81492b7a-4968-4df2-9760-c0947942000a</t>
  </si>
  <si>
    <t>Miller LLC</t>
  </si>
  <si>
    <t>Jennifer Soto</t>
  </si>
  <si>
    <t>edwardmolina@cobb-taylor.biz</t>
  </si>
  <si>
    <t>(478)850-7208x11556</t>
  </si>
  <si>
    <t>0f1d462f-ba83-41bf-97f8-8820bdeecaa6</t>
  </si>
  <si>
    <t>deeabb3e-616a-4d35-8aa4-16e7466c3bc4</t>
  </si>
  <si>
    <t>ec2a322b-a901-4e33-897e-f98dc25a6eb3</t>
  </si>
  <si>
    <t>Hernandez, Andrews and Levine</t>
  </si>
  <si>
    <t>Rebecca Liu</t>
  </si>
  <si>
    <t>robert84@newton.com</t>
  </si>
  <si>
    <t>392.267.3899x75634</t>
  </si>
  <si>
    <t>0f928ddc-4511-4a99-a30d-2a63799191dc</t>
  </si>
  <si>
    <t>9e4e2499-9f11-447e-8576-19ceb2f7df09</t>
  </si>
  <si>
    <t>bd740fe0-b808-4e14-b9a0-113763d69dd8</t>
  </si>
  <si>
    <t>Meyer PLC</t>
  </si>
  <si>
    <t>Brandon Arnold</t>
  </si>
  <si>
    <t>katherine20@zamora.org</t>
  </si>
  <si>
    <t>746.381.0548</t>
  </si>
  <si>
    <t>b0893e4d-7aa3-4a08-aeab-9b15d0440d15</t>
  </si>
  <si>
    <t>78a8fd71-efe7-487c-9dfd-879850ae07ad</t>
  </si>
  <si>
    <t>72e06bb4-1fef-4a77-b0fb-db65a6a5790a</t>
  </si>
  <si>
    <t>Armstrong-Smith</t>
  </si>
  <si>
    <t>David Reese</t>
  </si>
  <si>
    <t>michaelmitchell@armstrong.com</t>
  </si>
  <si>
    <t>Bosnia and Herzegovina</t>
  </si>
  <si>
    <t>489-935-7126x61106</t>
  </si>
  <si>
    <t>1627adf2-ab48-436f-90f9-af3066292596</t>
  </si>
  <si>
    <t>11f45db6-77ed-455b-8190-d2c56b798d69</t>
  </si>
  <si>
    <t>86b8afef-ad44-4c48-9e8a-10da13fc927f</t>
  </si>
  <si>
    <t>Chapman-Stone</t>
  </si>
  <si>
    <t>Dennis Porter</t>
  </si>
  <si>
    <t>sbarajas@dennis-butler.com</t>
  </si>
  <si>
    <t>727.372.8813x77028</t>
  </si>
  <si>
    <t>0eb38ea7-f951-4df8-b6f9-48c3a20c1eaf</t>
  </si>
  <si>
    <t>939c132b-efe9-478e-b4d6-102a6db23c3f</t>
  </si>
  <si>
    <t>5e9d2f8a-1ef1-4a27-9c3e-fda4689b4fb2</t>
  </si>
  <si>
    <t>Roberts, Mills and Wilson</t>
  </si>
  <si>
    <t>James Carter</t>
  </si>
  <si>
    <t>moodydouglas@fisher.com</t>
  </si>
  <si>
    <t>(970)618-5106</t>
  </si>
  <si>
    <t>d8c16929-e21a-480e-95fa-571db6f295fb</t>
  </si>
  <si>
    <t>2699d321-268e-4b94-a9bb-b1dcd071db58</t>
  </si>
  <si>
    <t>60971a15-c806-42d3-967b-9583e6793a4b</t>
  </si>
  <si>
    <t>Davenport-Bass</t>
  </si>
  <si>
    <t>Charles Fields</t>
  </si>
  <si>
    <t>jcontreras@nguyen.biz</t>
  </si>
  <si>
    <t>Iceland</t>
  </si>
  <si>
    <t>265.680.7412</t>
  </si>
  <si>
    <t>928946ff-1781-4ae3-8d6d-cfac75149ce9</t>
  </si>
  <si>
    <t>265c53ce-5ed5-4f0e-b4dd-449653f813d1</t>
  </si>
  <si>
    <t>15cc861a-8f31-4f2e-a4d7-8f641fb026cc</t>
  </si>
  <si>
    <t>Friedman PLC</t>
  </si>
  <si>
    <t>Amy Hudson</t>
  </si>
  <si>
    <t>karenshaw@martinez.com</t>
  </si>
  <si>
    <t>Andorra</t>
  </si>
  <si>
    <t>933-297-1895x690</t>
  </si>
  <si>
    <t>78292fa6-2033-44ee-a8b7-a6a3b443c275</t>
  </si>
  <si>
    <t>3a508169-579b-4de0-9cce-b4661594e065</t>
  </si>
  <si>
    <t>dc11eb13-0628-4878-aa39-46072e35c5c8</t>
  </si>
  <si>
    <t>Stewart, Scott and Wilson</t>
  </si>
  <si>
    <t>Christopher Thomas</t>
  </si>
  <si>
    <t>kayla24@gregory-brown.com</t>
  </si>
  <si>
    <t>ddfb4dd5-b7c3-4e9e-b68a-d353cdf4ca1b</t>
  </si>
  <si>
    <t>ff9fa4dd-e113-4ac5-98d1-02c34f45722b</t>
  </si>
  <si>
    <t>33daefc1-0d47-426d-9ef7-a52ee645bb00</t>
  </si>
  <si>
    <t>Goodwin PLC</t>
  </si>
  <si>
    <t>Jordan Gordon</t>
  </si>
  <si>
    <t>adamslucas@russell.com</t>
  </si>
  <si>
    <t>3d02d2c2-0f57-435d-a058-965ad48a6292</t>
  </si>
  <si>
    <t>2a6671bc-7e8b-4bae-9119-9dd6d53870c1</t>
  </si>
  <si>
    <t>c86aed73-3415-4076-801c-5617a2c3b917</t>
  </si>
  <si>
    <t>Brooks and Sons</t>
  </si>
  <si>
    <t>Kimberly Henderson</t>
  </si>
  <si>
    <t>dwilliams@roberts.info</t>
  </si>
  <si>
    <t>+1-346-653-9840x289</t>
  </si>
  <si>
    <t>8b0ed6c8-96b1-456a-8967-94f621247e70</t>
  </si>
  <si>
    <t>1de5b67b-cc6a-4f25-9a18-5576e89e5294</t>
  </si>
  <si>
    <t>23c01eb1-d49b-462d-9f7b-6b19b2cc4372</t>
  </si>
  <si>
    <t>Hawkins, Ramirez and Reynolds</t>
  </si>
  <si>
    <t>Tina Flores</t>
  </si>
  <si>
    <t>cynthia74@bates.com</t>
  </si>
  <si>
    <t>995.802.0970x026</t>
  </si>
  <si>
    <t>6a38c34f-8773-4b98-b974-0e940c36a7e1</t>
  </si>
  <si>
    <t>6db018af-5ead-486f-8d42-15ee803371b5</t>
  </si>
  <si>
    <t>a6b96653-a62b-4d30-a070-bdb9c98cd5fb</t>
  </si>
  <si>
    <t>Ryan Ltd</t>
  </si>
  <si>
    <t>Caleb Stanton</t>
  </si>
  <si>
    <t>wcarey@thompson-tate.com</t>
  </si>
  <si>
    <t>653.570.3045x319</t>
  </si>
  <si>
    <t>d11165e2-9dac-4499-b0fc-b87291c2c408</t>
  </si>
  <si>
    <t>982e1a42-9bce-4eeb-b7ab-8b72fe2eab41</t>
  </si>
  <si>
    <t>096b7724-5ced-43b3-b7a0-be7a7e6a3ea7</t>
  </si>
  <si>
    <t>Vasquez-Padilla</t>
  </si>
  <si>
    <t>Adrienne Joyce</t>
  </si>
  <si>
    <t>rrodriguez@mason.org</t>
  </si>
  <si>
    <t>Peru</t>
  </si>
  <si>
    <t>+1-599-221-9212x49384</t>
  </si>
  <si>
    <t>39bf03d6-2389-4a72-9b5c-0b222fa33019</t>
  </si>
  <si>
    <t>548c42dd-eb31-4754-8597-b3d950ad4d4d</t>
  </si>
  <si>
    <t>9d4d0658-886e-4ae8-ad80-016db16784b1</t>
  </si>
  <si>
    <t>Becker-Ware</t>
  </si>
  <si>
    <t>Jeffery Nunez</t>
  </si>
  <si>
    <t>nashmarcus@hill-frazier.info</t>
  </si>
  <si>
    <t>Lithuania</t>
  </si>
  <si>
    <t>(580)730-4687x506</t>
  </si>
  <si>
    <t>3d7c18f5-53bd-4398-a747-ede4657e60d8</t>
  </si>
  <si>
    <t>8dbfba57-ef2a-421f-be0e-8234e88cb522</t>
  </si>
  <si>
    <t>fd81fbc0-067e-4672-8ec3-a6f49262c536</t>
  </si>
  <si>
    <t>Perez, Norris and Rosario</t>
  </si>
  <si>
    <t>Christina Murphy</t>
  </si>
  <si>
    <t>garrettcolin@reynolds-johnson.com</t>
  </si>
  <si>
    <t>Tajikistan</t>
  </si>
  <si>
    <t>931-373-5058x319</t>
  </si>
  <si>
    <t>61111c0b-b159-4156-8ee6-2f2bbfaf1bb1</t>
  </si>
  <si>
    <t>b13fe239-05c4-4164-a9b0-1464c71ab06e</t>
  </si>
  <si>
    <t>f97a822c-15e5-4a0f-9ff4-9f0a94350cb1</t>
  </si>
  <si>
    <t>Rangel Group</t>
  </si>
  <si>
    <t>Ryan Brown</t>
  </si>
  <si>
    <t>bryanlang@turner.biz</t>
  </si>
  <si>
    <t>808-504-6619</t>
  </si>
  <si>
    <t>9c942969-b58a-4e1f-a2f9-4bf03c8cd57a</t>
  </si>
  <si>
    <t>1b4911b2-b5fb-4326-8737-6b359bad477a</t>
  </si>
  <si>
    <t>02b71c51-9fbe-4fb3-a8e3-ac9bc997f2fa</t>
  </si>
  <si>
    <t>Reyes-Pope</t>
  </si>
  <si>
    <t>Lisa Morgan</t>
  </si>
  <si>
    <t>gibsonmark@rodriguez.org</t>
  </si>
  <si>
    <t>Rwanda</t>
  </si>
  <si>
    <t>993-992-8456</t>
  </si>
  <si>
    <t>dab58780-f3af-4db8-979f-ef9c3519bcad</t>
  </si>
  <si>
    <t>df4ded82-91c5-44e5-91cc-208fe2d612bd</t>
  </si>
  <si>
    <t>0f7c59ad-0b48-4935-8c09-de64233e84ac</t>
  </si>
  <si>
    <t>Collins Group</t>
  </si>
  <si>
    <t>Marissa Howard</t>
  </si>
  <si>
    <t>dylanparker@carter-cordova.net</t>
  </si>
  <si>
    <t>+1-520-938-8065x33315</t>
  </si>
  <si>
    <t>635c904e-ea59-4774-a86c-547802da79e2</t>
  </si>
  <si>
    <t>f8b0e0ed-4721-4896-8e1e-455837d51a05</t>
  </si>
  <si>
    <t>b1420898-998a-45a8-b7a7-aed0fb5f5290</t>
  </si>
  <si>
    <t>Christian-Knight</t>
  </si>
  <si>
    <t>Elijah Murphy</t>
  </si>
  <si>
    <t>gibsonkristina@crawford.com</t>
  </si>
  <si>
    <t>879.433.7563</t>
  </si>
  <si>
    <t>8f7017ea-3875-4bf2-a512-d005115f91c2</t>
  </si>
  <si>
    <t>273b3838-d23a-4f23-9820-d9c242c00d31</t>
  </si>
  <si>
    <t>12e00b9c-0288-49d9-9ce1-95be01b8c14a</t>
  </si>
  <si>
    <t>Johnson-Wilson</t>
  </si>
  <si>
    <t>Cory Willis</t>
  </si>
  <si>
    <t>bradley03@mitchell.com</t>
  </si>
  <si>
    <t>Saint Helena</t>
  </si>
  <si>
    <t>(358)232-3024</t>
  </si>
  <si>
    <t>769ddab6-e86a-4e3a-864a-018ade881437</t>
  </si>
  <si>
    <t>1b0579a4-d74f-42d3-a533-05bb767101f2</t>
  </si>
  <si>
    <t>c993f819-a7a5-41e8-a101-14f423226464</t>
  </si>
  <si>
    <t>Morgan and Sons</t>
  </si>
  <si>
    <t>David Pacheco</t>
  </si>
  <si>
    <t>shelleyrowland@keith.com</t>
  </si>
  <si>
    <t>(533)286-5596</t>
  </si>
  <si>
    <t>43c6d596-ff2e-481a-88fa-0bc156adcebd</t>
  </si>
  <si>
    <t>037d28d9-ea79-4532-81f1-af8568730171</t>
  </si>
  <si>
    <t>8914741c-dabc-47ce-b068-ffdd965afd0f</t>
  </si>
  <si>
    <t>Clarke-Murphy</t>
  </si>
  <si>
    <t>Robert Salas</t>
  </si>
  <si>
    <t>fclark@gibbs-mendez.com</t>
  </si>
  <si>
    <t>(685)878-7255x8777</t>
  </si>
  <si>
    <t>0a764453-0e62-42ff-b3f2-12ced4ca0baf</t>
  </si>
  <si>
    <t>2d1d7c1e-e1ae-49f5-b3be-d60baa3bb5ea</t>
  </si>
  <si>
    <t>095ee97c-a655-4e7f-957f-e29fca665da6</t>
  </si>
  <si>
    <t>Robinson and Sons</t>
  </si>
  <si>
    <t>David Robinson</t>
  </si>
  <si>
    <t>koneal@walls.com</t>
  </si>
  <si>
    <t>221-947-8539</t>
  </si>
  <si>
    <t>a8c2db35-7332-4bd7-bde6-d9a94b2d99cf</t>
  </si>
  <si>
    <t>c31953d2-b63b-40f3-85f3-8e17812e44ce</t>
  </si>
  <si>
    <t>77b16be3-737e-452f-ad15-0b06561c9af3</t>
  </si>
  <si>
    <t>Ortiz-Ballard</t>
  </si>
  <si>
    <t>James White</t>
  </si>
  <si>
    <t>josephjones@phillips.net</t>
  </si>
  <si>
    <t>Mayotte</t>
  </si>
  <si>
    <t>+1-714-631-1150x8353</t>
  </si>
  <si>
    <t>b03d8bed-0505-46e0-8a16-89731faf7a01</t>
  </si>
  <si>
    <t>5eeefd8b-fc09-48a2-9af7-f5a3f2fbe2f6</t>
  </si>
  <si>
    <t>d86f4bb4-aefc-4ef1-84bb-4aced0c8da67</t>
  </si>
  <si>
    <t>Lee-Munoz</t>
  </si>
  <si>
    <t>Scott Moran</t>
  </si>
  <si>
    <t>alan44@logan-powell.biz</t>
  </si>
  <si>
    <t>001-907-582-6333</t>
  </si>
  <si>
    <t>6c82d517-28ab-4d8f-8fa0-de34bfb71f56</t>
  </si>
  <si>
    <t>13d24363-61d9-4e29-b92b-075dd2d92792</t>
  </si>
  <si>
    <t>77ff3c31-c1f3-4837-8d78-3178c935a278</t>
  </si>
  <si>
    <t>Olsen, Peterson and Miller</t>
  </si>
  <si>
    <t>Jessica Mcmahon</t>
  </si>
  <si>
    <t>cclark@johnson.com</t>
  </si>
  <si>
    <t>001-207-255-3666x8459</t>
  </si>
  <si>
    <t>df54bde3-9dbf-4b82-a580-f23bc83ae3eb</t>
  </si>
  <si>
    <t>f5e41ca2-9bf8-4930-b644-8a5c4e532601</t>
  </si>
  <si>
    <t>fe87a6bc-f3e0-4dc5-ba2c-9e7927584f1a</t>
  </si>
  <si>
    <t>Carroll-Lloyd</t>
  </si>
  <si>
    <t>Laura Myers</t>
  </si>
  <si>
    <t>zharris@ferguson.info</t>
  </si>
  <si>
    <t>597-341-2182x09702</t>
  </si>
  <si>
    <t>b0cfb29e-44f9-4240-af5a-6c7d13894cfb</t>
  </si>
  <si>
    <t>98e6727c-d72c-46c0-98c1-283bb86da30a</t>
  </si>
  <si>
    <t>3ba878d9-34b5-4b86-88a8-458762c9f4fc</t>
  </si>
  <si>
    <t>Keller-Jones</t>
  </si>
  <si>
    <t>Joseph Jackson</t>
  </si>
  <si>
    <t>hmyers@herrera.com</t>
  </si>
  <si>
    <t>623.546.7299</t>
  </si>
  <si>
    <t>84ec03f8-3c8d-44ac-8b45-1096bb29ff7d</t>
  </si>
  <si>
    <t>482e5ae5-9645-464d-a47d-09d8e27cb0e8</t>
  </si>
  <si>
    <t>33a2ca5f-4683-4cc5-b57e-2b43af516850</t>
  </si>
  <si>
    <t>Ritter Group</t>
  </si>
  <si>
    <t>James Aguirre</t>
  </si>
  <si>
    <t>renee77@johnston-mclaughlin.com</t>
  </si>
  <si>
    <t>854.469.2632x967</t>
  </si>
  <si>
    <t>10ab755c-8d00-44d8-b842-1f7e1e939b91</t>
  </si>
  <si>
    <t>53ca9b65-065e-47e5-9d15-f2b1bfc3f7c6</t>
  </si>
  <si>
    <t>f2189128-b2da-41f7-a4bf-c76d1874ed7d</t>
  </si>
  <si>
    <t>Allen and Sons</t>
  </si>
  <si>
    <t>Mark Carter</t>
  </si>
  <si>
    <t>wolfejennifer@kerr.net</t>
  </si>
  <si>
    <t>(911)285-6724x380</t>
  </si>
  <si>
    <t>df9ed139-dbbc-4226-861c-18b7a06c9ef1</t>
  </si>
  <si>
    <t>d18f7a44-f2c1-4aa9-a9d5-681c6226591b</t>
  </si>
  <si>
    <t>763f56ac-bfee-4533-acf5-9149b1c9d0dc</t>
  </si>
  <si>
    <t>Cooper-Ross</t>
  </si>
  <si>
    <t>Andrew King</t>
  </si>
  <si>
    <t>markgoodman@murray-miller.com</t>
  </si>
  <si>
    <t>827.442.2091x241</t>
  </si>
  <si>
    <t>6d5d56c3-565a-45ad-b965-1db10cfb6fa4</t>
  </si>
  <si>
    <t>6d5967d6-2da8-4e05-9444-b0b80351c0b1</t>
  </si>
  <si>
    <t>45f3dc5a-ad68-4b45-82de-b2e6c37a927b</t>
  </si>
  <si>
    <t>Alexander and Sons</t>
  </si>
  <si>
    <t>Andrew Leonard</t>
  </si>
  <si>
    <t>scottwilliams@cain.com</t>
  </si>
  <si>
    <t>001-547-309-0063x353</t>
  </si>
  <si>
    <t>6ff2582a-7a3e-4360-adac-15421f437f92</t>
  </si>
  <si>
    <t>65bc186d-01eb-4660-9cd2-703aee1144ee</t>
  </si>
  <si>
    <t>564d46aa-03ba-43a0-bd42-269c07275940</t>
  </si>
  <si>
    <t>Frazier Inc</t>
  </si>
  <si>
    <t>Stephen Robles</t>
  </si>
  <si>
    <t>jenniferwilliams@rodriguez.com</t>
  </si>
  <si>
    <t>786.461.3315</t>
  </si>
  <si>
    <t>2321956b-b9aa-4632-9ed9-af33387419a1</t>
  </si>
  <si>
    <t>6d4cbb7e-6cc3-4788-a0c5-357afa190f25</t>
  </si>
  <si>
    <t>63a1bcaa-0311-4626-90f5-1e97a76c11cb</t>
  </si>
  <si>
    <t>Ellis Inc</t>
  </si>
  <si>
    <t>Diana Hanson</t>
  </si>
  <si>
    <t>jonesjeffery@saunders-porter.com</t>
  </si>
  <si>
    <t>6f24d6fb-7d42-48b3-ad49-8d89f4eaae6c</t>
  </si>
  <si>
    <t>ea703dda-f919-4ff5-988f-6009034a0762</t>
  </si>
  <si>
    <t>fa5f9e72-5166-488b-b008-32dae24ba9d4</t>
  </si>
  <si>
    <t>Olson, Rogers and Franklin</t>
  </si>
  <si>
    <t>Janet Davidson</t>
  </si>
  <si>
    <t>wesleybush@hall.com</t>
  </si>
  <si>
    <t>663.591.0257</t>
  </si>
  <si>
    <t>4d65f071-99d3-4c2f-9d8d-b0c52baaf703</t>
  </si>
  <si>
    <t>d3cd37a1-f2cd-42c1-9c9c-17dd08fdc0e3</t>
  </si>
  <si>
    <t>3cf1c29e-09b4-413c-a45c-a94a345298c4</t>
  </si>
  <si>
    <t>George, Bautista and Stevenson</t>
  </si>
  <si>
    <t>Donald Schneider</t>
  </si>
  <si>
    <t>meyertiffany@hess.com</t>
  </si>
  <si>
    <t>Guam</t>
  </si>
  <si>
    <t>738.403.3968</t>
  </si>
  <si>
    <t>4e82bb29-940c-4d15-b7f5-7f4bca4f6f01</t>
  </si>
  <si>
    <t>ccfc2508-950f-4432-873f-7384bcf8ec13</t>
  </si>
  <si>
    <t>7ddc44f5-deaf-4631-908a-bb5c018c0313</t>
  </si>
  <si>
    <t>Mckay Inc</t>
  </si>
  <si>
    <t>Brenda Harris</t>
  </si>
  <si>
    <t>thompsonana@young.biz</t>
  </si>
  <si>
    <t>942.533.6293x449</t>
  </si>
  <si>
    <t>39221170-22c6-452e-9c2f-779aa654b021</t>
  </si>
  <si>
    <t>b31a3675-1e3e-4d7d-8dbd-c9e1778b8fb4</t>
  </si>
  <si>
    <t>f37599aa-147b-4d20-bb2e-00e6c8028d0e</t>
  </si>
  <si>
    <t>Sanders-Jackson</t>
  </si>
  <si>
    <t>Jonathan Moss</t>
  </si>
  <si>
    <t>lorileon@gill.com</t>
  </si>
  <si>
    <t>Senegal</t>
  </si>
  <si>
    <t>998-328-2467x4746</t>
  </si>
  <si>
    <t>f06bf6f3-0de8-4695-afaa-35dcb6fe3aa3</t>
  </si>
  <si>
    <t>17b787a2-c2bf-4411-aa80-fa80cb8f51f6</t>
  </si>
  <si>
    <t>279c058a-321a-4d71-b821-52e0b7014925</t>
  </si>
  <si>
    <t>Smith PLC</t>
  </si>
  <si>
    <t>Jacqueline Sullivan</t>
  </si>
  <si>
    <t>vbentley@cruz-parker.org</t>
  </si>
  <si>
    <t>(801)869-2364x58750</t>
  </si>
  <si>
    <t>f0fc6e4c-1c8b-47cc-8093-eefc9cda89ca</t>
  </si>
  <si>
    <t>599b71d2-9694-4a06-a69b-a25ad5593869</t>
  </si>
  <si>
    <t>ebe55cc4-08d5-4cf7-ba4c-38ef3e0ad66d</t>
  </si>
  <si>
    <t>Mccoy-Rhodes</t>
  </si>
  <si>
    <t>Maria Green</t>
  </si>
  <si>
    <t>jblackburn@wright-lane.com</t>
  </si>
  <si>
    <t>416-869-1836</t>
  </si>
  <si>
    <t>efbc294a-4b48-44ef-b158-8484c21b535a</t>
  </si>
  <si>
    <t>4f777763-fc82-457d-8e2a-82c60dea102c</t>
  </si>
  <si>
    <t>887fe19c-f7ba-49f9-802a-63cc4d5e42e8</t>
  </si>
  <si>
    <t>Tanner, Willis and Gross</t>
  </si>
  <si>
    <t>Tammy Booth</t>
  </si>
  <si>
    <t>fieldskimberly@olsen-adams.com</t>
  </si>
  <si>
    <t>Venezuela</t>
  </si>
  <si>
    <t>001-864-402-7011x6864</t>
  </si>
  <si>
    <t>17245b44-a55c-424c-b94b-483aaf21b56a</t>
  </si>
  <si>
    <t>b7844376-877b-4292-99d6-315e5c2fccec</t>
  </si>
  <si>
    <t>32b1792b-2263-460a-b43c-6fef2fb7e9bd</t>
  </si>
  <si>
    <t>White-Fry</t>
  </si>
  <si>
    <t>Robert Lopez</t>
  </si>
  <si>
    <t>bradylisa@green.info</t>
  </si>
  <si>
    <t>+1-512-914-1614x150</t>
  </si>
  <si>
    <t>44f8c795-4dca-4524-bd9b-01b30d4ae049</t>
  </si>
  <si>
    <t>29431aed-764d-4260-b170-6ad695693732</t>
  </si>
  <si>
    <t>0fa1659f-026f-45f6-99ce-a0c3c2b2547d</t>
  </si>
  <si>
    <t>Walton-Smith</t>
  </si>
  <si>
    <t>Victoria Davis</t>
  </si>
  <si>
    <t>bennettabigail@frederick-kennedy.com</t>
  </si>
  <si>
    <t>(255)955-3566x90551</t>
  </si>
  <si>
    <t>fdddbd46-44a7-40ed-9138-a006d266280f</t>
  </si>
  <si>
    <t>d9a07e59-df01-4769-b04e-49cc2e5eb88b</t>
  </si>
  <si>
    <t>e35209a0-d5de-493b-b9a8-07ba66dce997</t>
  </si>
  <si>
    <t>Johnson Inc</t>
  </si>
  <si>
    <t>Diana Lyons</t>
  </si>
  <si>
    <t>miguelmontgomery@kane.com</t>
  </si>
  <si>
    <t>Northern Mariana Islands</t>
  </si>
  <si>
    <t>905-305-7397x69156</t>
  </si>
  <si>
    <t>c6b2b5eb-46d6-4ddd-9a9d-4d2d1e296fd5</t>
  </si>
  <si>
    <t>dba13a68-7f17-455d-a76c-ed7f4b83319e</t>
  </si>
  <si>
    <t>b641d449-31f0-4021-9b6f-be204b3a9a83</t>
  </si>
  <si>
    <t>Kane PLC</t>
  </si>
  <si>
    <t>Michelle Johnson</t>
  </si>
  <si>
    <t>trobles@davies.info</t>
  </si>
  <si>
    <t>Zimbabwe</t>
  </si>
  <si>
    <t>878-233-3211</t>
  </si>
  <si>
    <t>782f5fbf-4907-4fe2-8a71-240b188efef4</t>
  </si>
  <si>
    <t>bc458a50-3f64-405f-8237-b84cb15b1c45</t>
  </si>
  <si>
    <t>622c636f-e713-4930-9395-8e5cedd0ce02</t>
  </si>
  <si>
    <t>Robinson-Scott</t>
  </si>
  <si>
    <t>Steven Martinez</t>
  </si>
  <si>
    <t>sandraschultz@davis-holt.com</t>
  </si>
  <si>
    <t>001-591-656-6863</t>
  </si>
  <si>
    <t>a2f702d5-bc12-438c-ba85-0d9fd09b1ef2</t>
  </si>
  <si>
    <t>a66620c5-16ad-476b-bf97-95e17ab7e76a</t>
  </si>
  <si>
    <t>5719d3e4-16d1-4768-9c83-90ba1672380e</t>
  </si>
  <si>
    <t>Vargas, Lopez and Mcmahon</t>
  </si>
  <si>
    <t>Bethany Edwards</t>
  </si>
  <si>
    <t>aray@brown-nichols.biz</t>
  </si>
  <si>
    <t>Jamaica</t>
  </si>
  <si>
    <t>652-589-9316x08752</t>
  </si>
  <si>
    <t>844782b4-9e1f-40e4-8e31-fd3d2322b724</t>
  </si>
  <si>
    <t>13f3569b-a720-434d-a2ae-0f0d184ca75f</t>
  </si>
  <si>
    <t>488c6ea4-99f9-4338-a5bd-ab1474ae4b96</t>
  </si>
  <si>
    <t>Burgess Ltd</t>
  </si>
  <si>
    <t>Francisco Shaw</t>
  </si>
  <si>
    <t>hillmelanie@mendoza.biz</t>
  </si>
  <si>
    <t>Bahamas</t>
  </si>
  <si>
    <t>823-930-2764x20865</t>
  </si>
  <si>
    <t>3f1013a6-3888-4380-9715-53a02c61d375</t>
  </si>
  <si>
    <t>359afdc0-9a1f-40d2-80c0-54d609f36512</t>
  </si>
  <si>
    <t>126301a0-641c-4619-a430-58d9c1f98e90</t>
  </si>
  <si>
    <t>Acosta, Campbell and Leblanc</t>
  </si>
  <si>
    <t>Kimberly Davis</t>
  </si>
  <si>
    <t>karen90@torres.info</t>
  </si>
  <si>
    <t>Qatar</t>
  </si>
  <si>
    <t>442.233.3059x1266</t>
  </si>
  <si>
    <t>7cc018ed-04da-475b-a84f-1893511ad28b</t>
  </si>
  <si>
    <t>fc16775f-a3bd-429d-8e09-ad398726ed99</t>
  </si>
  <si>
    <t>f1efa963-2dfc-4b9c-b94f-ebeff96277e5</t>
  </si>
  <si>
    <t>Wilson PLC</t>
  </si>
  <si>
    <t>Leslie Booker</t>
  </si>
  <si>
    <t>hsanchez@sanders.org</t>
  </si>
  <si>
    <t>(361)376-4750</t>
  </si>
  <si>
    <t>40c49835-b5a6-42e2-9720-715c5ef48c94</t>
  </si>
  <si>
    <t>b8b658b3-1847-476a-b0d4-7aab52f0cdf1</t>
  </si>
  <si>
    <t>e8920b25-ab35-475a-a433-66c97d3d6b72</t>
  </si>
  <si>
    <t>Walker, Matthews and Archer</t>
  </si>
  <si>
    <t>Michael Davis</t>
  </si>
  <si>
    <t>patrickcooke@hamilton.com</t>
  </si>
  <si>
    <t>f57d0319-7984-4921-b267-77c46e84ec70</t>
  </si>
  <si>
    <t>e8b3feb1-8f74-47a3-848e-8a69f6b57272</t>
  </si>
  <si>
    <t>e5c943b1-a898-4ac4-b736-df7e351c586a</t>
  </si>
  <si>
    <t>White PLC</t>
  </si>
  <si>
    <t>Abigail West</t>
  </si>
  <si>
    <t>david29@delgado.net</t>
  </si>
  <si>
    <t>Equatorial Guinea</t>
  </si>
  <si>
    <t>001-601-918-4582x60340</t>
  </si>
  <si>
    <t>88f8f0bb-e68f-43e6-b745-98d07c274c49</t>
  </si>
  <si>
    <t>05bef9cf-a66c-4967-bc8e-bf5a5ab77def</t>
  </si>
  <si>
    <t>85cd74bf-501c-43a3-b1f2-2be57d8da92b</t>
  </si>
  <si>
    <t>Obrien-Dixon</t>
  </si>
  <si>
    <t>Mary Williams</t>
  </si>
  <si>
    <t>lopezkevin@bernard.net</t>
  </si>
  <si>
    <t>001-654-829-6184</t>
  </si>
  <si>
    <t>358f4e7d-7ed9-4113-8a1e-bd3e2482b1e1</t>
  </si>
  <si>
    <t>45674f06-3778-4fdb-88cd-3d36ad39a557</t>
  </si>
  <si>
    <t>15502390-74c0-4b3e-a66a-4a8229cf4c70</t>
  </si>
  <si>
    <t>Rhodes-Bentley</t>
  </si>
  <si>
    <t>Dalton Soto</t>
  </si>
  <si>
    <t>wanda35@sandoval.biz</t>
  </si>
  <si>
    <t>(356)360-9314</t>
  </si>
  <si>
    <t>018675f1-b25e-4b34-870a-fd21b20d319c</t>
  </si>
  <si>
    <t>5a7a661a-13fe-42d1-a3ae-fefc9d24ffde</t>
  </si>
  <si>
    <t>a3e2ac17-5450-461f-90e2-b6766822d128</t>
  </si>
  <si>
    <t>Cox LLC</t>
  </si>
  <si>
    <t>Brianna Yates</t>
  </si>
  <si>
    <t>alejandro63@lynn-patton.com</t>
  </si>
  <si>
    <t>449.771.8594x84910</t>
  </si>
  <si>
    <t>e2aae5c5-7d6b-4094-b605-36cd65fef9e2</t>
  </si>
  <si>
    <t>b07f2302-689e-4471-8ec6-1bb1d60c7efe</t>
  </si>
  <si>
    <t>ce5b961f-585d-4011-ae40-8d5763ba6c3d</t>
  </si>
  <si>
    <t>Byrd, Kramer and Arnold</t>
  </si>
  <si>
    <t>Jennifer Vargas</t>
  </si>
  <si>
    <t>albert82@martinez.com</t>
  </si>
  <si>
    <t>001-853-596-7275x7844</t>
  </si>
  <si>
    <t>36379a00-f7bd-407e-85b4-ce5d39694d79</t>
  </si>
  <si>
    <t>c7ded33b-32a8-4627-ad1e-721e332504da</t>
  </si>
  <si>
    <t>4e3fd50b-f28c-435f-9641-d960dba0bdec</t>
  </si>
  <si>
    <t>Townsend-Bruce</t>
  </si>
  <si>
    <t>Angela Allen</t>
  </si>
  <si>
    <t>martinbrian@mitchell.com</t>
  </si>
  <si>
    <t>Yemen</t>
  </si>
  <si>
    <t>(782)577-8816x09306</t>
  </si>
  <si>
    <t>8d28e325-fd1a-4cc3-83d6-92a5f469ed7e</t>
  </si>
  <si>
    <t>49eb090a-bfd7-4dbf-ad86-9092e58904f8</t>
  </si>
  <si>
    <t>d2c7f176-eba3-42b1-b36c-1c45a942b4d7</t>
  </si>
  <si>
    <t>Sutton, Williams and West</t>
  </si>
  <si>
    <t>Timothy Gallagher</t>
  </si>
  <si>
    <t>gregoryrichardson@palmer.biz</t>
  </si>
  <si>
    <t>(525)215-3814x4744</t>
  </si>
  <si>
    <t>49bbd1bc-63d9-4f53-9393-2f0d0c2f5b87</t>
  </si>
  <si>
    <t>cfd530cb-39be-4dcc-9f8c-792ca1a37c09</t>
  </si>
  <si>
    <t>ec4d6c00-37ab-4af8-a4c4-6086919fa02e</t>
  </si>
  <si>
    <t>Hickman-Haley</t>
  </si>
  <si>
    <t>Stephanie Walls</t>
  </si>
  <si>
    <t>abrown@stevens.com</t>
  </si>
  <si>
    <t>001-826-350-1673x1882</t>
  </si>
  <si>
    <t>536f901d-2798-489a-b31b-51b0e673d354</t>
  </si>
  <si>
    <t>f74a3cab-ffbe-4632-b971-dc16bc31e8e4</t>
  </si>
  <si>
    <t>a819213d-c4fa-44a4-a7d7-64ce01c4e229</t>
  </si>
  <si>
    <t>Perez-Foster</t>
  </si>
  <si>
    <t>Jeffrey White</t>
  </si>
  <si>
    <t>daniel77@taylor.biz</t>
  </si>
  <si>
    <t>(531)934-0266x502</t>
  </si>
  <si>
    <t>fa2bfa12-bb45-4be5-bf70-3e27af93f166</t>
  </si>
  <si>
    <t>d21ec6e1-6553-417c-bc2a-13d04d09f1e2</t>
  </si>
  <si>
    <t>6bcce72a-1e69-4c3f-840b-71a6fba13732</t>
  </si>
  <si>
    <t>Pierce-Marsh</t>
  </si>
  <si>
    <t>Erika Duran</t>
  </si>
  <si>
    <t>vshaw@anderson-rosario.com</t>
  </si>
  <si>
    <t>(258)803-0569</t>
  </si>
  <si>
    <t>fdef6951-2038-42ea-9304-b3ea3f7e69ce</t>
  </si>
  <si>
    <t>e6f536f2-5743-4358-abcb-4edf686de393</t>
  </si>
  <si>
    <t>c2ca55ed-1526-4fef-bc65-dbfb483fca72</t>
  </si>
  <si>
    <t>Wright-Hernandez</t>
  </si>
  <si>
    <t>Danielle Wang</t>
  </si>
  <si>
    <t>virginia36@wells.net</t>
  </si>
  <si>
    <t>(639)523-1260</t>
  </si>
  <si>
    <t>18f46d14-cd3c-4bcd-884e-5ad5d31f22a3</t>
  </si>
  <si>
    <t>df2d7a62-9aa4-45a0-8f82-6d3ce821110d</t>
  </si>
  <si>
    <t>331bd602-9dd0-4e04-8485-742a6d22313c</t>
  </si>
  <si>
    <t>Lin Group</t>
  </si>
  <si>
    <t>Eric Schultz</t>
  </si>
  <si>
    <t>jeffreysimmons@hicks.com</t>
  </si>
  <si>
    <t>445-245-6350</t>
  </si>
  <si>
    <t>c5f17b94-e5d2-4239-9c75-c02a014baf17</t>
  </si>
  <si>
    <t>967afd79-9acc-4271-8837-312fe3ec271c</t>
  </si>
  <si>
    <t>36442939-5256-4928-bea8-3e9fa911fd6d</t>
  </si>
  <si>
    <t>Kennedy-Kerr</t>
  </si>
  <si>
    <t>Cody Vaughan</t>
  </si>
  <si>
    <t>matthew11@smith.com</t>
  </si>
  <si>
    <t>001-459-389-5343x9611</t>
  </si>
  <si>
    <t>063e151e-81bc-4a4d-b0b6-ae5e2bad5417</t>
  </si>
  <si>
    <t>e22bb3fb-a197-4c23-9770-44e8d9f6a12a</t>
  </si>
  <si>
    <t>a783d1c8-e250-491a-a984-6baaf7e47c8c</t>
  </si>
  <si>
    <t>Lee Group</t>
  </si>
  <si>
    <t>Angela Payne</t>
  </si>
  <si>
    <t>kevin73@le.net</t>
  </si>
  <si>
    <t>285-457-1617x688</t>
  </si>
  <si>
    <t>c3928416-80c4-4cde-bd0c-d8eb8a030d19</t>
  </si>
  <si>
    <t>485033ea-be52-46d0-b908-bf06cd8a9287</t>
  </si>
  <si>
    <t>4a26eb59-2101-4598-b7ad-3965b25b56dc</t>
  </si>
  <si>
    <t>Sosa Inc</t>
  </si>
  <si>
    <t>Melissa Yang</t>
  </si>
  <si>
    <t>isimpson@mata.biz</t>
  </si>
  <si>
    <t>001-966-694-3202x93908</t>
  </si>
  <si>
    <t>297a6855-a7ce-4362-a680-4baebeaa29c6</t>
  </si>
  <si>
    <t>19ce23a9-cb16-4d00-aceb-255e5c62b6a5</t>
  </si>
  <si>
    <t>44bd604f-b550-4e2b-8bde-7d883867f62d</t>
  </si>
  <si>
    <t>Wilson, Walker and Ferguson</t>
  </si>
  <si>
    <t>Mark Mcmahon</t>
  </si>
  <si>
    <t>sara40@whitney.com</t>
  </si>
  <si>
    <t>Afghanistan</t>
  </si>
  <si>
    <t>+1-259-255-1842x6945</t>
  </si>
  <si>
    <t>8ddeef86-1902-4676-b4ef-82669b752094</t>
  </si>
  <si>
    <t>c158fc1a-784e-4075-921a-cbd0b19f7cb3</t>
  </si>
  <si>
    <t>4799c04b-f719-45ae-bb00-84fa3822b51b</t>
  </si>
  <si>
    <t>Scott Inc</t>
  </si>
  <si>
    <t>Veronica Osborne</t>
  </si>
  <si>
    <t>sharphailey@scott.com</t>
  </si>
  <si>
    <t>Svalbard &amp; Jan Mayen Islands</t>
  </si>
  <si>
    <t>435.943.9627x365</t>
  </si>
  <si>
    <t>f908a9e9-d1f7-4334-b1af-4a9d049f0a3e</t>
  </si>
  <si>
    <t>ad107598-be04-4660-a1db-d2fb59cfd1ce</t>
  </si>
  <si>
    <t>d0cb079f-2f5d-4f13-b59a-97252e77abe3</t>
  </si>
  <si>
    <t>Lopez Group</t>
  </si>
  <si>
    <t>Catherine Campbell</t>
  </si>
  <si>
    <t>frank26@franklin.com</t>
  </si>
  <si>
    <t>+1-261-482-0916x6010</t>
  </si>
  <si>
    <t>05d9d50d-440c-496e-b160-29be1642edec</t>
  </si>
  <si>
    <t>3e9a778b-d431-4ae0-96b4-bd01c6f4be16</t>
  </si>
  <si>
    <t>f047fbeb-2483-4458-8485-229515668483</t>
  </si>
  <si>
    <t>Greene, Sparks and Smith</t>
  </si>
  <si>
    <t>Kimberly Meyers</t>
  </si>
  <si>
    <t>harristimothy@stafford.info</t>
  </si>
  <si>
    <t>608.348.1001</t>
  </si>
  <si>
    <t>157fceb4-1ce3-4c54-8b79-c8442ec16657</t>
  </si>
  <si>
    <t>fe8bd77c-ff80-4f60-95fe-39d7b339cbce</t>
  </si>
  <si>
    <t>004f5362-244f-4ce3-aa50-18b5d623c671</t>
  </si>
  <si>
    <t>Johnson Group</t>
  </si>
  <si>
    <t>Harry Mitchell</t>
  </si>
  <si>
    <t>tmcdaniel@vasquez.com</t>
  </si>
  <si>
    <t>751-495-1510x9226</t>
  </si>
  <si>
    <t>c55084fd-b978-4e6f-8a24-55adb21d00d5</t>
  </si>
  <si>
    <t>2cd1497a-d10d-40bd-bc31-40968753943e</t>
  </si>
  <si>
    <t>afe9c3dc-aad2-4db6-a4a3-5a102674d1ff</t>
  </si>
  <si>
    <t>Weber-Mitchell</t>
  </si>
  <si>
    <t>Denise Porter</t>
  </si>
  <si>
    <t>sarah10@strickland.com</t>
  </si>
  <si>
    <t>(877)711-9642x1522</t>
  </si>
  <si>
    <t>3ac2c46a-e9cc-4ecf-8673-eb6597567104</t>
  </si>
  <si>
    <t>02264f6b-2002-4e12-8fbc-5a2857c420c8</t>
  </si>
  <si>
    <t>f90c9f84-b184-471c-bb35-b9f96c80423a</t>
  </si>
  <si>
    <t>Guzman-Fields</t>
  </si>
  <si>
    <t>Tony Dorsey</t>
  </si>
  <si>
    <t>fbarnes@ferguson.biz</t>
  </si>
  <si>
    <t>001-568-293-1350</t>
  </si>
  <si>
    <t>ffe458c7-ccaf-41b7-8996-a89476c3a162</t>
  </si>
  <si>
    <t>975fcc74-b997-4859-9fa3-f054b2536800</t>
  </si>
  <si>
    <t>ebc05f02-2233-412a-b526-4ea279533cb7</t>
  </si>
  <si>
    <t>Brown LLC</t>
  </si>
  <si>
    <t>Samuel Osborne</t>
  </si>
  <si>
    <t>kenneththomas@bonilla.com</t>
  </si>
  <si>
    <t>001-421-226-0650x1917</t>
  </si>
  <si>
    <t>244a8747-999c-4f26-aaa6-aaf7531d1f18</t>
  </si>
  <si>
    <t>e1b15d41-0375-4f81-a07f-8f3a4ab6fa8f</t>
  </si>
  <si>
    <t>13ba8d24-3ebb-427c-9438-e799242ac30f</t>
  </si>
  <si>
    <t>Carroll Group</t>
  </si>
  <si>
    <t>Clarence Manning</t>
  </si>
  <si>
    <t>theodore57@dominguez.com</t>
  </si>
  <si>
    <t>001-828-420-6678x49843</t>
  </si>
  <si>
    <t>477ca9ab-a6f6-4a4d-81dd-b08aece5423b</t>
  </si>
  <si>
    <t>ac5dde04-2fd0-43a6-9145-68e7ed47bbec</t>
  </si>
  <si>
    <t>fa59607b-60a7-4a57-8581-17a1178926f3</t>
  </si>
  <si>
    <t>Paul Group</t>
  </si>
  <si>
    <t>Colleen White</t>
  </si>
  <si>
    <t>velasqueztaylor@delgado-sullivan.biz</t>
  </si>
  <si>
    <t>cf1ebb5f-ed0f-4ed5-ba04-1d9b408ac188</t>
  </si>
  <si>
    <t>1f3ab2c4-6ee5-432b-a14f-011be9cc11b5</t>
  </si>
  <si>
    <t>10b8c1c5-1b41-42aa-8aa4-31e929aaaa7e</t>
  </si>
  <si>
    <t>Harper LLC</t>
  </si>
  <si>
    <t>Dakota Hickman</t>
  </si>
  <si>
    <t>josephdavila@williams.com</t>
  </si>
  <si>
    <t>Germany</t>
  </si>
  <si>
    <t>840-754-6835</t>
  </si>
  <si>
    <t>469f9b62-4d1a-4afa-a414-a389988c0143</t>
  </si>
  <si>
    <t>732372dd-6953-49eb-87b5-4899b5e28474</t>
  </si>
  <si>
    <t>54d144d5-18ed-4297-acb8-3fceb3e1511b</t>
  </si>
  <si>
    <t>Mosley-Gordon</t>
  </si>
  <si>
    <t>Patricia Johnson</t>
  </si>
  <si>
    <t>cwoods@martin-fleming.com</t>
  </si>
  <si>
    <t>+1-713-632-2889x8572</t>
  </si>
  <si>
    <t>052050b0-3b4b-4f2b-87ab-bdc5ad3938fc</t>
  </si>
  <si>
    <t>482eb829-f383-4ffa-ab38-05eee00e0120</t>
  </si>
  <si>
    <t>0a3e4918-6e4f-4ea3-b0ad-16f7db1fb4d4</t>
  </si>
  <si>
    <t>Schroeder, Hughes and Clark</t>
  </si>
  <si>
    <t>Angela Hernandez</t>
  </si>
  <si>
    <t>adavis@miranda.net</t>
  </si>
  <si>
    <t>671-775-2421</t>
  </si>
  <si>
    <t>00d1d270-f965-48a9-9141-60ec2e887bf9</t>
  </si>
  <si>
    <t>3e1b9b27-44e2-4699-8e25-9b2bc21bab5f</t>
  </si>
  <si>
    <t>c59de4aa-b5ed-4ce8-addf-26751235d52e</t>
  </si>
  <si>
    <t>Scott-Kennedy</t>
  </si>
  <si>
    <t>Shawn Santos</t>
  </si>
  <si>
    <t>shelbybonilla@williams-trevino.biz</t>
  </si>
  <si>
    <t>Ireland</t>
  </si>
  <si>
    <t>+1-627-258-9551x687</t>
  </si>
  <si>
    <t>8e53531b-5d3d-48ec-bf9e-f36dfa4ce1b6</t>
  </si>
  <si>
    <t>7ace49ca-9dfe-4e24-b0be-57da0f264f59</t>
  </si>
  <si>
    <t>ca6425fc-bdb4-4711-8e9b-65bba4d47431</t>
  </si>
  <si>
    <t>Lyons PLC</t>
  </si>
  <si>
    <t>Samuel Roberts</t>
  </si>
  <si>
    <t>ashleynash@price.com</t>
  </si>
  <si>
    <t>778.371.1216x636</t>
  </si>
  <si>
    <t>ef8ff022-5521-4208-9189-f68d9da6b184</t>
  </si>
  <si>
    <t>892d902d-1086-42e1-bd5f-63cb6b3feb64</t>
  </si>
  <si>
    <t>366f4268-7c7d-4490-9ab7-f449ff169376</t>
  </si>
  <si>
    <t>Figueroa, Wilson and Gibson</t>
  </si>
  <si>
    <t>Tiffany Thomas</t>
  </si>
  <si>
    <t>lukejohnson@schroeder.biz</t>
  </si>
  <si>
    <t>403.306.4421</t>
  </si>
  <si>
    <t>7f3e7d48-84b3-42fb-b224-82d147700d95</t>
  </si>
  <si>
    <t>e769d76f-0d83-4e6c-b30e-eaa065ae5a33</t>
  </si>
  <si>
    <t>b6532dba-dfaf-46cf-8c5f-ccfb14eae37c</t>
  </si>
  <si>
    <t>Savage-Warren</t>
  </si>
  <si>
    <t>Debbie Rivas</t>
  </si>
  <si>
    <t>jacobsonroy@martin-bailey.biz</t>
  </si>
  <si>
    <t>482.765.9608x9319</t>
  </si>
  <si>
    <t>35a356bc-87a1-4385-a48b-7b5333fb952c</t>
  </si>
  <si>
    <t>b6281694-09d4-4dee-b9b1-020d3ae9b9ea</t>
  </si>
  <si>
    <t>be2a85c6-bbfe-4b11-b060-46a1d2d12566</t>
  </si>
  <si>
    <t>Quinn, Smith and Mosley</t>
  </si>
  <si>
    <t>Kathryn Stewart</t>
  </si>
  <si>
    <t>ubaker@mcneil.info</t>
  </si>
  <si>
    <t>001-810-533-6829</t>
  </si>
  <si>
    <t>3a66b2b4-e40d-441b-a163-e2329f847bb7</t>
  </si>
  <si>
    <t>660e31e1-da24-40a3-bfc1-3eef4b5c4e9d</t>
  </si>
  <si>
    <t>adfc1dc4-f8c4-4f7a-b0ef-cbd3f3cef8b7</t>
  </si>
  <si>
    <t>Friedman, Wood and Cox</t>
  </si>
  <si>
    <t>Eric Fuentes</t>
  </si>
  <si>
    <t>lyonsdeborah@gutierrez-bell.net</t>
  </si>
  <si>
    <t>Japan</t>
  </si>
  <si>
    <t>651.827.6528x92866</t>
  </si>
  <si>
    <t>e421281f-fd19-4fd1-a6e5-96ab16dc64ec</t>
  </si>
  <si>
    <t>208e9cc4-22d1-41ee-9de8-a51ef536e717</t>
  </si>
  <si>
    <t>ecd5afa3-f01a-4097-9ed0-fe5fb3bc5791</t>
  </si>
  <si>
    <t>Cowan Inc</t>
  </si>
  <si>
    <t>Alan Randolph</t>
  </si>
  <si>
    <t>crawfordkaren@garcia.com</t>
  </si>
  <si>
    <t>863-837-8613x7157</t>
  </si>
  <si>
    <t>83e4b3a3-7acc-4a43-8827-4d8afbaf81f6</t>
  </si>
  <si>
    <t>8b72f118-1df5-4f3a-ab68-07db9bfcf7c5</t>
  </si>
  <si>
    <t>81ef8162-3953-48bb-883e-00325fe8a7f4</t>
  </si>
  <si>
    <t>Adams-Hopkins</t>
  </si>
  <si>
    <t>Steven Blankenship</t>
  </si>
  <si>
    <t>adamstout@smith.com</t>
  </si>
  <si>
    <t>895.452.9638x63960</t>
  </si>
  <si>
    <t>839624e6-cf74-4ae6-971a-acfc2a4a7107</t>
  </si>
  <si>
    <t>6c5e75f8-4fcc-43c6-ae17-b41eb5a082dd</t>
  </si>
  <si>
    <t>2c78bc22-ba65-483d-ba33-fa9863f20557</t>
  </si>
  <si>
    <t>Strong-Holmes</t>
  </si>
  <si>
    <t>Brett Owen</t>
  </si>
  <si>
    <t>welchkristen@rangel.com</t>
  </si>
  <si>
    <t>310-860-9209</t>
  </si>
  <si>
    <t>109ff02f-1be5-4195-b171-2cd17c01b7d2</t>
  </si>
  <si>
    <t>44ae1126-b63c-48d8-b06f-5cc04f29524d</t>
  </si>
  <si>
    <t>742617e7-fbc1-485b-a16b-9833bbf282a9</t>
  </si>
  <si>
    <t>Welch, Howard and Allen</t>
  </si>
  <si>
    <t>Elizabeth Nichols</t>
  </si>
  <si>
    <t>jessicaroman@townsend-hopkins.com</t>
  </si>
  <si>
    <t>(409)611-7911</t>
  </si>
  <si>
    <t>b6be0822-9835-4648-9cb2-8dc9c88ef3ae</t>
  </si>
  <si>
    <t>a71c466c-fa70-4b41-a077-1666523a2954</t>
  </si>
  <si>
    <t>7e86d7f8-13cf-44fe-97c0-3e282e3d9de2</t>
  </si>
  <si>
    <t>Durham-Clark</t>
  </si>
  <si>
    <t>Robert Gutierrez</t>
  </si>
  <si>
    <t>echung@mcdaniel.com</t>
  </si>
  <si>
    <t>922.240.2990x155</t>
  </si>
  <si>
    <t>ddc036de-cac1-4c3b-b946-e77b69051c39</t>
  </si>
  <si>
    <t>74b0d7ff-7b17-44b2-aa0d-da3c3a272d5b</t>
  </si>
  <si>
    <t>1f20c257-ed34-4e32-8126-fa8fbddfd7eb</t>
  </si>
  <si>
    <t>Obrien PLC</t>
  </si>
  <si>
    <t>Jorge Hernandez</t>
  </si>
  <si>
    <t>danny30@taylor-miller.com</t>
  </si>
  <si>
    <t>Ethiopia</t>
  </si>
  <si>
    <t>573-615-8477x686</t>
  </si>
  <si>
    <t>d877e31c-f957-42b6-a86f-2377b2a9cf38</t>
  </si>
  <si>
    <t>a9ebc98c-7542-4a08-9e1d-aa0cb09eb434</t>
  </si>
  <si>
    <t>b7a745e2-e327-419f-9895-cceaafe2ff5c</t>
  </si>
  <si>
    <t>Hayden-Garcia</t>
  </si>
  <si>
    <t>Laurie Martin</t>
  </si>
  <si>
    <t>stephaniefreeman@henderson-burgess.com</t>
  </si>
  <si>
    <t>996-463-9551</t>
  </si>
  <si>
    <t>fbe8055e-c6ef-4c1c-bae1-1f49f1498222</t>
  </si>
  <si>
    <t>cc96f6ed-099c-4216-8f57-635a4c18df3f</t>
  </si>
  <si>
    <t>963d101f-40c8-47a3-82e8-47aef545dfb3</t>
  </si>
  <si>
    <t>Carter-Serrano</t>
  </si>
  <si>
    <t>Traci Bell</t>
  </si>
  <si>
    <t>wilsonlisa@gibbs-howard.com</t>
  </si>
  <si>
    <t>+1-555-325-1050x53795</t>
  </si>
  <si>
    <t>4353f64f-9804-48a1-91a4-c77b21f94d3b</t>
  </si>
  <si>
    <t>576fbfd1-2518-4bc2-8dbc-299089d40ecb</t>
  </si>
  <si>
    <t>37abaed7-86fa-4a83-b651-1c939a0fb0b8</t>
  </si>
  <si>
    <t>Hoffman Ltd</t>
  </si>
  <si>
    <t>Sophia Heath</t>
  </si>
  <si>
    <t>berrydebbie@avila.com</t>
  </si>
  <si>
    <t>Australia</t>
  </si>
  <si>
    <t>570.246.1172x9596</t>
  </si>
  <si>
    <t>9b30cc90-7ac9-4a07-bdc3-d862daf0170f</t>
  </si>
  <si>
    <t>da3721d9-db24-46f4-ad4b-e08f91e70733</t>
  </si>
  <si>
    <t>9364ecb5-db29-420a-8886-b7c6a4c755b0</t>
  </si>
  <si>
    <t>Buck LLC</t>
  </si>
  <si>
    <t>Walter Johnson</t>
  </si>
  <si>
    <t>rogersallen@davis-lang.com</t>
  </si>
  <si>
    <t>756-318-5790x64771</t>
  </si>
  <si>
    <t>f3f79491-fcb5-4590-be94-66e0ef507ae3</t>
  </si>
  <si>
    <t>b188a86e-7aff-46f1-8179-3ff2b34b12bc</t>
  </si>
  <si>
    <t>23841977-02a9-4064-9351-1e950c3edd5c</t>
  </si>
  <si>
    <t>Holder Ltd</t>
  </si>
  <si>
    <t>Courtney Miller</t>
  </si>
  <si>
    <t>lisa80@parrish.com</t>
  </si>
  <si>
    <t>714-459-6422x9712</t>
  </si>
  <si>
    <t>aac21968-38e0-45c5-9747-ba14ca80d67e</t>
  </si>
  <si>
    <t>6996732f-a158-4449-96a0-d007b7949e16</t>
  </si>
  <si>
    <t>e53dfc49-f741-4b94-99a3-ac28e346c1b7</t>
  </si>
  <si>
    <t>Walsh-Barnett</t>
  </si>
  <si>
    <t>Cynthia Woods</t>
  </si>
  <si>
    <t>ubray@webb.com</t>
  </si>
  <si>
    <t>Guinea</t>
  </si>
  <si>
    <t>0d5fb8c2-9586-47f9-b498-20a9073fa39f</t>
  </si>
  <si>
    <t>d4edb601-7cf3-42c4-92d1-7d569d66c343</t>
  </si>
  <si>
    <t>5727bd83-1ac2-499a-bcd6-572f301b5b4e</t>
  </si>
  <si>
    <t>Cervantes PLC</t>
  </si>
  <si>
    <t>Emily Blackburn</t>
  </si>
  <si>
    <t>grios@sloan.com</t>
  </si>
  <si>
    <t>Hungary</t>
  </si>
  <si>
    <t>398.436.3146x249</t>
  </si>
  <si>
    <t>bf3f4090-3576-4086-a72c-3c9e64b97978</t>
  </si>
  <si>
    <t>2485435c-e76e-4836-9df3-0ba0d4680a03</t>
  </si>
  <si>
    <t>3d958061-1c36-436f-beba-06191b6fb706</t>
  </si>
  <si>
    <t>Shannon and Sons</t>
  </si>
  <si>
    <t>John Schmidt</t>
  </si>
  <si>
    <t>joseph81@reynolds-hernandez.net</t>
  </si>
  <si>
    <t>Jersey</t>
  </si>
  <si>
    <t>450.674.5106x63436</t>
  </si>
  <si>
    <t>5d05846d-3d6f-484b-ae4e-234fd97d2b5e</t>
  </si>
  <si>
    <t>586e057d-5bb8-41e9-a889-d4eddbaff146</t>
  </si>
  <si>
    <t>1bf384ef-6efe-4368-84c4-2de17e5da21a</t>
  </si>
  <si>
    <t>Williams, Wright and Rodriguez</t>
  </si>
  <si>
    <t>Steven Johnston</t>
  </si>
  <si>
    <t>camerongarcia@andrade.biz</t>
  </si>
  <si>
    <t>(313)447-3235x4940</t>
  </si>
  <si>
    <t>502193c4-a21e-46d7-932c-714e4c93a1e9</t>
  </si>
  <si>
    <t>ee866b57-97f5-4a18-baa3-ad3c44a0858e</t>
  </si>
  <si>
    <t>bd350d2a-7a0c-456d-9f43-25f4b3521505</t>
  </si>
  <si>
    <t>Phelps-Watts</t>
  </si>
  <si>
    <t>Michael Jackson</t>
  </si>
  <si>
    <t>rachel20@wells.com</t>
  </si>
  <si>
    <t>520-995-7907</t>
  </si>
  <si>
    <t>454ce70f-05c8-4714-a5cc-d91251f07276</t>
  </si>
  <si>
    <t>8d3b66e5-48a1-4ff6-9e06-1a4886b09600</t>
  </si>
  <si>
    <t>ae1782f6-9138-4474-8473-b982d1a529db</t>
  </si>
  <si>
    <t>Conley-Fox</t>
  </si>
  <si>
    <t>Charles Davis</t>
  </si>
  <si>
    <t>linda57@navarro-fritz.com</t>
  </si>
  <si>
    <t>Panama</t>
  </si>
  <si>
    <t>245.470.5458x9714</t>
  </si>
  <si>
    <t>a04cd1ea-3ebe-4244-a28e-cc283dfe6d01</t>
  </si>
  <si>
    <t>1e3b4fad-7b4e-44a1-8a95-abc2b75efe99</t>
  </si>
  <si>
    <t>fe7c7d6e-a8cc-4515-b862-abcfdb3437bb</t>
  </si>
  <si>
    <t>Howard Inc</t>
  </si>
  <si>
    <t>Patrick Mcpherson</t>
  </si>
  <si>
    <t>jamie13@fowler-sheppard.net</t>
  </si>
  <si>
    <t>282.745.5696x443</t>
  </si>
  <si>
    <t>b70bb7b1-e660-40d0-bdf9-eb3a0af4c0a3</t>
  </si>
  <si>
    <t>24e05dac-0d1f-48c3-aad1-292486c9eadb</t>
  </si>
  <si>
    <t>747cb18f-cb9a-4fff-aef7-35aa1f7a63af</t>
  </si>
  <si>
    <t>Donaldson, Sparks and Roberts</t>
  </si>
  <si>
    <t>Kathryn Jennings</t>
  </si>
  <si>
    <t>hbecker@hanson-beck.com</t>
  </si>
  <si>
    <t>214-807-0349x1074</t>
  </si>
  <si>
    <t>aba91bb9-f84b-43a4-9a78-c64015bca947</t>
  </si>
  <si>
    <t>57c27d16-8bbf-453e-9662-412a85f01cbf</t>
  </si>
  <si>
    <t>405df186-0cc6-4163-802a-0e3dd5883c8f</t>
  </si>
  <si>
    <t>Bell LLC</t>
  </si>
  <si>
    <t>Kathryn Mullen</t>
  </si>
  <si>
    <t>stephaniereeves@ferrell.biz</t>
  </si>
  <si>
    <t>843-307-5366</t>
  </si>
  <si>
    <t>51f37bba-f42e-4faf-bd3a-229fa8c6e175</t>
  </si>
  <si>
    <t>8191207b-0620-4988-be05-e1f3544ff2cc</t>
  </si>
  <si>
    <t>4f8c61b9-98d7-48d9-8d51-5b58eb91d7bc</t>
  </si>
  <si>
    <t>Elliott Ltd</t>
  </si>
  <si>
    <t>Regina Taylor</t>
  </si>
  <si>
    <t>johnbutler@turner.com</t>
  </si>
  <si>
    <t>Montenegro</t>
  </si>
  <si>
    <t>+1-978-726-6128x7585</t>
  </si>
  <si>
    <t>1a7a2cf2-d08a-4637-80a9-087a7737bea4</t>
  </si>
  <si>
    <t>54f4af26-5ab7-4855-86f1-3d9610f3d24b</t>
  </si>
  <si>
    <t>7616b503-6906-4588-b621-62ab6ba64252</t>
  </si>
  <si>
    <t>Gaines Inc</t>
  </si>
  <si>
    <t>Jennifer Campos</t>
  </si>
  <si>
    <t>kristin98@martinez-daniels.org</t>
  </si>
  <si>
    <t>306-726-0787x0104</t>
  </si>
  <si>
    <t>97988fc0-0f3c-4f49-b7af-1c18257f80be</t>
  </si>
  <si>
    <t>883f4c50-091a-464e-936a-6a2fde6cce27</t>
  </si>
  <si>
    <t>7b417aed-90c0-4607-8a63-3fc3d26aab27</t>
  </si>
  <si>
    <t>Rivera, Brown and Yang</t>
  </si>
  <si>
    <t>Nancy Brown</t>
  </si>
  <si>
    <t>zacharyhart@taylor-jacobson.com</t>
  </si>
  <si>
    <t>+1-340-579-3110x2918</t>
  </si>
  <si>
    <t>191a6dc9-b6dc-4019-9b4a-756899083b26</t>
  </si>
  <si>
    <t>e17bd7bc-b9eb-490b-9753-7e6e84dd8399</t>
  </si>
  <si>
    <t>817c6779-d52d-4f91-864f-e16479472ea4</t>
  </si>
  <si>
    <t>Myers-Howe</t>
  </si>
  <si>
    <t>John White</t>
  </si>
  <si>
    <t>meaganpayne@maldonado.biz</t>
  </si>
  <si>
    <t>+1-302-923-2883x7744</t>
  </si>
  <si>
    <t>1dc33c7c-f3a9-47c6-af7a-e6e242196653</t>
  </si>
  <si>
    <t>91157078-c059-4b92-a938-bf227b32d80f</t>
  </si>
  <si>
    <t>b2995e18-62c5-46ab-a424-fa05467248f6</t>
  </si>
  <si>
    <t>Drew Wilson</t>
  </si>
  <si>
    <t>tsmith@brewer.org</t>
  </si>
  <si>
    <t>Kenya</t>
  </si>
  <si>
    <t>c5eafddf-d814-4df8-8f5e-602a569a14e4</t>
  </si>
  <si>
    <t>dc4e3881-2499-4ae1-983e-d08043e0bdaf</t>
  </si>
  <si>
    <t>10116af4-8356-4d61-a3ff-f4b5866a0c09</t>
  </si>
  <si>
    <t>Rios LLC</t>
  </si>
  <si>
    <t>Kristine Stevens</t>
  </si>
  <si>
    <t>joshuafarmer@mclean-jones.info</t>
  </si>
  <si>
    <t>Honduras</t>
  </si>
  <si>
    <t>892.398.8425x9959</t>
  </si>
  <si>
    <t>714160d1-c25e-4336-995c-723a2a166fb3</t>
  </si>
  <si>
    <t>aad2d428-2670-4a81-b13e-b2b9a279c3c8</t>
  </si>
  <si>
    <t>3b50f94f-28bf-4fdd-bb9d-dc31da1eb729</t>
  </si>
  <si>
    <t>Ortega Group</t>
  </si>
  <si>
    <t>Karen Wolf</t>
  </si>
  <si>
    <t>danielgilmore@stafford.com</t>
  </si>
  <si>
    <t>+1-941-801-7590x251</t>
  </si>
  <si>
    <t>4394cba7-d045-4fd1-9f1b-13f928ea1415</t>
  </si>
  <si>
    <t>fd5c9b10-050f-403a-b14c-2a0ff0e5f9ee</t>
  </si>
  <si>
    <t>3321cbb0-8e74-439c-92e3-3940a32c5e99</t>
  </si>
  <si>
    <t>King Group</t>
  </si>
  <si>
    <t>Courtney Harmon</t>
  </si>
  <si>
    <t>zcervantes@miller.com</t>
  </si>
  <si>
    <t>224bb2da-3e37-49b8-a1ed-2bcfa3daee2d</t>
  </si>
  <si>
    <t>d6de8680-ab72-4e54-973c-4e9bccd7cf4b</t>
  </si>
  <si>
    <t>79468eae-d3dc-40ee-9203-c5d2351d1137</t>
  </si>
  <si>
    <t>Bell, Montgomery and Hansen</t>
  </si>
  <si>
    <t>Austin Patterson</t>
  </si>
  <si>
    <t>ksawyer@martinez.com</t>
  </si>
  <si>
    <t>673-609-8503</t>
  </si>
  <si>
    <t>de052ecd-ece6-4c2d-9ca1-96148ce917fe</t>
  </si>
  <si>
    <t>fce3e6f0-d03f-4c4d-a290-36a058f897c7</t>
  </si>
  <si>
    <t>df18e065-df58-44d5-9165-5b1e5b9facde</t>
  </si>
  <si>
    <t>Donaldson Inc</t>
  </si>
  <si>
    <t>Dana Holmes</t>
  </si>
  <si>
    <t>reginald08@snow.com</t>
  </si>
  <si>
    <t>808026e4-2406-4a2d-8118-b5d80a115d65</t>
  </si>
  <si>
    <t>b56b95fd-3993-4150-a60e-f4de6ce94c91</t>
  </si>
  <si>
    <t>0ff4c2d6-e0d6-4081-a98d-c5f7a9d06567</t>
  </si>
  <si>
    <t>Snyder PLC</t>
  </si>
  <si>
    <t>Michele Cannon</t>
  </si>
  <si>
    <t>reedchad@george-salazar.com</t>
  </si>
  <si>
    <t>1d4424c2-7356-4937-a266-4950c3ecd7b2</t>
  </si>
  <si>
    <t>5df7cf8b-01ab-442c-b3d2-dfe2fdee3a5e</t>
  </si>
  <si>
    <t>e05f039c-d98e-4024-8813-20254dacd33c</t>
  </si>
  <si>
    <t>Smith Inc</t>
  </si>
  <si>
    <t>Richard Gonzalez</t>
  </si>
  <si>
    <t>vfleming@tran.biz</t>
  </si>
  <si>
    <t>Seychelles</t>
  </si>
  <si>
    <t>(726)868-2171x9553</t>
  </si>
  <si>
    <t>2a8cfcd1-d53f-48de-923a-427ff2c813b4</t>
  </si>
  <si>
    <t>7a4e5037-82a7-473e-8964-cf34a8ec938e</t>
  </si>
  <si>
    <t>96afa28a-178c-45a0-bb66-8afa3cf8b913</t>
  </si>
  <si>
    <t>Perez Ltd</t>
  </si>
  <si>
    <t>Rhonda Herrera</t>
  </si>
  <si>
    <t>ritteralexis@wright.info</t>
  </si>
  <si>
    <t>305-659-3429x6711</t>
  </si>
  <si>
    <t>55bd2639-369d-4e7d-bb11-d2550b983936</t>
  </si>
  <si>
    <t>d6a78ac9-6720-4b64-a553-94ece7e9bc5d</t>
  </si>
  <si>
    <t>bc3749b1-b48b-4a8c-beb3-aefc34b34dcb</t>
  </si>
  <si>
    <t>Hurst-Trevino</t>
  </si>
  <si>
    <t>Eric Richardson</t>
  </si>
  <si>
    <t>misty38@flores-weaver.com</t>
  </si>
  <si>
    <t>(569)374-1328x348</t>
  </si>
  <si>
    <t>8f495a6b-28c1-475f-be8f-9e63449b0c49</t>
  </si>
  <si>
    <t>224deb69-b1d2-41e0-9f61-6c523f1aa117</t>
  </si>
  <si>
    <t>092e9fab-2457-4251-89b6-7093d0fe42af</t>
  </si>
  <si>
    <t>Hale Ltd</t>
  </si>
  <si>
    <t>Tiffany Smith</t>
  </si>
  <si>
    <t>nelsonbrianna@wilcox-miller.com</t>
  </si>
  <si>
    <t>+1-867-206-6703x362</t>
  </si>
  <si>
    <t>e9648748-c6e0-4050-996c-a43bfa9e8591</t>
  </si>
  <si>
    <t>e04f1193-2a5a-42da-81f8-765eb1336353</t>
  </si>
  <si>
    <t>5909b7d6-c353-49e4-8aa2-f7560803ad31</t>
  </si>
  <si>
    <t>Kent LLC</t>
  </si>
  <si>
    <t>Susan Patrick</t>
  </si>
  <si>
    <t>katherinepeterson@hamilton.com</t>
  </si>
  <si>
    <t>686-448-7699</t>
  </si>
  <si>
    <t>3452337e-8e5f-4cdc-ab35-d1805aaaa526</t>
  </si>
  <si>
    <t>297a01cb-ad3f-4c70-9e13-bd55dd622c47</t>
  </si>
  <si>
    <t>ecb697a2-fe1b-43e9-bee1-dc6577a319c6</t>
  </si>
  <si>
    <t>Anderson Inc</t>
  </si>
  <si>
    <t>Michael Hill</t>
  </si>
  <si>
    <t>kelseyphillips@foster.com</t>
  </si>
  <si>
    <t>+1-290-914-9542x7707</t>
  </si>
  <si>
    <t>25ebf4f9-8ec6-4f90-96dc-239763883830</t>
  </si>
  <si>
    <t>375a02b0-6bdb-48fd-ad44-291d923b1b3e</t>
  </si>
  <si>
    <t>d825b478-a343-41bf-baee-e7df5bd55037</t>
  </si>
  <si>
    <t>Robinson, Brown and Mcmillan</t>
  </si>
  <si>
    <t>Leonard Edwards</t>
  </si>
  <si>
    <t>alexanderjonathan@green-simpson.com</t>
  </si>
  <si>
    <t>(929)703-1028</t>
  </si>
  <si>
    <t>7c3683f9-874b-4217-b1f5-72946dcea081</t>
  </si>
  <si>
    <t>6b953966-3979-4a8b-87d0-c971ffb292ed</t>
  </si>
  <si>
    <t>f3a2dc1d-0f91-4e97-ba5b-171cb7a4c108</t>
  </si>
  <si>
    <t>Braun, Hester and Smith</t>
  </si>
  <si>
    <t>Sarah Fernandez</t>
  </si>
  <si>
    <t>burkemichael@hunter.net</t>
  </si>
  <si>
    <t>435.295.6164</t>
  </si>
  <si>
    <t>8c998eaf-3719-4c1d-bade-bd1e4611b742</t>
  </si>
  <si>
    <t>400dd129-36f3-488a-bb45-405ff48156d3</t>
  </si>
  <si>
    <t>f9a013be-55c1-40d9-9c3b-c3e5c9c52567</t>
  </si>
  <si>
    <t>Merritt-Brooks</t>
  </si>
  <si>
    <t>Elizabeth Johnson</t>
  </si>
  <si>
    <t>bradley29@rodriguez.com</t>
  </si>
  <si>
    <t>001-589-853-6902x611</t>
  </si>
  <si>
    <t>0e752bd4-899c-4d17-9757-93467588fd67</t>
  </si>
  <si>
    <t>da44f574-33a3-4784-b64c-9e392ce9071d</t>
  </si>
  <si>
    <t>871b0b1f-e0e4-4a11-98fb-fda51f09bd6b</t>
  </si>
  <si>
    <t>Lawson Ltd</t>
  </si>
  <si>
    <t>Jessica Adams</t>
  </si>
  <si>
    <t>rhonda53@hall-edwards.com</t>
  </si>
  <si>
    <t>776.951.5881</t>
  </si>
  <si>
    <t>321f17bd-094d-44bc-b81d-381895461e45</t>
  </si>
  <si>
    <t>da7bee0c-5ab3-4c04-8889-5773233b3c67</t>
  </si>
  <si>
    <t>3ad1c48f-6b39-44dc-894b-3a6f72ef917e</t>
  </si>
  <si>
    <t>Carey, Hatfield and Frost</t>
  </si>
  <si>
    <t>Terry Craig</t>
  </si>
  <si>
    <t>catherineflynn@edwards-miller.biz</t>
  </si>
  <si>
    <t>(897)632-7021</t>
  </si>
  <si>
    <t>2b70b2fb-c876-4e52-a6d7-a3f47dcdd2fe</t>
  </si>
  <si>
    <t>51fd0ef6-fa85-4580-8dda-3555e2eb5cfd</t>
  </si>
  <si>
    <t>be2badee-7848-4332-ae1c-aec8b61d1f43</t>
  </si>
  <si>
    <t>Martinez Inc</t>
  </si>
  <si>
    <t>Allison Jackson</t>
  </si>
  <si>
    <t>andersonmichelle@strong-gomez.biz</t>
  </si>
  <si>
    <t>2cd74b73-8e11-4c12-b76b-78c1409ae177</t>
  </si>
  <si>
    <t>870efdc1-1171-4797-9f84-030f5f1ca63e</t>
  </si>
  <si>
    <t>72eace11-f32d-4530-9ade-80d4ebb48c9e</t>
  </si>
  <si>
    <t>Mccoy-Yang</t>
  </si>
  <si>
    <t>Peter Graves</t>
  </si>
  <si>
    <t>jenniferlawrence@miller.com</t>
  </si>
  <si>
    <t>+1-776-257-2894x1347</t>
  </si>
  <si>
    <t>5804570e-7fd9-402c-8b93-cc9525b813ec</t>
  </si>
  <si>
    <t>376b76ae-6c60-4bac-80cb-81852f5f4717</t>
  </si>
  <si>
    <t>821b390c-946f-4f07-8673-173ae5b58f30</t>
  </si>
  <si>
    <t>Mitchell-Cruz</t>
  </si>
  <si>
    <t>Tiffany Williams</t>
  </si>
  <si>
    <t>russellramirez@edwards.com</t>
  </si>
  <si>
    <t>473.224.4913x4213</t>
  </si>
  <si>
    <t>79af772a-842d-4234-b714-ea1d1c470f8d</t>
  </si>
  <si>
    <t>df10cbcd-2a9f-4e0b-9aac-bdf446eba6da</t>
  </si>
  <si>
    <t>8a32484a-e401-461a-b5b9-2b3c0a2cbb1b</t>
  </si>
  <si>
    <t>Lloyd, Smith and Wall</t>
  </si>
  <si>
    <t>Dale Mcmahon</t>
  </si>
  <si>
    <t>hdennis@guerra.com</t>
  </si>
  <si>
    <t>001-517-367-4124x151</t>
  </si>
  <si>
    <t>a99a5e25-dcb7-47a0-ad92-34b20d6e6e15</t>
  </si>
  <si>
    <t>66d66d2c-909d-454f-9e49-d11a45114137</t>
  </si>
  <si>
    <t>7416386b-46af-440d-95d8-a81a81ceb20e</t>
  </si>
  <si>
    <t>Moss, Powers and Jones</t>
  </si>
  <si>
    <t>Stephanie Johnson</t>
  </si>
  <si>
    <t>randolphlaura@lee-grant.com</t>
  </si>
  <si>
    <t>+1-903-629-6334x7272</t>
  </si>
  <si>
    <t>b0a31ecb-20b1-4698-b143-79ab4d3064bd</t>
  </si>
  <si>
    <t>e3081bbf-f3c3-4653-b813-e2d70a83ad97</t>
  </si>
  <si>
    <t>f369c683-16b5-4f7a-a038-9eb7a2807710</t>
  </si>
  <si>
    <t>Vincent, Curry and Smith</t>
  </si>
  <si>
    <t>Justin Clark</t>
  </si>
  <si>
    <t>benjaminwatts@james.info</t>
  </si>
  <si>
    <t>Marshall Islands</t>
  </si>
  <si>
    <t>+1-524-334-7769x58741</t>
  </si>
  <si>
    <t>894c633a-cf7f-4e88-b19e-ac5fe5ebc441</t>
  </si>
  <si>
    <t>39a87e84-b9aa-486d-829b-ba185a694b85</t>
  </si>
  <si>
    <t>498a9d9d-c391-49b8-8145-217fe595e3fa</t>
  </si>
  <si>
    <t>Montes-Nguyen</t>
  </si>
  <si>
    <t>Audrey Marshall</t>
  </si>
  <si>
    <t>donna56@anderson.info</t>
  </si>
  <si>
    <t>(830)944-8360x85456</t>
  </si>
  <si>
    <t>5ca69457-7f5f-4fa9-9b26-cf10a0d82a22</t>
  </si>
  <si>
    <t>8aab8715-d19a-43ff-872c-2a982a424e4b</t>
  </si>
  <si>
    <t>44b0703f-0dfc-43c1-a990-ff4942bd31c4</t>
  </si>
  <si>
    <t>Chandler-Morgan</t>
  </si>
  <si>
    <t>Elizabeth Ortiz</t>
  </si>
  <si>
    <t>amandachan@gould.org</t>
  </si>
  <si>
    <t>Greenland</t>
  </si>
  <si>
    <t>(398)200-6155</t>
  </si>
  <si>
    <t>ee8e9a1a-f541-4046-a377-1e986212ccff</t>
  </si>
  <si>
    <t>b1532c3d-c5fc-494c-adf9-28b8c264aea6</t>
  </si>
  <si>
    <t>fc37337a-32cc-439d-8914-bc965cb27033</t>
  </si>
  <si>
    <t>Massey Group</t>
  </si>
  <si>
    <t>Crystal Solis</t>
  </si>
  <si>
    <t>martin38@wright.net</t>
  </si>
  <si>
    <t>867.402.4403x30416</t>
  </si>
  <si>
    <t>a1858b25-3223-47bc-990d-c9e6f2e02eb9</t>
  </si>
  <si>
    <t>b74209ae-3113-4638-8ce0-2011e4d4a2a7</t>
  </si>
  <si>
    <t>15bd18ba-dcaa-46a5-851e-a1dbe06a46b2</t>
  </si>
  <si>
    <t>Jones Ltd</t>
  </si>
  <si>
    <t>Morgan Smith</t>
  </si>
  <si>
    <t>codychapman@lee-obrien.com</t>
  </si>
  <si>
    <t>868-304-4731x49764</t>
  </si>
  <si>
    <t>9b466b0b-8348-40a6-8db3-3919c429f4d4</t>
  </si>
  <si>
    <t>03008bc4-f2f1-468c-85c8-7160df2efa28</t>
  </si>
  <si>
    <t>7bbccb5d-474f-4205-8f9d-737568054a24</t>
  </si>
  <si>
    <t>Velez-Ferguson</t>
  </si>
  <si>
    <t>Alan Crawford</t>
  </si>
  <si>
    <t>wbean@klein.com</t>
  </si>
  <si>
    <t>001-537-957-9145x21182</t>
  </si>
  <si>
    <t>d8bd6ed7-ed52-43c8-96d0-0d9cd4537a75</t>
  </si>
  <si>
    <t>12ab14e0-dd68-40c6-812d-c3b7443c010e</t>
  </si>
  <si>
    <t>9dd23036-6737-4ac9-a42e-3d711579bc24</t>
  </si>
  <si>
    <t>Mills-Franco</t>
  </si>
  <si>
    <t>Amy Snyder</t>
  </si>
  <si>
    <t>vcollins@johnson.org</t>
  </si>
  <si>
    <t>(304)338-7875x35778</t>
  </si>
  <si>
    <t>db53ad0d-b351-4655-ab68-d0186ac49dca</t>
  </si>
  <si>
    <t>0334aeba-e706-4c0a-afa1-6d8fbaa3c2d5</t>
  </si>
  <si>
    <t>c1c353c4-2095-45a4-a02c-f60413d754d6</t>
  </si>
  <si>
    <t>Martin Ltd</t>
  </si>
  <si>
    <t>Craig Kane</t>
  </si>
  <si>
    <t>williamsroger@sims.info</t>
  </si>
  <si>
    <t>001-786-460-4164x4859</t>
  </si>
  <si>
    <t>0542be93-6518-41f2-8c40-d239ae114bd4</t>
  </si>
  <si>
    <t>9eae2870-2918-44be-b8f2-6dffe35dcd1c</t>
  </si>
  <si>
    <t>cd853347-3457-4c7f-af5d-b99c85f3cb12</t>
  </si>
  <si>
    <t>Crane, Watson and Munoz</t>
  </si>
  <si>
    <t>Daniel Rivera</t>
  </si>
  <si>
    <t>frankespinoza@smith-butler.com</t>
  </si>
  <si>
    <t>304-233-1875</t>
  </si>
  <si>
    <t>7a09bcda-7783-4146-9eec-45fc5a5266d8</t>
  </si>
  <si>
    <t>5d255ce0-d61c-45c3-84ee-13468944cd06</t>
  </si>
  <si>
    <t>59b7463f-1117-4840-a80d-4e22982e2afd</t>
  </si>
  <si>
    <t>Hansen, Perez and Fuller</t>
  </si>
  <si>
    <t>Denise Hoover</t>
  </si>
  <si>
    <t>tsilva@weber-powell.com</t>
  </si>
  <si>
    <t>15c4a9df-4f0e-4fa4-b571-9e947ef538b1</t>
  </si>
  <si>
    <t>23cb82ca-6e77-46d5-92b2-89eb9f1a1364</t>
  </si>
  <si>
    <t>c41c233d-a513-464e-965a-693e85b69e95</t>
  </si>
  <si>
    <t>Rivera-Ingram</t>
  </si>
  <si>
    <t>Destiny Aguirre</t>
  </si>
  <si>
    <t>aclark@hays.org</t>
  </si>
  <si>
    <t>(927)805-1028</t>
  </si>
  <si>
    <t>9d5da858-20c1-420f-8335-46d77bf5f040</t>
  </si>
  <si>
    <t>e8e2a302-b96e-45d7-8db7-a135b9d770f9</t>
  </si>
  <si>
    <t>c28fd8cb-8018-4536-8d74-764953bc20e0</t>
  </si>
  <si>
    <t>Allen Group</t>
  </si>
  <si>
    <t>James Wells</t>
  </si>
  <si>
    <t>mary58@ware.com</t>
  </si>
  <si>
    <t>+1-242-768-7741x8652</t>
  </si>
  <si>
    <t>f7bb1272-7e8d-45dd-b823-ea432fc48601</t>
  </si>
  <si>
    <t>fb95ed1f-2fa2-4e2c-a869-bc8c2645141d</t>
  </si>
  <si>
    <t>ba7e6b51-5892-471a-ab87-aea4c54f87ad</t>
  </si>
  <si>
    <t>Lewis-Castro</t>
  </si>
  <si>
    <t>Dr. Janet White PhD</t>
  </si>
  <si>
    <t>gonzalezmichael@smith.com</t>
  </si>
  <si>
    <t>(648)209-4047x604</t>
  </si>
  <si>
    <t>5456cdc3-a1ae-4902-8043-8092940d4a8d</t>
  </si>
  <si>
    <t>8be0835c-e715-4058-9da1-2e8fab510774</t>
  </si>
  <si>
    <t>b7d0c829-dcf9-4680-87ca-07d8d2c57940</t>
  </si>
  <si>
    <t>Osborn-Chen</t>
  </si>
  <si>
    <t>John Golden DDS</t>
  </si>
  <si>
    <t>johnsonanthony@hernandez.com</t>
  </si>
  <si>
    <t>(410)770-5184x39055</t>
  </si>
  <si>
    <t>50cacc50-56a9-48f9-b243-c2dca2b72c74</t>
  </si>
  <si>
    <t>eb3a862f-4ce8-4c8f-b493-c16cb4834d5f</t>
  </si>
  <si>
    <t>6a97cbce-6736-49ef-aa1c-5dcaf0c7915e</t>
  </si>
  <si>
    <t>Caldwell, Brown and Bryan</t>
  </si>
  <si>
    <t>Monica Miller</t>
  </si>
  <si>
    <t>mwilliams@barker.com</t>
  </si>
  <si>
    <t>001-304-348-5157x9197</t>
  </si>
  <si>
    <t>8e96f0f1-3011-4a50-9cd4-90b2a4ce962b</t>
  </si>
  <si>
    <t>bd62c5be-eccb-4757-a8e9-c9aaff7508d7</t>
  </si>
  <si>
    <t>2f875748-161f-47a1-bac3-d0572eb86221</t>
  </si>
  <si>
    <t>Garza-Sheppard</t>
  </si>
  <si>
    <t>Rachel Robinson</t>
  </si>
  <si>
    <t>steven34@may.com</t>
  </si>
  <si>
    <t>be1ce017-50d5-4e3a-a2d5-d57c61729ee4</t>
  </si>
  <si>
    <t>b4d9acf0-a4a4-40fb-82ac-2a205289b97f</t>
  </si>
  <si>
    <t>4b80afa6-fab1-4a12-ad57-37a0330062f1</t>
  </si>
  <si>
    <t>Wolfe-Baker</t>
  </si>
  <si>
    <t>Kenneth Bailey DDS</t>
  </si>
  <si>
    <t>rgallegos@johnson.biz</t>
  </si>
  <si>
    <t>6f353f75-9464-410b-b8b0-6ed582962f0a</t>
  </si>
  <si>
    <t>d4ddcf45-01c0-4c0c-ad2e-535c50389391</t>
  </si>
  <si>
    <t>77ba69f1-37df-4dfb-821a-4d9635f1e04b</t>
  </si>
  <si>
    <t>Charlotte Taylor</t>
  </si>
  <si>
    <t>nathan69@morris.com</t>
  </si>
  <si>
    <t>cf5a3a60-0565-472f-9efe-2a3bc81cc227</t>
  </si>
  <si>
    <t>913374ec-51e0-4191-aff6-4eadf0b32b3b</t>
  </si>
  <si>
    <t>7062dff6-0591-47e1-8086-08612fa83aa4</t>
  </si>
  <si>
    <t>Bryant, Johnston and Graham</t>
  </si>
  <si>
    <t>Roy King</t>
  </si>
  <si>
    <t>carolyn76@williams-hickman.com</t>
  </si>
  <si>
    <t>516.464.9690x28249</t>
  </si>
  <si>
    <t>8a7d5859-b57e-4acc-b447-ed1c397c33ba</t>
  </si>
  <si>
    <t>bcaae1ac-17ee-463f-8f6e-c618e30dc48d</t>
  </si>
  <si>
    <t>0dc5d7d9-f5bc-40c0-89df-af7c55492107</t>
  </si>
  <si>
    <t>Parker and Sons</t>
  </si>
  <si>
    <t>Judy Martin</t>
  </si>
  <si>
    <t>hopkinsjames@turner.com</t>
  </si>
  <si>
    <t>Dominica</t>
  </si>
  <si>
    <t>461.732.8507</t>
  </si>
  <si>
    <t>8b36a26e-3650-4720-9be0-17bd5abdc8a8</t>
  </si>
  <si>
    <t>748672b0-5670-48ce-bc2a-ac6b32912153</t>
  </si>
  <si>
    <t>b2e33ad9-64e0-4880-afd1-3c738cc19913</t>
  </si>
  <si>
    <t>Durham Ltd</t>
  </si>
  <si>
    <t>John Sanchez</t>
  </si>
  <si>
    <t>hugheslucas@ross.com</t>
  </si>
  <si>
    <t>+1-769-768-1579x03923</t>
  </si>
  <si>
    <t>680426c4-2f5a-4ef5-bff2-76a61c873bff</t>
  </si>
  <si>
    <t>c8d7a85a-ee21-46cb-9e94-6c612bdbd17f</t>
  </si>
  <si>
    <t>996337aa-9c4e-4662-8068-4d9cd2bfbc31</t>
  </si>
  <si>
    <t>Melendez-Brewer</t>
  </si>
  <si>
    <t>Cole Clark</t>
  </si>
  <si>
    <t>ydavis@white.info</t>
  </si>
  <si>
    <t>262-426-8171x516</t>
  </si>
  <si>
    <t>71f0e5a0-a90d-4cd2-a2d8-af18d7449e1b</t>
  </si>
  <si>
    <t>41b1b2db-37d6-4e85-b17c-046495ddd0ae</t>
  </si>
  <si>
    <t>afb144b5-624d-4ff7-81c8-d068931e5f89</t>
  </si>
  <si>
    <t>Smith-Valdez</t>
  </si>
  <si>
    <t>Jenny Brown</t>
  </si>
  <si>
    <t>ogreen@munoz.net</t>
  </si>
  <si>
    <t>Holy See (Vatican City State)</t>
  </si>
  <si>
    <t>001-675-585-1268x61205</t>
  </si>
  <si>
    <t>d5251b9d-4471-49cd-8af5-948cb2194fd0</t>
  </si>
  <si>
    <t>c2012167-c98a-4bc8-b9ff-9b1e3c561a14</t>
  </si>
  <si>
    <t>747a2ecd-df48-46fa-ba45-e0ff9d5130ae</t>
  </si>
  <si>
    <t>Williams-Campbell</t>
  </si>
  <si>
    <t>John Richardson</t>
  </si>
  <si>
    <t>johnny54@daniels.com</t>
  </si>
  <si>
    <t>Guinea-Bissau</t>
  </si>
  <si>
    <t>(307)354-0915x08632</t>
  </si>
  <si>
    <t>63aceff0-7f47-41cc-9f59-a06e1b8b60b3</t>
  </si>
  <si>
    <t>8ecaf71b-5af2-4d8c-b02b-3bd8cd3f3fc2</t>
  </si>
  <si>
    <t>6e5c9ae7-7e52-422c-a207-0bf3250768f2</t>
  </si>
  <si>
    <t>Reed-Ellis</t>
  </si>
  <si>
    <t>Tamara Berger</t>
  </si>
  <si>
    <t>uwilliams@johnson-lynch.com</t>
  </si>
  <si>
    <t>615.646.6024x16139</t>
  </si>
  <si>
    <t>9c2465f7-a55b-44e0-92ae-47d6f0914b31</t>
  </si>
  <si>
    <t>32cc01b5-77ae-41b7-aa4f-ef457b8366e1</t>
  </si>
  <si>
    <t>3e668eb8-cb31-4618-9aaf-b63a8a063bf5</t>
  </si>
  <si>
    <t>Lindsey, Brooks and Kennedy</t>
  </si>
  <si>
    <t>Jessica Burgess</t>
  </si>
  <si>
    <t>joshuapowers@ross.com</t>
  </si>
  <si>
    <t>306.524.4795</t>
  </si>
  <si>
    <t>ba2983c7-7a94-4835-8ab8-051e45ac18f3</t>
  </si>
  <si>
    <t>a0f13b95-55db-45b4-91cb-73e0f15dd1f5</t>
  </si>
  <si>
    <t>10501d65-3897-4d15-9319-9080b58194e0</t>
  </si>
  <si>
    <t>Roberts, Joseph and Wilcox</t>
  </si>
  <si>
    <t>Madison Murphy</t>
  </si>
  <si>
    <t>jalvarez@cooper.com</t>
  </si>
  <si>
    <t>327.973.8264x609</t>
  </si>
  <si>
    <t>e5dd3826-7be4-47e4-ba9e-0ac2e1abeac8</t>
  </si>
  <si>
    <t>571bd24d-7e45-4383-a120-d095e5f2b7ad</t>
  </si>
  <si>
    <t>bf7da45e-3522-4344-9545-847858658721</t>
  </si>
  <si>
    <t>Wood, Carter and Stewart</t>
  </si>
  <si>
    <t>Alyssa Weber</t>
  </si>
  <si>
    <t>claudiacunningham@forbes-johnson.com</t>
  </si>
  <si>
    <t>001-373-668-2691x1633</t>
  </si>
  <si>
    <t>c1a64b73-0879-451b-bda1-ec881aafde5a</t>
  </si>
  <si>
    <t>2b983e2e-8234-4f8d-8a03-01c484455bb1</t>
  </si>
  <si>
    <t>fc00814b-c70b-4b6e-8451-e56228bbecfb</t>
  </si>
  <si>
    <t>Werner, Pierce and Bell</t>
  </si>
  <si>
    <t>Steven Ramirez</t>
  </si>
  <si>
    <t>crystal58@patel.info</t>
  </si>
  <si>
    <t>822.864.0857x216</t>
  </si>
  <si>
    <t>c10e3e6a-5954-461f-814f-fb14f52dd3c3</t>
  </si>
  <si>
    <t>a761ed38-f6ee-4f80-8aed-8a8233420825</t>
  </si>
  <si>
    <t>3964afe6-9e6e-47d7-876f-3b07a2ec377a</t>
  </si>
  <si>
    <t>Lynch PLC</t>
  </si>
  <si>
    <t>Ms. Monique Dougherty MD</t>
  </si>
  <si>
    <t>garrettgarrett@davis.biz</t>
  </si>
  <si>
    <t>532.975.3273x52410</t>
  </si>
  <si>
    <t>dacbc459-be17-422c-8c53-fd141d22941c</t>
  </si>
  <si>
    <t>514696d1-ad35-4331-95e4-315e0f67a6b9</t>
  </si>
  <si>
    <t>fd5dda42-7193-4177-9a6e-868daf051197</t>
  </si>
  <si>
    <t>Robles Group</t>
  </si>
  <si>
    <t>Ashley Munoz</t>
  </si>
  <si>
    <t>monica23@bowen-jones.com</t>
  </si>
  <si>
    <t>Pitcairn Islands</t>
  </si>
  <si>
    <t>+1-968-276-1648x19807</t>
  </si>
  <si>
    <t>7fe12072-6c13-40ae-b975-2c93819a8087</t>
  </si>
  <si>
    <t>6f2eb7f2-da7d-4986-9d74-10d6fd138802</t>
  </si>
  <si>
    <t>b9a3773d-d283-4904-940b-f9dc65fd5412</t>
  </si>
  <si>
    <t>Cox Ltd</t>
  </si>
  <si>
    <t>Lori Alexander</t>
  </si>
  <si>
    <t>garciamelanie@molina.biz</t>
  </si>
  <si>
    <t>623-973-4151x77345</t>
  </si>
  <si>
    <t>7371e36d-3411-453b-8945-866d9c5ea87c</t>
  </si>
  <si>
    <t>4e2df0c8-2085-4000-b2b8-ea12226a6f26</t>
  </si>
  <si>
    <t>91779972-4207-491e-b316-7953734bda19</t>
  </si>
  <si>
    <t>Wheeler-Juarez</t>
  </si>
  <si>
    <t>Dylan Walker</t>
  </si>
  <si>
    <t>anna44@moore.info</t>
  </si>
  <si>
    <t>422-229-4643x0394</t>
  </si>
  <si>
    <t>3cd7f585-a9c8-4489-9569-756739b26231</t>
  </si>
  <si>
    <t>d2d50030-6543-40f7-868c-01c695b6a818</t>
  </si>
  <si>
    <t>dec78f9e-bed6-4914-8233-0e6eb89c96e9</t>
  </si>
  <si>
    <t>Sullivan, Montgomery and Jackson</t>
  </si>
  <si>
    <t>Christopher Farrell</t>
  </si>
  <si>
    <t>alexandra67@jackson.biz</t>
  </si>
  <si>
    <t>+1-915-234-3324x91357</t>
  </si>
  <si>
    <t>644cb4fb-f538-4595-bef5-64eabb389b7f</t>
  </si>
  <si>
    <t>7608e3a4-3735-4a12-8084-5f671aea003a</t>
  </si>
  <si>
    <t>c9a5c042-c878-4b08-91a3-3332d882ce3c</t>
  </si>
  <si>
    <t>Villanueva, Figueroa and Cox</t>
  </si>
  <si>
    <t>Mark Crane</t>
  </si>
  <si>
    <t>nelsonsuzanne@medina.info</t>
  </si>
  <si>
    <t>333.542.3372x09484</t>
  </si>
  <si>
    <t>605e0316-9e41-4ea2-8d3c-153a0ecc5b99</t>
  </si>
  <si>
    <t>b1e4f27e-e385-4626-a856-20408f106b62</t>
  </si>
  <si>
    <t>e733c344-e7f8-4aa8-904c-9b6eeadf1b58</t>
  </si>
  <si>
    <t>Mills Inc</t>
  </si>
  <si>
    <t>David Gill</t>
  </si>
  <si>
    <t>imarshall@flores.com</t>
  </si>
  <si>
    <t>Congo</t>
  </si>
  <si>
    <t>217.817.3189x3974</t>
  </si>
  <si>
    <t>6eae5917-a914-4d0c-a016-cbe294244a61</t>
  </si>
  <si>
    <t>1dab9782-c5bb-449f-a3a5-8fe6e19e33eb</t>
  </si>
  <si>
    <t>7150f94f-e2f2-4f57-b850-b4401c8cd498</t>
  </si>
  <si>
    <t>Lee, Shaffer and Mendez</t>
  </si>
  <si>
    <t>Aaron Webster</t>
  </si>
  <si>
    <t>travis25@webb.com</t>
  </si>
  <si>
    <t>ca918639-e410-4ef7-97be-1ad5e783e0ab</t>
  </si>
  <si>
    <t>31326acc-a783-4006-b437-f1c7eee4e493</t>
  </si>
  <si>
    <t>78731a4e-8271-4bba-b96f-4a1be4b3b66b</t>
  </si>
  <si>
    <t>Martin-Jones</t>
  </si>
  <si>
    <t>Eric Schaefer</t>
  </si>
  <si>
    <t>rpeterson@carson.com</t>
  </si>
  <si>
    <t>484-558-7149x3925</t>
  </si>
  <si>
    <t>73f0fc57-2bde-49d1-a3e0-174411525928</t>
  </si>
  <si>
    <t>f14109d2-8b1b-47d6-9674-84d57bed5c1a</t>
  </si>
  <si>
    <t>286ef693-da34-4653-abf9-98adc92aeb0c</t>
  </si>
  <si>
    <t>Bates, Nguyen and Black</t>
  </si>
  <si>
    <t>Kurt Butler</t>
  </si>
  <si>
    <t>jeremy47@wood-torres.com</t>
  </si>
  <si>
    <t>001-457-946-9660x6065</t>
  </si>
  <si>
    <t>d098f193-d135-4f1c-8f33-730082c9df2d</t>
  </si>
  <si>
    <t>356c2917-5337-4305-9d66-dfed80f66de1</t>
  </si>
  <si>
    <t>33c43cd1-b44f-4e12-918b-621e04fc9dd0</t>
  </si>
  <si>
    <t>Bates LLC</t>
  </si>
  <si>
    <t>James Morris</t>
  </si>
  <si>
    <t>jnguyen@gonzalez.com</t>
  </si>
  <si>
    <t>932-557-9706</t>
  </si>
  <si>
    <t>6606fdeb-9762-45b3-a93c-51d53e838dcb</t>
  </si>
  <si>
    <t>686ce55b-d00c-4bd2-9635-6bede552c601</t>
  </si>
  <si>
    <t>0f2f633b-6001-4e38-960b-97469b510232</t>
  </si>
  <si>
    <t>Jacob Mclean</t>
  </si>
  <si>
    <t>ruiznicole@nguyen.biz</t>
  </si>
  <si>
    <t>(529)749-3817</t>
  </si>
  <si>
    <t>1ab3fd88-650e-4e07-9854-9e75f3be69d9</t>
  </si>
  <si>
    <t>5f05e6d3-3095-491a-9bdf-0832d1b04afc</t>
  </si>
  <si>
    <t>8e82373e-42be-4d36-a923-0810c34604f9</t>
  </si>
  <si>
    <t>Roth, Norris and Taylor</t>
  </si>
  <si>
    <t>Shelby Lyons</t>
  </si>
  <si>
    <t>susan57@wilkerson.info</t>
  </si>
  <si>
    <t>234-749-0216x66708</t>
  </si>
  <si>
    <t>6c41f155-56e8-4bcb-94e9-8ab8f668d6bb</t>
  </si>
  <si>
    <t>05e2ee6a-48c8-47a3-ac54-a460fb32eef8</t>
  </si>
  <si>
    <t>f5b4aee1-0836-4865-bee3-36076feccac2</t>
  </si>
  <si>
    <t>Marks, Murphy and Ryan</t>
  </si>
  <si>
    <t>Gene Jones</t>
  </si>
  <si>
    <t>cunninghamterri@schmidt.com</t>
  </si>
  <si>
    <t>793.916.4772x512</t>
  </si>
  <si>
    <t>e5a2700c-ea71-409b-9ff8-f3d2b1b0648b</t>
  </si>
  <si>
    <t>d60d6de9-26a6-4743-bc9d-07a135b69e32</t>
  </si>
  <si>
    <t>f2d1235d-d1f9-4f96-bd4d-28c8b14d53b0</t>
  </si>
  <si>
    <t>Preston-Morales</t>
  </si>
  <si>
    <t>Marcus Price</t>
  </si>
  <si>
    <t>perezronald@foley-silva.com</t>
  </si>
  <si>
    <t>239.259.2323x421</t>
  </si>
  <si>
    <t>5e7ef980-6585-453d-95a9-2aa80177e149</t>
  </si>
  <si>
    <t>fdb430a1-bd5a-406d-8dad-eb7e761f4e11</t>
  </si>
  <si>
    <t>11bb797a-f464-431f-9938-949e8a426ff0</t>
  </si>
  <si>
    <t>Harrell-Hebert</t>
  </si>
  <si>
    <t>Christina Martin</t>
  </si>
  <si>
    <t>jesse35@taylor.com</t>
  </si>
  <si>
    <t>(307)336-0776x3369</t>
  </si>
  <si>
    <t>f53e8fe4-f263-4c17-ad1c-88c14db245df</t>
  </si>
  <si>
    <t>a8fe88e2-7441-4f76-b760-960ddb621b28</t>
  </si>
  <si>
    <t>b97a08ba-940b-434d-a9cc-edab81b74f35</t>
  </si>
  <si>
    <t>Martinez, Sherman and Martinez</t>
  </si>
  <si>
    <t>Larry Brady MD</t>
  </si>
  <si>
    <t>jasondavis@ward.info</t>
  </si>
  <si>
    <t>e16ea9a3-744f-45f3-91d4-30219bfeb279</t>
  </si>
  <si>
    <t>7e2703a3-2fe8-4abe-9b8d-dab5fb74efcc</t>
  </si>
  <si>
    <t>a4c1c966-a682-40fb-959e-9c9fb382c1ae</t>
  </si>
  <si>
    <t>Liu-Smith</t>
  </si>
  <si>
    <t>Monica Merritt</t>
  </si>
  <si>
    <t>taylorjohn@smith.info</t>
  </si>
  <si>
    <t>1973a73e-0990-4106-856c-3005ce904994</t>
  </si>
  <si>
    <t>feda91c4-e46f-4cfb-9c9a-cfcbc0b474c2</t>
  </si>
  <si>
    <t>bdf18708-26c0-4f52-b71d-e9c584c2f2c4</t>
  </si>
  <si>
    <t>White, Koch and Rodriguez</t>
  </si>
  <si>
    <t>Jonathan Torres</t>
  </si>
  <si>
    <t>regina49@johnson-johnson.com</t>
  </si>
  <si>
    <t>702.560.8698x2210</t>
  </si>
  <si>
    <t>4553a97a-63dd-4415-a0d3-8e51c437ffc8</t>
  </si>
  <si>
    <t>942cfd78-c1b6-4050-b7d4-5d3dfd9f6684</t>
  </si>
  <si>
    <t>f7feb735-1cc6-40a0-90fa-b909fcfa1e61</t>
  </si>
  <si>
    <t>Marshall-Perry</t>
  </si>
  <si>
    <t>Jessica Vincent</t>
  </si>
  <si>
    <t>collinsterrance@anderson-douglas.com</t>
  </si>
  <si>
    <t>+1-317-379-3238x223</t>
  </si>
  <si>
    <t>ac198758-de0e-49e7-aae3-3159a62403d5</t>
  </si>
  <si>
    <t>066ed103-cafc-49cf-82ad-327144e5bf92</t>
  </si>
  <si>
    <t>1af03c73-9d71-4800-a30d-0d834844cc49</t>
  </si>
  <si>
    <t>Perez and Sons</t>
  </si>
  <si>
    <t>Elizabeth Page</t>
  </si>
  <si>
    <t>hbarnett@ray.com</t>
  </si>
  <si>
    <t>(852)790-6032x02032</t>
  </si>
  <si>
    <t>27f78d41-6498-470f-a823-7183790d1ddf</t>
  </si>
  <si>
    <t>1ee3d6d9-e9f7-415f-b787-a528c8600657</t>
  </si>
  <si>
    <t>5809f249-db90-4232-bbdd-41b37b142917</t>
  </si>
  <si>
    <t>Fuller PLC</t>
  </si>
  <si>
    <t>Willie Chavez</t>
  </si>
  <si>
    <t>amy14@mack.com</t>
  </si>
  <si>
    <t>378-571-5841x56082</t>
  </si>
  <si>
    <t>f401c78e-6490-4c99-8c38-dd1ff3c60b2d</t>
  </si>
  <si>
    <t>810bb4b1-426d-432f-8143-3714cae9ff8c</t>
  </si>
  <si>
    <t>8ceb424f-1eca-45b3-9c73-78e6d47ffd35</t>
  </si>
  <si>
    <t>Phillips, Marks and Parker</t>
  </si>
  <si>
    <t>William Miller</t>
  </si>
  <si>
    <t>raymondpugh@lee.com</t>
  </si>
  <si>
    <t>001-458-792-9880x8583</t>
  </si>
  <si>
    <t>d040a042-3685-490d-b6ea-9ab1604ea89a</t>
  </si>
  <si>
    <t>bf1f784d-3ed1-44a9-8f5e-11463ae45702</t>
  </si>
  <si>
    <t>a2624fd2-a289-499e-aa67-16d4ae2e7dd2</t>
  </si>
  <si>
    <t>Perez, Arias and Moran</t>
  </si>
  <si>
    <t>Tina Coleman</t>
  </si>
  <si>
    <t>joshuahaley@phillips-santana.biz</t>
  </si>
  <si>
    <t>375.224.0148x4399</t>
  </si>
  <si>
    <t>eeeb1d64-6d54-48e8-ae91-0e50974152e0</t>
  </si>
  <si>
    <t>14fc6a8e-7a95-44f0-93bf-9ea3157690ca</t>
  </si>
  <si>
    <t>d28b829a-7b1e-4e13-a4cf-862923eaea4f</t>
  </si>
  <si>
    <t>Duran and Sons</t>
  </si>
  <si>
    <t>Christopher Barnes</t>
  </si>
  <si>
    <t>johnbell@richmond.com</t>
  </si>
  <si>
    <t>(319)923-7245x0184</t>
  </si>
  <si>
    <t>da125cc9-4e72-4c8f-a261-bebcce767831</t>
  </si>
  <si>
    <t>4acbee25-5c7a-4cc2-a449-e20f7c54ab26</t>
  </si>
  <si>
    <t>1ff71e8c-d27e-4846-8c7f-9cd6703297d2</t>
  </si>
  <si>
    <t>Paul, Gibson and Jones</t>
  </si>
  <si>
    <t>Susan Peterson</t>
  </si>
  <si>
    <t>stefanie06@rodriguez-owens.org</t>
  </si>
  <si>
    <t>001-874-838-1199x537</t>
  </si>
  <si>
    <t>9f849c25-5c43-4b42-bc0a-6e2f00ee20f3</t>
  </si>
  <si>
    <t>c3e41377-1f19-40f2-a244-27e0f2e4cade</t>
  </si>
  <si>
    <t>47bb6bb0-c51b-4775-9d7b-99a61aedbcfd</t>
  </si>
  <si>
    <t>Oconnor, Conway and Bowman</t>
  </si>
  <si>
    <t>Michael King</t>
  </si>
  <si>
    <t>christopher17@willis.org</t>
  </si>
  <si>
    <t>+1-341-378-9969x86091</t>
  </si>
  <si>
    <t>ac9fccc2-3145-47f8-a0fa-598d4cbde31e</t>
  </si>
  <si>
    <t>dad32dfd-5c61-4e40-a2aa-d6d6674ba9cd</t>
  </si>
  <si>
    <t>9482e11e-5c56-43aa-bd15-d3eec39783ae</t>
  </si>
  <si>
    <t>Fletcher, Munoz and Ochoa</t>
  </si>
  <si>
    <t>Amanda Holland</t>
  </si>
  <si>
    <t>kphelps@johnson.biz</t>
  </si>
  <si>
    <t>55732a33-a2a7-4a6d-9797-67fd39536d50</t>
  </si>
  <si>
    <t>b225fb83-7724-40fc-bec0-d4590d2c43f3</t>
  </si>
  <si>
    <t>aed9dac5-d180-47f4-9bcc-7bfb40e64eed</t>
  </si>
  <si>
    <t>Gomez-Sheppard</t>
  </si>
  <si>
    <t>Richard Nguyen</t>
  </si>
  <si>
    <t>kayla23@townsend.biz</t>
  </si>
  <si>
    <t>(327)815-5983x541</t>
  </si>
  <si>
    <t>37cb435b-c83f-4ac8-8c0a-f7ceab9e11ea</t>
  </si>
  <si>
    <t>549a8a55-8bbe-459c-aa56-076d8e133b6c</t>
  </si>
  <si>
    <t>c1ae35bb-2faa-49dd-a3b4-a2407f480536</t>
  </si>
  <si>
    <t>Harris-Chase</t>
  </si>
  <si>
    <t>Mr. Jeffrey Ward</t>
  </si>
  <si>
    <t>susanmorris@lopez.net</t>
  </si>
  <si>
    <t>Reunion</t>
  </si>
  <si>
    <t>+1-884-688-2691x3119</t>
  </si>
  <si>
    <t>f226652c-1280-4fed-9919-5671200e9c0d</t>
  </si>
  <si>
    <t>72a782ff-6f0b-4f1a-9ef2-07a564ce34b3</t>
  </si>
  <si>
    <t>6591d99b-5a92-4d27-8867-66415714fc0b</t>
  </si>
  <si>
    <t>Morse Inc</t>
  </si>
  <si>
    <t>Nancy Walter</t>
  </si>
  <si>
    <t>christina15@ramos.com</t>
  </si>
  <si>
    <t>(540)473-3337</t>
  </si>
  <si>
    <t>428b8b7f-2107-4b99-b271-7df28ddef096</t>
  </si>
  <si>
    <t>f45e0690-9fe0-4140-a53a-c01ca7206017</t>
  </si>
  <si>
    <t>db872c8f-0551-4102-b6ef-66e43e61d359</t>
  </si>
  <si>
    <t>Webb, Gonzales and Hawkins</t>
  </si>
  <si>
    <t>Mrs. Charlotte Stone MD</t>
  </si>
  <si>
    <t>tfrancis@lara-baker.com</t>
  </si>
  <si>
    <t>458.351.2538</t>
  </si>
  <si>
    <t>25be272e-b4d3-4066-affd-3705c7b836a4</t>
  </si>
  <si>
    <t>114c3c25-066a-4a21-ad20-40052a85c174</t>
  </si>
  <si>
    <t>b556aeac-81e8-4e90-bc4a-013fc8c28cfe</t>
  </si>
  <si>
    <t>Nichols-Garcia</t>
  </si>
  <si>
    <t>Crystal Bailey</t>
  </si>
  <si>
    <t>stevenandrews@stevens.info</t>
  </si>
  <si>
    <t>(612)608-7805x72151</t>
  </si>
  <si>
    <t>7eb4952f-aa3d-44c3-906d-45836408b2af</t>
  </si>
  <si>
    <t>2ad5aea6-0153-401d-bdb6-54a64770db91</t>
  </si>
  <si>
    <t>99056421-b6af-49df-870f-48c2ba4e832f</t>
  </si>
  <si>
    <t>Jordan-Duran</t>
  </si>
  <si>
    <t>James Stanley</t>
  </si>
  <si>
    <t>amanda45@hudson.biz</t>
  </si>
  <si>
    <t>001-889-450-9059x11918</t>
  </si>
  <si>
    <t>10dedd2e-d7b7-4dd3-8f0a-00c5bf12910f</t>
  </si>
  <si>
    <t>bcb6aebc-14fc-4442-9a0c-303a46948f3f</t>
  </si>
  <si>
    <t>c61371c1-99fd-42a4-bad2-fd693fb15376</t>
  </si>
  <si>
    <t>Houston Inc</t>
  </si>
  <si>
    <t>Kathleen Wilson</t>
  </si>
  <si>
    <t>davisrichard@rush.info</t>
  </si>
  <si>
    <t>521-745-2647x12463</t>
  </si>
  <si>
    <t>3085f35d-5671-494a-b120-b5cba173061d</t>
  </si>
  <si>
    <t>6c134ae9-14a5-412d-b68e-dc50d20e1fdf</t>
  </si>
  <si>
    <t>73a469a5-56f7-46bb-94e1-aabda20cc4ba</t>
  </si>
  <si>
    <t>Amy Hawkins</t>
  </si>
  <si>
    <t>cody08@smith.com</t>
  </si>
  <si>
    <t>Antarctica (the territory South of 60 deg S)</t>
  </si>
  <si>
    <t>001-595-712-3972</t>
  </si>
  <si>
    <t>c70cc6d2-e13f-4bda-bbcc-00bee73030a0</t>
  </si>
  <si>
    <t>4bb6f5bf-634e-4add-9877-ef04ec06062a</t>
  </si>
  <si>
    <t>99872384-2798-479b-a9a1-1cc0aee4f488</t>
  </si>
  <si>
    <t>Berry-Vance</t>
  </si>
  <si>
    <t>Sheryl Thompson</t>
  </si>
  <si>
    <t>lisawallace@williams.com</t>
  </si>
  <si>
    <t>741-952-9821x7392</t>
  </si>
  <si>
    <t>ecd534a8-2096-4658-8faf-26bdf92ba7ea</t>
  </si>
  <si>
    <t>530e2abd-2f06-41a3-8f3c-8cd8ec39a8e4</t>
  </si>
  <si>
    <t>c8b8547b-638b-46ac-94ee-e3138c487218</t>
  </si>
  <si>
    <t>Raymond-Barnett</t>
  </si>
  <si>
    <t>David Thomas</t>
  </si>
  <si>
    <t>zlopez@howard.org</t>
  </si>
  <si>
    <t>915.589.9886x83452</t>
  </si>
  <si>
    <t>894fb7c0-2b56-49ca-82be-55b28c0ea5a6</t>
  </si>
  <si>
    <t>746ff510-fc84-48c7-8042-578c56fd9e19</t>
  </si>
  <si>
    <t>6f654201-677c-45b0-ad23-4155a057c558</t>
  </si>
  <si>
    <t>Miller-Johnson</t>
  </si>
  <si>
    <t>Justin Lynch</t>
  </si>
  <si>
    <t>tyler40@guerra.org</t>
  </si>
  <si>
    <t>001-882-550-8004</t>
  </si>
  <si>
    <t>be1f6266-ea1e-4580-8668-e48d4f737b7e</t>
  </si>
  <si>
    <t>6f97a750-6ec8-485e-9b71-78263be529c9</t>
  </si>
  <si>
    <t>d34d09ae-d2e1-46a4-8d6c-659989aae145</t>
  </si>
  <si>
    <t>Russo, Rodgers and Warren</t>
  </si>
  <si>
    <t>Jacob Lyons</t>
  </si>
  <si>
    <t>coreydodson@joseph.com</t>
  </si>
  <si>
    <t>299.500.6314</t>
  </si>
  <si>
    <t>cf088a69-17c9-42f2-8cfb-309123cd9873</t>
  </si>
  <si>
    <t>e70c081f-c9a3-4605-b405-c5ad71e102cb</t>
  </si>
  <si>
    <t>fc01c46c-54ac-43ce-94d0-5762ea4d7ed8</t>
  </si>
  <si>
    <t>Benitez and Sons</t>
  </si>
  <si>
    <t>Ryan Williams</t>
  </si>
  <si>
    <t>carolhowell@macias-henderson.org</t>
  </si>
  <si>
    <t>+1-243-846-0666x4374</t>
  </si>
  <si>
    <t>e14fdb2a-1d21-4a96-975c-77c507592f49</t>
  </si>
  <si>
    <t>2a954875-8560-4a65-8f04-2f1fa6619103</t>
  </si>
  <si>
    <t>a9b7f1f5-20fe-41f3-b2fa-10f7c46268d6</t>
  </si>
  <si>
    <t>Walker, Walsh and Wilson</t>
  </si>
  <si>
    <t>Katherine White</t>
  </si>
  <si>
    <t>gary46@herrera-mitchell.org</t>
  </si>
  <si>
    <t>216-931-8732</t>
  </si>
  <si>
    <t>8e5adab9-f674-47bb-ac54-a72f756e9941</t>
  </si>
  <si>
    <t>221a40b8-7fb4-4e12-8241-a63dce04100a</t>
  </si>
  <si>
    <t>d545b254-09bc-4a80-ba88-7bed1c852510</t>
  </si>
  <si>
    <t>Lopez-Farmer</t>
  </si>
  <si>
    <t>Dana Gilbert</t>
  </si>
  <si>
    <t>crodgers@hammond.com</t>
  </si>
  <si>
    <t>750.990.2542</t>
  </si>
  <si>
    <t>33020dad-8bda-48b1-980e-60b9705a24c3</t>
  </si>
  <si>
    <t>92bb07f6-7039-429a-86f4-28d03fd72930</t>
  </si>
  <si>
    <t>6149ee42-642d-43af-8e72-1365a4e60afd</t>
  </si>
  <si>
    <t>Arroyo PLC</t>
  </si>
  <si>
    <t>Clinton Lee</t>
  </si>
  <si>
    <t>cjohnson@bridges.net</t>
  </si>
  <si>
    <t>ffb9013a-fe52-4ff2-b053-82dcbaf250b9</t>
  </si>
  <si>
    <t>ef474a4f-d289-40b0-b182-91c82260a920</t>
  </si>
  <si>
    <t>24bb8796-09d6-4cdc-9ed0-b58c52581086</t>
  </si>
  <si>
    <t>Sutton Inc</t>
  </si>
  <si>
    <t>Justin Cervantes</t>
  </si>
  <si>
    <t>vincentkathleen@elliott.com</t>
  </si>
  <si>
    <t>Pakistan</t>
  </si>
  <si>
    <t>996.449.6737x9457</t>
  </si>
  <si>
    <t>3b0bd3f3-0b96-40e5-a126-f47cfb899f80</t>
  </si>
  <si>
    <t>8bd78bdc-037c-4ce6-aada-76fe849c2b5b</t>
  </si>
  <si>
    <t>24f7e239-394d-4156-9c31-d125e123433f</t>
  </si>
  <si>
    <t>Walsh-Thompson</t>
  </si>
  <si>
    <t>Yvonne Macias</t>
  </si>
  <si>
    <t>jody64@williams.net</t>
  </si>
  <si>
    <t>962.953.6667</t>
  </si>
  <si>
    <t>3c3bf89a-dce2-425c-a322-9b9f3de41628</t>
  </si>
  <si>
    <t>9025d702-7367-4513-95b7-c049cf6b2ad8</t>
  </si>
  <si>
    <t>537574b0-567a-45f8-9d12-490e76a90f78</t>
  </si>
  <si>
    <t>Ross, Cummings and Harris</t>
  </si>
  <si>
    <t>Connor Lee</t>
  </si>
  <si>
    <t>rachel86@schneider-lewis.com</t>
  </si>
  <si>
    <t>787-449-6033</t>
  </si>
  <si>
    <t>e92553df-7ee7-4632-9683-28947b9944b5</t>
  </si>
  <si>
    <t>36ad3d63-f3dc-41cf-b540-d7e88da9acfb</t>
  </si>
  <si>
    <t>2e292386-6e89-4265-847a-efa5efe739dd</t>
  </si>
  <si>
    <t>Johnson-Clark</t>
  </si>
  <si>
    <t>Carrie Terrell</t>
  </si>
  <si>
    <t>danielleandrews@hernandez.info</t>
  </si>
  <si>
    <t>001-227-759-9801x1100</t>
  </si>
  <si>
    <t>dc34139d-f315-4a5a-9214-eacf5e97d088</t>
  </si>
  <si>
    <t>0412c396-0866-46d3-bda2-f1e98a8dcce7</t>
  </si>
  <si>
    <t>5b5073c7-e6dc-4c76-ae7a-e3bb50340715</t>
  </si>
  <si>
    <t>Manning and Sons</t>
  </si>
  <si>
    <t>Austin Hanson</t>
  </si>
  <si>
    <t>brandy77@padilla-roberts.com</t>
  </si>
  <si>
    <t>Spain</t>
  </si>
  <si>
    <t>d8becaa6-fbb8-46b2-9b1d-1faf96f12b47</t>
  </si>
  <si>
    <t>e50e2156-e5ff-4abb-a4c9-4d9f810ff8b6</t>
  </si>
  <si>
    <t>e755b655-d916-4e44-b0a1-762147fefddb</t>
  </si>
  <si>
    <t>Cherry Ltd</t>
  </si>
  <si>
    <t>Susan Davis</t>
  </si>
  <si>
    <t>taylorparker@woods-wang.org</t>
  </si>
  <si>
    <t>(779)392-7079x551</t>
  </si>
  <si>
    <t>6458161c-e283-4a5e-bee3-673f3e6743c0</t>
  </si>
  <si>
    <t>262a4fa6-8edd-404a-b390-0bdf89d5368a</t>
  </si>
  <si>
    <t>64c40063-ad68-43c6-8cd3-a6a49fc08086</t>
  </si>
  <si>
    <t>gomeztonya@smith-vance.biz</t>
  </si>
  <si>
    <t>(643)684-8075x203</t>
  </si>
  <si>
    <t>df3c9b16-b4a0-4623-8e7a-97f14aa0d077</t>
  </si>
  <si>
    <t>3cde0c02-fe02-4aaa-bcb1-3d45a7848280</t>
  </si>
  <si>
    <t>45d89da6-0a5b-4eb2-9667-91896ed5ca30</t>
  </si>
  <si>
    <t>Carney, Douglas and Hopkins</t>
  </si>
  <si>
    <t>Andre Wiggins</t>
  </si>
  <si>
    <t>navarroandrew@gonzalez-harrison.biz</t>
  </si>
  <si>
    <t>Argentina</t>
  </si>
  <si>
    <t>001-546-955-8665x254</t>
  </si>
  <si>
    <t>5f242ddc-d1c8-4190-8119-c39e84fad68c</t>
  </si>
  <si>
    <t>ac440169-7615-47f8-853e-f62e65200a78</t>
  </si>
  <si>
    <t>eb34e953-732a-44e8-a9d1-c99415538cc9</t>
  </si>
  <si>
    <t>Miller, Wade and Flores</t>
  </si>
  <si>
    <t>Ashley Cochran</t>
  </si>
  <si>
    <t>sanchezgregory@moore.com</t>
  </si>
  <si>
    <t>700-359-1297</t>
  </si>
  <si>
    <t>4946fc2a-ad10-4a49-881f-0bac922482bc</t>
  </si>
  <si>
    <t>f3bc79b2-4df2-4ab0-915f-cb4f496bb0c8</t>
  </si>
  <si>
    <t>3313d402-2382-4280-b443-04e90e60ec16</t>
  </si>
  <si>
    <t>House, Lopez and Higgins</t>
  </si>
  <si>
    <t>Jeffrey Jennings</t>
  </si>
  <si>
    <t>brendanmiller@garrett-lee.com</t>
  </si>
  <si>
    <t>592.674.9072x8012</t>
  </si>
  <si>
    <t>7cef1581-52ac-4800-986b-9a4c2bbb9a1e</t>
  </si>
  <si>
    <t>cdac07fd-5b8f-4b39-8a5c-0c3f9520c466</t>
  </si>
  <si>
    <t>3078f3d0-f904-4be7-934f-a5c88ac068d3</t>
  </si>
  <si>
    <t>Martinez, Gill and Lopez</t>
  </si>
  <si>
    <t>Nicole Perez</t>
  </si>
  <si>
    <t>lreid@guzman-hunter.com</t>
  </si>
  <si>
    <t>(245)838-0442x10175</t>
  </si>
  <si>
    <t>2d5f06de-c049-4982-80c0-00798f136d06</t>
  </si>
  <si>
    <t>ac8c4480-13f0-4b35-b36c-3c2a61b1375d</t>
  </si>
  <si>
    <t>722899a2-b752-4753-a60d-400fc3b1ef08</t>
  </si>
  <si>
    <t>Rowland Ltd</t>
  </si>
  <si>
    <t>Kevin Hendricks</t>
  </si>
  <si>
    <t>helen91@baker.info</t>
  </si>
  <si>
    <t>947.758.3392x0567</t>
  </si>
  <si>
    <t>5e1a9a87-5cf4-4b7b-a3a9-f89bb6a7e02d</t>
  </si>
  <si>
    <t>2230c71d-2c40-4139-aa7e-c53bb78c58ed</t>
  </si>
  <si>
    <t>673ad8cb-f8e7-458b-b1f9-7ce9d8b304a4</t>
  </si>
  <si>
    <t>Melton-Marshall</t>
  </si>
  <si>
    <t>Oscar Cruz</t>
  </si>
  <si>
    <t>markskristina@fritz-chen.biz</t>
  </si>
  <si>
    <t>8910343f-fbcd-4e32-98bc-590eefae2010</t>
  </si>
  <si>
    <t>b9e6732e-ee48-4a4c-83cc-992671008fc3</t>
  </si>
  <si>
    <t>7f5085e7-058c-4d44-b2a0-2b53565a4a42</t>
  </si>
  <si>
    <t>Moore-Gallegos</t>
  </si>
  <si>
    <t>Diamond Lee</t>
  </si>
  <si>
    <t>kreynolds@costa-brown.com</t>
  </si>
  <si>
    <t>779-642-3873x67042</t>
  </si>
  <si>
    <t>ede69502-0aff-49ca-b294-da5781a5f98e</t>
  </si>
  <si>
    <t>3dd63e88-1310-41cf-872d-2d680c052235</t>
  </si>
  <si>
    <t>995fa798-1f31-43fa-9c93-92456dd2c683</t>
  </si>
  <si>
    <t>Moreno LLC</t>
  </si>
  <si>
    <t>Renee Shields</t>
  </si>
  <si>
    <t>annette71@west.com</t>
  </si>
  <si>
    <t>535-574-8595x32593</t>
  </si>
  <si>
    <t>aab6a034-fcae-4bd7-a2d3-ccec1137e22b</t>
  </si>
  <si>
    <t>e1996a2f-9048-41c1-a7cb-91735e0c5e08</t>
  </si>
  <si>
    <t>503eeaf2-04f7-4882-a3fb-8c1d7841b3dd</t>
  </si>
  <si>
    <t>Gilmore, Cruz and Hernandez</t>
  </si>
  <si>
    <t>Joseph Ford</t>
  </si>
  <si>
    <t>carl63@joseph-cox.com</t>
  </si>
  <si>
    <t>630.755.9782</t>
  </si>
  <si>
    <t>6af61f17-f033-413b-9406-a77de199c14f</t>
  </si>
  <si>
    <t>d1aee0e3-1618-4a6e-b6d3-a00bb645c86a</t>
  </si>
  <si>
    <t>894b9f90-e21a-47b9-9ad2-4609506d5518</t>
  </si>
  <si>
    <t>Holloway Ltd</t>
  </si>
  <si>
    <t>Thomas Jacobs</t>
  </si>
  <si>
    <t>jessica38@campbell.com</t>
  </si>
  <si>
    <t>832-440-0615x727</t>
  </si>
  <si>
    <t>d13b4228-19d3-4e0d-a928-96c2d4e38d72</t>
  </si>
  <si>
    <t>8650c405-ca79-47ed-a0ef-2e39effe56fb</t>
  </si>
  <si>
    <t>efd8dfa9-1b95-4ae5-9068-01b9c22a899a</t>
  </si>
  <si>
    <t>Bryant-Gonzalez</t>
  </si>
  <si>
    <t>Dominique Willis</t>
  </si>
  <si>
    <t>stephanie10@tran-wood.com</t>
  </si>
  <si>
    <t>001-268-206-5625x9045</t>
  </si>
  <si>
    <t>f2001ba2-1179-421c-b5d0-e4f71cd9476b</t>
  </si>
  <si>
    <t>fbb97e86-f396-4e29-bd7c-db8974f29f7c</t>
  </si>
  <si>
    <t>105a4d40-7f26-42df-a1c2-0510b6b2b13c</t>
  </si>
  <si>
    <t>Taylor Inc</t>
  </si>
  <si>
    <t>Teresa Young</t>
  </si>
  <si>
    <t>teresa51@cooper-jones.biz</t>
  </si>
  <si>
    <t>1937f800-ec01-4ecc-8e12-e463a7681b87</t>
  </si>
  <si>
    <t>418d61d8-6ac9-47ac-8bec-2c01f63a18ca</t>
  </si>
  <si>
    <t>3d407ee0-3a36-426d-82c0-d1c2de60d544</t>
  </si>
  <si>
    <t>Newman PLC</t>
  </si>
  <si>
    <t>Marvin Terry</t>
  </si>
  <si>
    <t>owilliams@dodson.net</t>
  </si>
  <si>
    <t>266-508-4706x81039</t>
  </si>
  <si>
    <t>159b465f-9167-4828-9421-d37656bbf865</t>
  </si>
  <si>
    <t>ebb29f0d-f6fe-4ebb-9bcc-52d10e541085</t>
  </si>
  <si>
    <t>b3aac060-5971-416a-81d4-bcf67dd0a74b</t>
  </si>
  <si>
    <t>Perkins LLC</t>
  </si>
  <si>
    <t>Sandra Sanders</t>
  </si>
  <si>
    <t>amandaherman@dean.biz</t>
  </si>
  <si>
    <t>Cayman Islands</t>
  </si>
  <si>
    <t>694.953.5461</t>
  </si>
  <si>
    <t>bdd74cb3-c3b8-490a-8013-28b4880bbde8</t>
  </si>
  <si>
    <t>c59238b0-fcbd-4a55-be74-77001e9e1cb4</t>
  </si>
  <si>
    <t>abfe1fb5-a6c2-4716-b7bd-77509a7650dd</t>
  </si>
  <si>
    <t>Carrillo, Harris and Rodriguez</t>
  </si>
  <si>
    <t>Brian Fitzpatrick</t>
  </si>
  <si>
    <t>jameshudson@evans.org</t>
  </si>
  <si>
    <t>457-703-9438x0403</t>
  </si>
  <si>
    <t>d1c68a9f-f5ff-416a-a30c-17ecb857e339</t>
  </si>
  <si>
    <t>97dd163a-3e87-49aa-910a-bb14e833a4e7</t>
  </si>
  <si>
    <t>b84fe81c-6379-4fa5-b84e-203df2612977</t>
  </si>
  <si>
    <t>Ellis-Myers</t>
  </si>
  <si>
    <t>Tammie Castillo</t>
  </si>
  <si>
    <t>laura31@rodriguez.com</t>
  </si>
  <si>
    <t>Togo</t>
  </si>
  <si>
    <t>d07196f2-351a-4022-beef-e351ab7202cd</t>
  </si>
  <si>
    <t>dc57882b-40ec-475d-9c9d-62063e0849f4</t>
  </si>
  <si>
    <t>bde9a6a8-6c54-45bf-b88f-897930d7509d</t>
  </si>
  <si>
    <t>Jones-Butler</t>
  </si>
  <si>
    <t>Randy Roach</t>
  </si>
  <si>
    <t>donald73@calhoun.com</t>
  </si>
  <si>
    <t>920.311.3798x4409</t>
  </si>
  <si>
    <t>660d93ce-9a91-4e2c-80d7-5d896de1418f</t>
  </si>
  <si>
    <t>7a6bb344-de03-442d-bcf6-ca1a678c08af</t>
  </si>
  <si>
    <t>65c51c9a-10ae-4dfc-b729-6854273e54e5</t>
  </si>
  <si>
    <t>Bennett, Johnson and Reynolds</t>
  </si>
  <si>
    <t>douglassusan@mckinney-higgins.com</t>
  </si>
  <si>
    <t>504-233-7009x687</t>
  </si>
  <si>
    <t>c6160a1f-c4dd-4ebe-8f6f-1ffd16b53f45</t>
  </si>
  <si>
    <t>fdfade84-3432-4b0b-a60b-da6e47eddb08</t>
  </si>
  <si>
    <t>74cd4a41-5e07-4fb2-9919-be9116a26e58</t>
  </si>
  <si>
    <t>Stephens-Brooks</t>
  </si>
  <si>
    <t>Molly Fernandez</t>
  </si>
  <si>
    <t>jill56@carpenter.info</t>
  </si>
  <si>
    <t>001-942-978-6561x94255</t>
  </si>
  <si>
    <t>59160b5a-97e2-4b23-b9ac-b997debb2b7d</t>
  </si>
  <si>
    <t>499f6d1c-3890-4b56-9b12-28affd1d67db</t>
  </si>
  <si>
    <t>e3c60f79-2a0e-4060-ae2a-9c01dc9eec0b</t>
  </si>
  <si>
    <t>Cooper Ltd</t>
  </si>
  <si>
    <t>Glenn Chen</t>
  </si>
  <si>
    <t>melissaberry@summers.com</t>
  </si>
  <si>
    <t>(918)380-8190x48235</t>
  </si>
  <si>
    <t>ae0cab5b-db91-488c-8052-4413c214b750</t>
  </si>
  <si>
    <t>d416d09e-0737-4e16-903c-082a969ab0d3</t>
  </si>
  <si>
    <t>8c6743e1-5f92-49ec-8c02-7d43d622d179</t>
  </si>
  <si>
    <t>Mills-Weiss</t>
  </si>
  <si>
    <t>Gregory Russell</t>
  </si>
  <si>
    <t>perezdawn@flowers.com</t>
  </si>
  <si>
    <t>217.221.4364x38130</t>
  </si>
  <si>
    <t>f668e1e1-320a-4195-b892-b83e1765eda6</t>
  </si>
  <si>
    <t>e040630c-029c-418c-b4e9-b91d203b5ee5</t>
  </si>
  <si>
    <t>c6ac61e7-d3e1-4d83-af8a-f5db3503ae05</t>
  </si>
  <si>
    <t>Jones, King and Tapia</t>
  </si>
  <si>
    <t>Hunter Powell</t>
  </si>
  <si>
    <t>matthew53@patterson-lawrence.info</t>
  </si>
  <si>
    <t>+1-390-870-7550x476</t>
  </si>
  <si>
    <t>cc5b8fa8-fad0-4528-92b5-096ddc395428</t>
  </si>
  <si>
    <t>5c607517-1db9-48c7-bdd4-ad6efeafee37</t>
  </si>
  <si>
    <t>f2f9ade1-59de-4c39-a171-582b9ec78199</t>
  </si>
  <si>
    <t>Henry, Johnson and Johnson</t>
  </si>
  <si>
    <t>Dr. John Stephens</t>
  </si>
  <si>
    <t>sanchezmaria@nielsen.com</t>
  </si>
  <si>
    <t>205.948.7396x1029</t>
  </si>
  <si>
    <t>a399a389-3996-46dc-93c5-866214f2411a</t>
  </si>
  <si>
    <t>56373bc3-1afe-4aa8-8d28-91f024533349</t>
  </si>
  <si>
    <t>b2772e31-4655-4f9a-b692-f6812e654dcc</t>
  </si>
  <si>
    <t>Price, Buckley and Valdez</t>
  </si>
  <si>
    <t>Kevin Wolfe</t>
  </si>
  <si>
    <t>cthompson@nash-williams.org</t>
  </si>
  <si>
    <t>(412)513-7730x62604</t>
  </si>
  <si>
    <t>7281e3ed-6464-4735-aff1-77db9a6d30b9</t>
  </si>
  <si>
    <t>af6359d2-ff08-480b-9105-63b2a27c8068</t>
  </si>
  <si>
    <t>7e4c410b-d875-44bf-9564-d4c1aedb4262</t>
  </si>
  <si>
    <t>Reeves Ltd</t>
  </si>
  <si>
    <t>Audrey Martin</t>
  </si>
  <si>
    <t>joypotts@johnson.biz</t>
  </si>
  <si>
    <t>001-385-381-6704x686</t>
  </si>
  <si>
    <t>e934c65e-e5e1-441f-9ab9-f39398dd3f36</t>
  </si>
  <si>
    <t>25a19f55-554d-49e6-983f-16639dd09037</t>
  </si>
  <si>
    <t>5b8e76fd-aa29-4e4c-b2db-83c8e0b641d0</t>
  </si>
  <si>
    <t>Morales-Calhoun</t>
  </si>
  <si>
    <t>Sheri Martinez</t>
  </si>
  <si>
    <t>christopherlopez@griffin.com</t>
  </si>
  <si>
    <t>671-429-6180x332</t>
  </si>
  <si>
    <t>bb5482e4-b8a1-4ff6-bdcb-b883b8f226ce</t>
  </si>
  <si>
    <t>ff0baa57-150f-46e9-ab91-0e84d2b1333f</t>
  </si>
  <si>
    <t>0f5bc40c-5f32-4f6d-82dd-95c264058e04</t>
  </si>
  <si>
    <t>French, Rodriguez and Wade</t>
  </si>
  <si>
    <t>Alexa Beard</t>
  </si>
  <si>
    <t>luissanchez@solis-lopez.info</t>
  </si>
  <si>
    <t>931.326.8812x2821</t>
  </si>
  <si>
    <t>1219fc85-c6c3-4487-9606-218a68d19bf9</t>
  </si>
  <si>
    <t>cb16d3fe-2035-41a5-97a4-7c14ea881a6d</t>
  </si>
  <si>
    <t>69dbb362-c0df-4921-a07f-33853f3fd62f</t>
  </si>
  <si>
    <t>Ward, Perez and Baker</t>
  </si>
  <si>
    <t>Jeffrey Harrell</t>
  </si>
  <si>
    <t>qjohnson@galvan.com</t>
  </si>
  <si>
    <t>(679)986-2398</t>
  </si>
  <si>
    <t>1df951bd-14ac-46f0-9120-2c45af5e3a1e</t>
  </si>
  <si>
    <t>ed803058-9e66-4fbf-aff9-2db432645993</t>
  </si>
  <si>
    <t>6ad5401e-07e9-4b0b-998d-eba36ec8261b</t>
  </si>
  <si>
    <t>Brianna Davidson</t>
  </si>
  <si>
    <t>joshua47@roman.net</t>
  </si>
  <si>
    <t>347-987-6989x99275</t>
  </si>
  <si>
    <t>9f732a82-8688-4fa9-8772-c3896d120704</t>
  </si>
  <si>
    <t>8e83a9fa-bc2e-46fe-8fda-2b119a6e71f6</t>
  </si>
  <si>
    <t>a1a131b4-9dca-4488-8459-f41e8861972e</t>
  </si>
  <si>
    <t>King LLC</t>
  </si>
  <si>
    <t>Shelly Wheeler</t>
  </si>
  <si>
    <t>lawrencebullock@knight.com</t>
  </si>
  <si>
    <t>786-544-9639x24358</t>
  </si>
  <si>
    <t>836ed917-527a-458f-9b4b-109245644bf7</t>
  </si>
  <si>
    <t>0b5b694d-d22e-4f76-a980-3a3af8f076e6</t>
  </si>
  <si>
    <t>1e018646-2c64-473d-8526-1ad494ed8114</t>
  </si>
  <si>
    <t>Sharp, Carter and Wright</t>
  </si>
  <si>
    <t>Madeline Rogers</t>
  </si>
  <si>
    <t>zbrooks@love-randolph.info</t>
  </si>
  <si>
    <t>Mauritania</t>
  </si>
  <si>
    <t>924-991-4168x60134</t>
  </si>
  <si>
    <t>8375c1f3-be9e-48df-a4f8-6458463a07ee</t>
  </si>
  <si>
    <t>88da0bcf-2aa2-41cd-8df2-554bec8cc131</t>
  </si>
  <si>
    <t>46ef7aaa-d237-4d22-9565-bc2f8cf70470</t>
  </si>
  <si>
    <t>Bradley, Gonzalez and Williams</t>
  </si>
  <si>
    <t>William Larson</t>
  </si>
  <si>
    <t>ukim@taylor.com</t>
  </si>
  <si>
    <t>b98ca785-1e68-458a-b435-5e57c226fc68</t>
  </si>
  <si>
    <t>fc6b0470-c7f9-4eb3-91de-3332dec4c791</t>
  </si>
  <si>
    <t>0f5449d1-910a-4ebf-a909-3889e42cfe33</t>
  </si>
  <si>
    <t>Rodriguez PLC</t>
  </si>
  <si>
    <t>Diane Allen</t>
  </si>
  <si>
    <t>christineduncan@reilly-gomez.com</t>
  </si>
  <si>
    <t>78a6a2f9-c013-42bc-b4d8-d781491599f1</t>
  </si>
  <si>
    <t>03ba3bb9-231a-4310-9740-3d38cf5df28d</t>
  </si>
  <si>
    <t>f95db36f-fa8a-47d6-9d37-c5a6bd8e880c</t>
  </si>
  <si>
    <t>Pacheco-Martinez</t>
  </si>
  <si>
    <t>Jason Allen</t>
  </si>
  <si>
    <t>patricialowery@rodriguez-allen.com</t>
  </si>
  <si>
    <t>001-996-973-3116</t>
  </si>
  <si>
    <t>fa322280-5603-4688-8583-8718272b9d1a</t>
  </si>
  <si>
    <t>a2d04972-71ee-45af-ad75-10c151e2f9a3</t>
  </si>
  <si>
    <t>9d741bb0-d9c0-476f-a26c-fccce35bba6d</t>
  </si>
  <si>
    <t>Johnson-Hubbard</t>
  </si>
  <si>
    <t>Michael Kim</t>
  </si>
  <si>
    <t>marc78@hughes.com</t>
  </si>
  <si>
    <t>896-626-3355</t>
  </si>
  <si>
    <t>9c2f7c56-1f7e-4041-93ad-b7e245d258b3</t>
  </si>
  <si>
    <t>a1743a4c-c28d-422c-89f5-c738d7d51658</t>
  </si>
  <si>
    <t>61233eea-3b1b-4755-a600-fd684a69ed38</t>
  </si>
  <si>
    <t>Rich, Yu and Parks</t>
  </si>
  <si>
    <t>Maria Brown</t>
  </si>
  <si>
    <t>pricemichael@smith-graham.info</t>
  </si>
  <si>
    <t>(516)245-3454x72239</t>
  </si>
  <si>
    <t>f3dbf74f-dfd4-49b2-b92e-abe1ac7b35da</t>
  </si>
  <si>
    <t>f489c120-8c1f-4b26-bc00-fa6f7ea8a5cc</t>
  </si>
  <si>
    <t>3a843b35-c2bd-4805-8c48-52175d549496</t>
  </si>
  <si>
    <t>Mann and Sons</t>
  </si>
  <si>
    <t>Michael Williams</t>
  </si>
  <si>
    <t>foxjonathan@carter.com</t>
  </si>
  <si>
    <t>(236)442-8131</t>
  </si>
  <si>
    <t>e22dfb94-ec2b-48a2-b243-cbd37212a4c2</t>
  </si>
  <si>
    <t>ea89ae35-09cb-4d8c-b4cf-3a0934bc026e</t>
  </si>
  <si>
    <t>e5199bd9-6c5b-47b6-b127-f7bd78623252</t>
  </si>
  <si>
    <t>Young and Sons</t>
  </si>
  <si>
    <t>Angela Mejia</t>
  </si>
  <si>
    <t>lisa28@maxwell.com</t>
  </si>
  <si>
    <t>(228)223-0524</t>
  </si>
  <si>
    <t>f0fbe7a3-38ab-4642-a492-f84617e077b1</t>
  </si>
  <si>
    <t>6baaf6a0-6456-4959-b171-8becaedd22b3</t>
  </si>
  <si>
    <t>27e9add3-7814-4492-8c60-4d992ac09858</t>
  </si>
  <si>
    <t>Allen PLC</t>
  </si>
  <si>
    <t>Laura Ramirez</t>
  </si>
  <si>
    <t>spencermckinney@wright.com</t>
  </si>
  <si>
    <t>(804)978-7688</t>
  </si>
  <si>
    <t>bd119642-a5d2-4fcb-95fd-4eb796ad3939</t>
  </si>
  <si>
    <t>6e4a912d-5fa1-442a-b164-541f034e6a7a</t>
  </si>
  <si>
    <t>c950824d-5a9b-441d-8508-2f78f17b25ef</t>
  </si>
  <si>
    <t>Ray, Monroe and Sullivan</t>
  </si>
  <si>
    <t>Timothy Jackson</t>
  </si>
  <si>
    <t>cmartinez@jones.com</t>
  </si>
  <si>
    <t>Brazil</t>
  </si>
  <si>
    <t>+1-866-464-5057x303</t>
  </si>
  <si>
    <t>f2b827e2-3246-4122-b2a6-fc2a4067bf16</t>
  </si>
  <si>
    <t>6ef6af0b-4381-44de-adfe-92da13fc132b</t>
  </si>
  <si>
    <t>bfcd3af7-c23d-4884-8a5f-ccf297266a28</t>
  </si>
  <si>
    <t>Banks LLC</t>
  </si>
  <si>
    <t>Charles Lester</t>
  </si>
  <si>
    <t>zking@marquez-watson.com</t>
  </si>
  <si>
    <t>Kyrgyz Republic</t>
  </si>
  <si>
    <t>(760)932-1450</t>
  </si>
  <si>
    <t>6ae730b9-add6-4ada-a95d-e53c630fb0a9</t>
  </si>
  <si>
    <t>844f0916-a7b4-4cc2-9170-1ab80a0405e2</t>
  </si>
  <si>
    <t>6ef22516-df42-4a29-a747-520fe3157b34</t>
  </si>
  <si>
    <t>George LLC</t>
  </si>
  <si>
    <t>Kristen Williams</t>
  </si>
  <si>
    <t>vjones@collins.com</t>
  </si>
  <si>
    <t>Algeria</t>
  </si>
  <si>
    <t>728-240-0838</t>
  </si>
  <si>
    <t>8bf54ca6-5392-457f-b731-17ae319b96a4</t>
  </si>
  <si>
    <t>d62eefbd-da2a-4c30-b487-9515179c9ef7</t>
  </si>
  <si>
    <t>75d5a115-9ce8-4890-8c6b-3a6e5583b4db</t>
  </si>
  <si>
    <t>Howell-Mitchell</t>
  </si>
  <si>
    <t>Jose Martinez</t>
  </si>
  <si>
    <t>bblake@johnson.org</t>
  </si>
  <si>
    <t>326-857-4223</t>
  </si>
  <si>
    <t>202f6e7f-f5d8-49dd-8708-b7c4972b3cfd</t>
  </si>
  <si>
    <t>2c6ec0be-bfa6-46bb-840e-dbc84a8e326f</t>
  </si>
  <si>
    <t>4d8b876a-0b44-46b2-8ab9-694f38617ce9</t>
  </si>
  <si>
    <t>Mckay and Sons</t>
  </si>
  <si>
    <t>Cory Lloyd</t>
  </si>
  <si>
    <t>ronaldcarroll@smith.com</t>
  </si>
  <si>
    <t>f8815f24-9f43-493a-8975-278f6b553c16</t>
  </si>
  <si>
    <t>a8ab4192-578c-4e75-ac26-d0fea5f67411</t>
  </si>
  <si>
    <t>fabdc4aa-ba59-46c5-9de6-7f2c57bd9ee6</t>
  </si>
  <si>
    <t>Jefferson-Sosa</t>
  </si>
  <si>
    <t>Justin Small</t>
  </si>
  <si>
    <t>crystal58@contreras.org</t>
  </si>
  <si>
    <t>Mali</t>
  </si>
  <si>
    <t>+1-249-633-0674x58476</t>
  </si>
  <si>
    <t>1ab852ba-3150-4844-adaa-5a4ec5bbbfb1</t>
  </si>
  <si>
    <t>b1a7a92a-bed1-4ff7-9f42-ccba8a4c62d2</t>
  </si>
  <si>
    <t>25e17dad-d2f6-4f9d-9b43-5fdc41f4d834</t>
  </si>
  <si>
    <t>Walker, Logan and Gilmore</t>
  </si>
  <si>
    <t>Taylor Howe</t>
  </si>
  <si>
    <t>robert66@rivera.info</t>
  </si>
  <si>
    <t>+1-615-506-6626x70551</t>
  </si>
  <si>
    <t>d23c6340-dcd6-410b-a51c-aab334eedb34</t>
  </si>
  <si>
    <t>131efd94-5904-4893-8eb8-468cf8b45338</t>
  </si>
  <si>
    <t>f5517659-ed86-40c9-bdea-9676ff6fb946</t>
  </si>
  <si>
    <t>Chapman-Sullivan</t>
  </si>
  <si>
    <t>Donna Bishop</t>
  </si>
  <si>
    <t>matthewharper@bennett.com</t>
  </si>
  <si>
    <t>590422c5-525b-4356-873d-14d0e4485436</t>
  </si>
  <si>
    <t>e42a0e4e-cccf-4688-8a0f-513e3b9c09a8</t>
  </si>
  <si>
    <t>af878674-adc1-42f7-9de4-70f7d7f4d848</t>
  </si>
  <si>
    <t>Howard, Armstrong and Williams</t>
  </si>
  <si>
    <t>Erin Williams</t>
  </si>
  <si>
    <t>mcneilchristina@clarke.info</t>
  </si>
  <si>
    <t>694-498-1942x179</t>
  </si>
  <si>
    <t>ddf7900d-601e-4465-8f58-4ca841902330</t>
  </si>
  <si>
    <t>138445e8-e832-48c0-8eb6-1f4616912186</t>
  </si>
  <si>
    <t>7f151663-189b-4535-83cf-ed3bb32f7256</t>
  </si>
  <si>
    <t>Walker, Campbell and Long</t>
  </si>
  <si>
    <t>Christopher Kennedy</t>
  </si>
  <si>
    <t>ghoward@carter-thornton.biz</t>
  </si>
  <si>
    <t>345.233.7220</t>
  </si>
  <si>
    <t>52bedcd6-cee0-4d2c-9c9c-a777f49d6d13</t>
  </si>
  <si>
    <t>22570b40-109c-434c-b371-787737964658</t>
  </si>
  <si>
    <t>ff8bb891-1b90-4e3f-a5ce-5ac51e22c6b2</t>
  </si>
  <si>
    <t>Martinez-Sharp</t>
  </si>
  <si>
    <t>Gary Flores</t>
  </si>
  <si>
    <t>jennifergraham@spears.net</t>
  </si>
  <si>
    <t>001-743-370-5263</t>
  </si>
  <si>
    <t>6d83b6e8-a618-402d-b2e8-63774fed6e8d</t>
  </si>
  <si>
    <t>0814875c-8a42-47f6-80dc-45c8d3eded48</t>
  </si>
  <si>
    <t>408eff3d-cdba-4621-9a62-a307d753ba99</t>
  </si>
  <si>
    <t>Lopez-Jimenez</t>
  </si>
  <si>
    <t>Jennifer Fletcher</t>
  </si>
  <si>
    <t>shannon56@edwards.com</t>
  </si>
  <si>
    <t>(546)917-5202</t>
  </si>
  <si>
    <t>a663f1e4-5a69-414b-ad15-13b3f26004dd</t>
  </si>
  <si>
    <t>dc71190e-67e7-4f1d-9192-cde953dcf4b2</t>
  </si>
  <si>
    <t>2e361846-b885-4367-b3c7-024de84543c7</t>
  </si>
  <si>
    <t>Johnson-Smith</t>
  </si>
  <si>
    <t>Grant Mendez</t>
  </si>
  <si>
    <t>aaron78@clark.net</t>
  </si>
  <si>
    <t>968.299.9360x79848</t>
  </si>
  <si>
    <t>b84221f4-9e45-4813-af8d-b8c58254549c</t>
  </si>
  <si>
    <t>963d6fa9-3bf9-4807-b72a-ea79f9fc9e40</t>
  </si>
  <si>
    <t>a085df47-96dd-4159-a847-31030496122f</t>
  </si>
  <si>
    <t>Wells Group</t>
  </si>
  <si>
    <t>Suzanne Lynch</t>
  </si>
  <si>
    <t>sandradavenport@cole.com</t>
  </si>
  <si>
    <t>594.964.0830</t>
  </si>
  <si>
    <t>8664225a-b0db-4d8c-b98a-8f9b57df7bf2</t>
  </si>
  <si>
    <t>ec97ac99-9a6d-4f26-8d14-509393dd8eb4</t>
  </si>
  <si>
    <t>f5694392-0c3a-4ed8-ae15-2f7100937ba0</t>
  </si>
  <si>
    <t>Lang LLC</t>
  </si>
  <si>
    <t>Stephanie Case</t>
  </si>
  <si>
    <t>shawstephanie@french.info</t>
  </si>
  <si>
    <t>488.541.3685</t>
  </si>
  <si>
    <t>99068c2d-1053-4206-bb1c-787e37740e37</t>
  </si>
  <si>
    <t>bc746ad6-716c-4225-b3de-1fe6613e56bd</t>
  </si>
  <si>
    <t>a5978064-542a-465f-9465-b4666df3be7a</t>
  </si>
  <si>
    <t>Potts Inc</t>
  </si>
  <si>
    <t>Timothy Simon</t>
  </si>
  <si>
    <t>dianepowers@martin-simmons.com</t>
  </si>
  <si>
    <t>244-588-1121</t>
  </si>
  <si>
    <t>6c28d7f2-8d10-4305-885a-afcbf61cc8dc</t>
  </si>
  <si>
    <t>3b2bca02-864a-4610-b29c-018f6ebb40c5</t>
  </si>
  <si>
    <t>f1c1d53b-c229-4415-8b5f-8951c534f723</t>
  </si>
  <si>
    <t>Sanford-Wilson</t>
  </si>
  <si>
    <t>Bryan Miranda</t>
  </si>
  <si>
    <t>edixon@mendez.com</t>
  </si>
  <si>
    <t>(463)484-0911</t>
  </si>
  <si>
    <t>37cea633-84b8-492c-9e8a-31f4437f3eae</t>
  </si>
  <si>
    <t>c39d6b3a-931b-4114-a84a-d84586c5494a</t>
  </si>
  <si>
    <t>88e941fd-b085-4679-90b2-1f9885a7797f</t>
  </si>
  <si>
    <t>Mendoza Ltd</t>
  </si>
  <si>
    <t>Gerald Price</t>
  </si>
  <si>
    <t>ggarcia@lewis-lee.info</t>
  </si>
  <si>
    <t>001-513-278-7655</t>
  </si>
  <si>
    <t>6b7cfc44-2764-40d7-9d50-e2325c150da7</t>
  </si>
  <si>
    <t>5aa43d81-5143-4560-a3d2-68950ddaf926</t>
  </si>
  <si>
    <t>5afce6a6-9229-43f1-80f3-e86630260bb1</t>
  </si>
  <si>
    <t>Huerta LLC</t>
  </si>
  <si>
    <t>Jennifer Monroe</t>
  </si>
  <si>
    <t>michelle12@wheeler.com</t>
  </si>
  <si>
    <t>(777)588-5190</t>
  </si>
  <si>
    <t>a4e7fe8a-c7a7-4a8c-97cc-4e7fa9f8635b</t>
  </si>
  <si>
    <t>bce01060-8efe-45fe-bef0-864876ba92e1</t>
  </si>
  <si>
    <t>09f7e468-4b1f-4028-acf6-c879d27960a4</t>
  </si>
  <si>
    <t>Yvette Dominguez</t>
  </si>
  <si>
    <t>rkidd@atkinson-zavala.net</t>
  </si>
  <si>
    <t>474-346-0045</t>
  </si>
  <si>
    <t>fd570082-8842-46e2-886c-b71585867448</t>
  </si>
  <si>
    <t>bf1ae5c4-404e-4085-95aa-37ab4cca6236</t>
  </si>
  <si>
    <t>997bd7bb-9a58-431a-8663-686eee70e803</t>
  </si>
  <si>
    <t>Cox Inc</t>
  </si>
  <si>
    <t>Patricia Flores</t>
  </si>
  <si>
    <t>whitejason@hall.com</t>
  </si>
  <si>
    <t>001-888-318-9848x41604</t>
  </si>
  <si>
    <t>ad6e1616-c33e-4566-a0c5-95000b673f2a</t>
  </si>
  <si>
    <t>e70b6880-77ba-4adc-95d8-f467fae8dbaf</t>
  </si>
  <si>
    <t>230b5490-0d53-4045-bdb8-5b9744e05787</t>
  </si>
  <si>
    <t>Davis PLC</t>
  </si>
  <si>
    <t>richard14@garza.com</t>
  </si>
  <si>
    <t>622-591-0732x28360</t>
  </si>
  <si>
    <t>cd2df44d-5bd4-4294-a7ca-3e728b431617</t>
  </si>
  <si>
    <t>583aa8f9-f891-4663-b0c4-c55576f949e1</t>
  </si>
  <si>
    <t>360496b6-6e02-4590-8f32-fb393ce7c807</t>
  </si>
  <si>
    <t>Estrada, Lee and Rose</t>
  </si>
  <si>
    <t>Jared Garza</t>
  </si>
  <si>
    <t>joseph91@fisher.com</t>
  </si>
  <si>
    <t>001-434-229-2913</t>
  </si>
  <si>
    <t>697c9f8c-2ebe-493e-b6dd-1ec126a1c218</t>
  </si>
  <si>
    <t>233b61ea-79b3-4627-8a11-63c51880a43e</t>
  </si>
  <si>
    <t>bb335cf7-0beb-41de-beb0-77223fffbc75</t>
  </si>
  <si>
    <t>Sutton and Sons</t>
  </si>
  <si>
    <t>Destiny Rodriguez</t>
  </si>
  <si>
    <t>pearsonjennifer@smith.com</t>
  </si>
  <si>
    <t>001-715-556-6847x3236</t>
  </si>
  <si>
    <t>8a88d7a2-e76d-4a52-a96d-1ed4ec1eb215</t>
  </si>
  <si>
    <t>0ddda3d2-d389-44b0-bef9-15a63e9cabd8</t>
  </si>
  <si>
    <t>3e2613ab-a98c-49cf-b25f-3382dbad54e6</t>
  </si>
  <si>
    <t>Burns-Hill</t>
  </si>
  <si>
    <t>Aaron Ford</t>
  </si>
  <si>
    <t>harringtonmartha@ellis.com</t>
  </si>
  <si>
    <t>942-560-7819x7543</t>
  </si>
  <si>
    <t>b959b3d6-5eaf-412f-a8e8-03118e3bed32</t>
  </si>
  <si>
    <t>2419b05c-6f0f-41f6-b598-f02de20e5e9a</t>
  </si>
  <si>
    <t>f6a878cc-7a11-4f76-96e7-5f73468ebdf8</t>
  </si>
  <si>
    <t>Nelson-Castillo</t>
  </si>
  <si>
    <t>Casey Norman</t>
  </si>
  <si>
    <t>jcruz@may.com</t>
  </si>
  <si>
    <t>614-584-6019x134</t>
  </si>
  <si>
    <t>699f993b-1c6c-4ec3-85dd-dee2460e71b8</t>
  </si>
  <si>
    <t>49b7bdf5-1de8-4a48-a0bd-93915ce8f8e5</t>
  </si>
  <si>
    <t>db18fefb-8e53-4765-ae6e-5ef6ab1f5666</t>
  </si>
  <si>
    <t>Andrews, Middleton and Weeks</t>
  </si>
  <si>
    <t>Vanessa Smith</t>
  </si>
  <si>
    <t>murphyhannah@barnes.com</t>
  </si>
  <si>
    <t>001-846-944-9369x9951</t>
  </si>
  <si>
    <t>eaaa5329-5465-42f1-9851-b3fe46915ba1</t>
  </si>
  <si>
    <t>dbed5e90-c087-4810-bc89-44c5b37be527</t>
  </si>
  <si>
    <t>0bb9c606-5320-46af-beb0-b8d1e3e7e32d</t>
  </si>
  <si>
    <t>Kelly-Blake</t>
  </si>
  <si>
    <t>Katherine Jordan</t>
  </si>
  <si>
    <t>norrisdakota@hall.com</t>
  </si>
  <si>
    <t>(281)818-7233x35104</t>
  </si>
  <si>
    <t>47b3fe4e-6ca6-4e8c-985c-5996532878c0</t>
  </si>
  <si>
    <t>47ea3627-8440-4ab6-a8b7-dc2d43e7bddd</t>
  </si>
  <si>
    <t>e3ca0915-96b0-456c-a49c-e87c47c9021f</t>
  </si>
  <si>
    <t>Orozco-Davis</t>
  </si>
  <si>
    <t>Lisa Davis</t>
  </si>
  <si>
    <t>kylie83@alvarez.net</t>
  </si>
  <si>
    <t>+1-807-736-5118x93940</t>
  </si>
  <si>
    <t>ef0eeaf8-1b29-4880-8310-8fb2aaeddb9a</t>
  </si>
  <si>
    <t>8849ab35-0cb2-4e51-94d2-20dddd71ce4c</t>
  </si>
  <si>
    <t>b2290f1c-8e68-40c1-b3cd-9709c0da1043</t>
  </si>
  <si>
    <t>Ms. Mary Lee</t>
  </si>
  <si>
    <t>jimwilliams@gonzalez.com</t>
  </si>
  <si>
    <t>470-373-9201x3546</t>
  </si>
  <si>
    <t>ca8c3429-2722-4973-b6d9-d6003fb09780</t>
  </si>
  <si>
    <t>dd92d7b5-26b7-4133-b254-420a3f45514c</t>
  </si>
  <si>
    <t>01f39146-60ca-40ea-b946-5f6628b8bcc2</t>
  </si>
  <si>
    <t>Brooks PLC</t>
  </si>
  <si>
    <t>Ryan Fisher</t>
  </si>
  <si>
    <t>duranjason@perry.com</t>
  </si>
  <si>
    <t>(448)588-9957</t>
  </si>
  <si>
    <t>65d86022-21a7-4573-946a-b6337145bd68</t>
  </si>
  <si>
    <t>af2acd27-f82d-46bd-949b-ae8092f0051b</t>
  </si>
  <si>
    <t>d6315151-9c67-4338-ac11-0a436cc55999</t>
  </si>
  <si>
    <t>Ramirez-Green</t>
  </si>
  <si>
    <t>Nicholas Ingram</t>
  </si>
  <si>
    <t>gonzalezkenneth@marshall.com</t>
  </si>
  <si>
    <t>6cded7a6-7868-4fb2-b2a3-272198b45cfc</t>
  </si>
  <si>
    <t>99ebe55b-eb39-4a20-aaa5-438fc909aad5</t>
  </si>
  <si>
    <t>3d9049bb-205d-4635-8c87-858c3b5745df</t>
  </si>
  <si>
    <t>Romero PLC</t>
  </si>
  <si>
    <t>Angela Ryan</t>
  </si>
  <si>
    <t>morganamanda@green-dunn.com</t>
  </si>
  <si>
    <t>(773)923-1829x71681</t>
  </si>
  <si>
    <t>134e61f9-8470-4887-8538-f9fead535f5e</t>
  </si>
  <si>
    <t>c956e8c3-b0a8-4d15-ad1f-7284a8b729d5</t>
  </si>
  <si>
    <t>56724b4c-d8e3-4b62-be24-fcd446bc55db</t>
  </si>
  <si>
    <t>Patricia Vazquez</t>
  </si>
  <si>
    <t>millerfrederick@morton.com</t>
  </si>
  <si>
    <t>778-850-9025</t>
  </si>
  <si>
    <t>64953da5-30d3-418f-8645-fd7481767ee4</t>
  </si>
  <si>
    <t>5d4b8a52-b4cf-436e-99f5-8d4aa448b4f3</t>
  </si>
  <si>
    <t>a54680ad-8107-45f3-aa0c-e0e1cb70c67b</t>
  </si>
  <si>
    <t>Goodwin-Green</t>
  </si>
  <si>
    <t>Robert Burke</t>
  </si>
  <si>
    <t>hmitchell@hernandez.net</t>
  </si>
  <si>
    <t>6a4b39cb-e0bd-4cc8-a5aa-6879715a91b0</t>
  </si>
  <si>
    <t>d1015178-d350-4826-9c36-ba3dccd6c737</t>
  </si>
  <si>
    <t>60bdc662-3ee0-4bb3-a2c3-50af42e397d9</t>
  </si>
  <si>
    <t>Fields-Davis</t>
  </si>
  <si>
    <t>Denise Hernandez</t>
  </si>
  <si>
    <t>phart@hernandez-adams.com</t>
  </si>
  <si>
    <t>(805)542-9608x070</t>
  </si>
  <si>
    <t>1020a5c1-566e-4a43-b17e-98692779b5d5</t>
  </si>
  <si>
    <t>31677b1e-f2c0-4e9e-97d0-a6d01a70364d</t>
  </si>
  <si>
    <t>8eea487f-9d3c-49ca-9b24-7ea29a2363fe</t>
  </si>
  <si>
    <t>Montgomery-Buchanan</t>
  </si>
  <si>
    <t>Marcus Fields</t>
  </si>
  <si>
    <t>davidbrown@hebert.com</t>
  </si>
  <si>
    <t>818.580.4428x77383</t>
  </si>
  <si>
    <t>a0985c4d-ba20-4ef5-8167-fe2e681fe820</t>
  </si>
  <si>
    <t>0f090e5c-2a52-48d2-af86-fe2a6de56c88</t>
  </si>
  <si>
    <t>3e0299f6-448e-4117-a653-4f79106d2d9c</t>
  </si>
  <si>
    <t>Nunez and Sons</t>
  </si>
  <si>
    <t>Lisa Phillips</t>
  </si>
  <si>
    <t>aimeebrewer@cross.com</t>
  </si>
  <si>
    <t>(825)486-3144x17064</t>
  </si>
  <si>
    <t>002fde8e-8b99-4d0f-83e2-e790ae1772fe</t>
  </si>
  <si>
    <t>3a7b9c0d-9a0a-47a5-a0f4-0b950f8f42ca</t>
  </si>
  <si>
    <t>4a658a7d-c1f5-4014-9fa8-81b0c0133339</t>
  </si>
  <si>
    <t>Lopez and Sons</t>
  </si>
  <si>
    <t>Jackie Stephens</t>
  </si>
  <si>
    <t>kellychung@johnson.biz</t>
  </si>
  <si>
    <t>448-698-8031x538</t>
  </si>
  <si>
    <t>2561760c-4f3a-4ce4-860e-2230e720f610</t>
  </si>
  <si>
    <t>67e21757-504c-4b2e-a58c-40fa216ac478</t>
  </si>
  <si>
    <t>9c2f3381-7736-4b28-a25e-75c8f8f431f9</t>
  </si>
  <si>
    <t>Brown, Watts and Johnson</t>
  </si>
  <si>
    <t>Amy Farrell</t>
  </si>
  <si>
    <t>jamesrobinson@lee-fox.org</t>
  </si>
  <si>
    <t>001-316-232-1119x787</t>
  </si>
  <si>
    <t>83d3211c-573e-432d-8209-bb84924e4f67</t>
  </si>
  <si>
    <t>045b59ec-8dc4-4b33-9425-36bca4db9163</t>
  </si>
  <si>
    <t>17673700-97e3-4b40-bdb8-7d1532d8aff9</t>
  </si>
  <si>
    <t>Shelton, Vasquez and Taylor</t>
  </si>
  <si>
    <t>Yvonne Williams</t>
  </si>
  <si>
    <t>ubond@huber.net</t>
  </si>
  <si>
    <t>001-256-317-8688x00230</t>
  </si>
  <si>
    <t>9efec400-3823-4ae1-a43a-35012d2fa079</t>
  </si>
  <si>
    <t>4c056361-3b4a-4c49-8e3c-9999a1fa0f3d</t>
  </si>
  <si>
    <t>20be8394-8cbb-4a01-9cac-fd9f6a3eed4f</t>
  </si>
  <si>
    <t>Warren, Smith and Barker</t>
  </si>
  <si>
    <t>Mark Jimenez</t>
  </si>
  <si>
    <t>mackenzie91@velez.com</t>
  </si>
  <si>
    <t>(695)320-1491x189</t>
  </si>
  <si>
    <t>4fad4afc-40da-457c-97b5-a46dd257079f</t>
  </si>
  <si>
    <t>b52bdda3-4304-4061-a203-a2086b7cc5a0</t>
  </si>
  <si>
    <t>87a6c63c-65a1-4e9c-bb39-b8aa39d0eb01</t>
  </si>
  <si>
    <t>Cooper-Johnson</t>
  </si>
  <si>
    <t>Zachary Lee</t>
  </si>
  <si>
    <t>shellyobrien@hernandez.com</t>
  </si>
  <si>
    <t>214-704-2886</t>
  </si>
  <si>
    <t>91b53590-37d6-43e5-8f38-3dce3466b6e4</t>
  </si>
  <si>
    <t>58d06672-af10-4305-9d00-7ee6c82c7e49</t>
  </si>
  <si>
    <t>3cd68ac3-5665-4d0b-8ac2-9f1dc72c3764</t>
  </si>
  <si>
    <t>Walls-Patterson</t>
  </si>
  <si>
    <t>Natasha Stone</t>
  </si>
  <si>
    <t>wilsondavid@mcmillan.com</t>
  </si>
  <si>
    <t>956.369.1062</t>
  </si>
  <si>
    <t>2cd2cbaf-7d87-4bae-843b-71f8edfc02c9</t>
  </si>
  <si>
    <t>89bd3600-7a8c-4402-a057-03732dafec4d</t>
  </si>
  <si>
    <t>f3e9d42f-1996-4b40-b67d-9053bec2e40d</t>
  </si>
  <si>
    <t>Saunders LLC</t>
  </si>
  <si>
    <t>Heather Roth</t>
  </si>
  <si>
    <t>ryanrodriguez@boone.com</t>
  </si>
  <si>
    <t>284.940.1348</t>
  </si>
  <si>
    <t>67a8ea34-f769-47f2-8c7e-5584c9eaadf0</t>
  </si>
  <si>
    <t>3c15b085-45d2-4424-85d8-98f85f4ca791</t>
  </si>
  <si>
    <t>7a15422e-3cc7-4dc8-8c66-94ab57b53de2</t>
  </si>
  <si>
    <t>Durham, Doyle and Rice</t>
  </si>
  <si>
    <t>Daniel Brewer</t>
  </si>
  <si>
    <t>brownelizabeth@vazquez-smith.com</t>
  </si>
  <si>
    <t>(499)814-4920x749</t>
  </si>
  <si>
    <t>10a84e4a-0941-41b4-ade4-46906f225963</t>
  </si>
  <si>
    <t>b56b2577-78c3-48cf-a334-2c6b4a9c2dfc</t>
  </si>
  <si>
    <t>f14da3ea-9faf-417e-92a2-319db4c70241</t>
  </si>
  <si>
    <t>Fisher, Weber and Morton</t>
  </si>
  <si>
    <t>Mary Greer</t>
  </si>
  <si>
    <t>hdavis@thomas-bowers.org</t>
  </si>
  <si>
    <t>+1-593-425-9140x8499</t>
  </si>
  <si>
    <t>a1a949f3-76f7-4f0c-86bc-b6a2d14297e2</t>
  </si>
  <si>
    <t>abdea882-1d92-40a4-af1b-d16e8908a6c5</t>
  </si>
  <si>
    <t>c7c40854-d6d4-4b06-af59-2f3e1bbd2513</t>
  </si>
  <si>
    <t>Phillips and Sons</t>
  </si>
  <si>
    <t>Jessica Elliott</t>
  </si>
  <si>
    <t>russellholly@kennedy.biz</t>
  </si>
  <si>
    <t>7cc95639-47e0-4404-8e5b-f1d4695f170d</t>
  </si>
  <si>
    <t>61a30735-cb80-45bd-a0df-12a24c5b68a1</t>
  </si>
  <si>
    <t>a672d32f-5c9f-4999-a869-839a9a36e49e</t>
  </si>
  <si>
    <t>Roach PLC</t>
  </si>
  <si>
    <t>Steven Sherman</t>
  </si>
  <si>
    <t>maria56@wilson.org</t>
  </si>
  <si>
    <t>808-726-9582x64186</t>
  </si>
  <si>
    <t>31fb9738-f861-4467-bcc8-003b8da58dec</t>
  </si>
  <si>
    <t>52f6ea8c-57a4-4106-9321-baacfe476e57</t>
  </si>
  <si>
    <t>377533ab-d447-4a01-ac67-f7b712a34b04</t>
  </si>
  <si>
    <t>Hoffman Group</t>
  </si>
  <si>
    <t>Ronald Khan</t>
  </si>
  <si>
    <t>lindsayedwards@hooper-christensen.com</t>
  </si>
  <si>
    <t>646.282.3948</t>
  </si>
  <si>
    <t>fbaa1cc8-4456-43e8-935b-678d3b77ed04</t>
  </si>
  <si>
    <t>babfefb8-4e5e-4aac-b816-d52fea908eac</t>
  </si>
  <si>
    <t>7a798ed4-2a0b-4d9f-b58f-9bddd520aef5</t>
  </si>
  <si>
    <t>Jessica Myers</t>
  </si>
  <si>
    <t>dbrown@bass.net</t>
  </si>
  <si>
    <t>Cook Islands</t>
  </si>
  <si>
    <t>213-695-0016</t>
  </si>
  <si>
    <t>7718766d-a907-472b-97a1-901489976668</t>
  </si>
  <si>
    <t>7e4d617d-00ea-4dea-8417-6f0490c3f1c8</t>
  </si>
  <si>
    <t>db9b318b-12ba-4c10-9b45-caa9a13ea32a</t>
  </si>
  <si>
    <t>Morris, Chavez and Ayala</t>
  </si>
  <si>
    <t>Kelly Wiggins</t>
  </si>
  <si>
    <t>omay@williams.com</t>
  </si>
  <si>
    <t>440-877-7946x207</t>
  </si>
  <si>
    <t>d9a9c86a-1f90-4f67-8795-9410f4c7264f</t>
  </si>
  <si>
    <t>33cc128f-a7d5-4fc5-a5e9-0ffdde9022bc</t>
  </si>
  <si>
    <t>98a7e77b-2149-40ed-abe0-70806961a383</t>
  </si>
  <si>
    <t>Cooper PLC</t>
  </si>
  <si>
    <t>Nichole Vasquez</t>
  </si>
  <si>
    <t>dlivingston@cunningham.com</t>
  </si>
  <si>
    <t>001-440-768-8413x33731</t>
  </si>
  <si>
    <t>00d573aa-9024-459c-81a7-a838904555e3</t>
  </si>
  <si>
    <t>24c66355-2ba7-4971-a539-b7c6d69f7002</t>
  </si>
  <si>
    <t>5840f425-33de-4f96-abd6-f0fbee3c8687</t>
  </si>
  <si>
    <t>Rodriguez-Stephens</t>
  </si>
  <si>
    <t>Adam Atkinson</t>
  </si>
  <si>
    <t>erikamiller@smith.com</t>
  </si>
  <si>
    <t>(938)352-7789x56133</t>
  </si>
  <si>
    <t>c8b1ea5b-4f79-4e7a-8643-e718bd598fd5</t>
  </si>
  <si>
    <t>b1370a16-8407-4d6e-8dad-e2d6c995ea1b</t>
  </si>
  <si>
    <t>43bcbd12-4e9d-4db6-8bf6-60638b917e2d</t>
  </si>
  <si>
    <t>Williams, Ali and Lin</t>
  </si>
  <si>
    <t>Charles Foster</t>
  </si>
  <si>
    <t>dudleycody@mitchell-brown.info</t>
  </si>
  <si>
    <t>+1-241-467-8127x78221</t>
  </si>
  <si>
    <t>30d5aaf6-a1c5-4e4d-be5f-5cfa20efc6ad</t>
  </si>
  <si>
    <t>fffc8ee5-e364-4325-8133-0009bcb7de95</t>
  </si>
  <si>
    <t>d2152070-e4ee-41bc-bdd7-e170e0d0807c</t>
  </si>
  <si>
    <t>Herrera, White and Fuller</t>
  </si>
  <si>
    <t>Timothy Barnes</t>
  </si>
  <si>
    <t>jessica79@hall-simmons.com</t>
  </si>
  <si>
    <t>32009160-7c2d-498e-940d-289ef4149afe</t>
  </si>
  <si>
    <t>9cc2a71a-23e9-4f04-9cdc-333817646ae7</t>
  </si>
  <si>
    <t>05ddffbf-bd21-4b7d-b5b3-50ab731bd233</t>
  </si>
  <si>
    <t>Floyd-Chapman</t>
  </si>
  <si>
    <t>Jessica Becker</t>
  </si>
  <si>
    <t>chavezisabel@valencia-crawford.biz</t>
  </si>
  <si>
    <t>Maldives</t>
  </si>
  <si>
    <t>001-420-350-6821x22355</t>
  </si>
  <si>
    <t>c9b02653-ac60-4014-b73e-c700c5b0a874</t>
  </si>
  <si>
    <t>6e52fe64-9039-4efa-a9d5-c67e5a060fca</t>
  </si>
  <si>
    <t>5db4d496-a8d8-4b3d-9f9a-7704adc25f16</t>
  </si>
  <si>
    <t>Waters PLC</t>
  </si>
  <si>
    <t>Teresa Mcdaniel MD</t>
  </si>
  <si>
    <t>jessicamills@jones.com</t>
  </si>
  <si>
    <t>001-567-890-8984</t>
  </si>
  <si>
    <t>b8d946f7-51b4-41d0-9f15-dfcd4048bf31</t>
  </si>
  <si>
    <t>99b59928-745c-4a5a-a74e-47cc57f909eb</t>
  </si>
  <si>
    <t>8bf63e19-c889-44e7-89ef-10888ab72eb9</t>
  </si>
  <si>
    <t>Benton and Sons</t>
  </si>
  <si>
    <t>Amanda Rivera</t>
  </si>
  <si>
    <t>beanheather@bates.biz</t>
  </si>
  <si>
    <t>+1-348-642-4959x881</t>
  </si>
  <si>
    <t>41e5300d-054d-4ec6-9b65-627000f9e655</t>
  </si>
  <si>
    <t>bac6c4f6-27c5-412e-998d-9644ee2ffcbe</t>
  </si>
  <si>
    <t>7537fb16-81ed-4eb3-8bb2-7f15a045d9e6</t>
  </si>
  <si>
    <t>Dominguez Group</t>
  </si>
  <si>
    <t>Thomas Young</t>
  </si>
  <si>
    <t>ewest@ryan.com</t>
  </si>
  <si>
    <t>Anguilla</t>
  </si>
  <si>
    <t>+1-874-461-9177x987</t>
  </si>
  <si>
    <t>3a9f4310-8322-4c4d-a1ab-f2f08631d72e</t>
  </si>
  <si>
    <t>16cea0c0-94d7-47ce-8e5f-fafc23ae421d</t>
  </si>
  <si>
    <t>817c781a-6fbc-4464-aa52-4c6993188472</t>
  </si>
  <si>
    <t>Higgins-Moore</t>
  </si>
  <si>
    <t>Erica Ray</t>
  </si>
  <si>
    <t>cgamble@patel.com</t>
  </si>
  <si>
    <t>+1-235-204-0566x9579</t>
  </si>
  <si>
    <t>df019099-b781-4978-a617-f711ae842604</t>
  </si>
  <si>
    <t>2ecfb4f4-12ca-40bb-af63-a90ff820cb5c</t>
  </si>
  <si>
    <t>8ab171e0-e657-4d38-8793-acb12afcc87e</t>
  </si>
  <si>
    <t>Osborne LLC</t>
  </si>
  <si>
    <t>Debra White</t>
  </si>
  <si>
    <t>zmurray@taylor.com</t>
  </si>
  <si>
    <t>+1-832-489-4633x8915</t>
  </si>
  <si>
    <t>e0608236-8139-464f-9eb2-2aaa0b829483</t>
  </si>
  <si>
    <t>830bf89b-378f-4dc6-8d5a-79e1d12d841a</t>
  </si>
  <si>
    <t>53effcdf-ea7e-49ac-ae37-2e39af396095</t>
  </si>
  <si>
    <t>Patel LLC</t>
  </si>
  <si>
    <t>Tara Thompson</t>
  </si>
  <si>
    <t>paul92@shah-walker.com</t>
  </si>
  <si>
    <t>695.813.8186x55078</t>
  </si>
  <si>
    <t>84920df7-2603-4f4d-89d3-5097d2fb1468</t>
  </si>
  <si>
    <t>f866b9c6-1409-4512-a451-6bc3c852b100</t>
  </si>
  <si>
    <t>9c215920-0400-4c5d-930a-542a8f05f94e</t>
  </si>
  <si>
    <t>Avila-Mejia</t>
  </si>
  <si>
    <t>Dennis Smith</t>
  </si>
  <si>
    <t>courtney18@jones.org</t>
  </si>
  <si>
    <t>(303)785-9340</t>
  </si>
  <si>
    <t>8033fa0f-a9f1-4e25-905f-cc798b5f48c1</t>
  </si>
  <si>
    <t>8ce4b2ea-4b3b-4740-902c-48ce40b61987</t>
  </si>
  <si>
    <t>4b2ca54d-5343-4238-9694-c02c4ebd9823</t>
  </si>
  <si>
    <t>Rodriguez-Carey</t>
  </si>
  <si>
    <t>Daniel Thompson</t>
  </si>
  <si>
    <t>lisaalvarez@davis.com</t>
  </si>
  <si>
    <t>274da67c-2aad-444d-be77-1d30c09dc63a</t>
  </si>
  <si>
    <t>109bc6aa-f61f-4936-926e-3ebf1d56088f</t>
  </si>
  <si>
    <t>1f3c4a38-ff62-499a-b2ae-7fce877a71fc</t>
  </si>
  <si>
    <t>Vargas, Kennedy and Brown</t>
  </si>
  <si>
    <t>Bonnie Woods</t>
  </si>
  <si>
    <t>michael38@grant.com</t>
  </si>
  <si>
    <t>Vietnam</t>
  </si>
  <si>
    <t>486-460-5986x78744</t>
  </si>
  <si>
    <t>d62bb9bc-6436-4ee5-ae1a-bc528f432cf4</t>
  </si>
  <si>
    <t>ed5a3641-00ce-4ed2-b25d-7f4fc51f39fe</t>
  </si>
  <si>
    <t>fbaff9ca-5658-44d5-829d-03f5567ffe50</t>
  </si>
  <si>
    <t>Barry, Ramirez and Chen</t>
  </si>
  <si>
    <t>Jennifer Cox</t>
  </si>
  <si>
    <t>kristin94@shaw.org</t>
  </si>
  <si>
    <t>416-650-2000</t>
  </si>
  <si>
    <t>fee35373-70d4-43ba-960f-9f46aa6284b2</t>
  </si>
  <si>
    <t>bf949aa6-b705-4641-b24f-d9415fcb9997</t>
  </si>
  <si>
    <t>e0df542d-a5b8-43c2-9619-cf443ac5524f</t>
  </si>
  <si>
    <t>Jones and Sons</t>
  </si>
  <si>
    <t>Shawn Ware</t>
  </si>
  <si>
    <t>lloydmiranda@clark.com</t>
  </si>
  <si>
    <t>202087f9-c992-487a-a189-4305430b28df</t>
  </si>
  <si>
    <t>88fb4850-5eae-4df8-ba8e-7450ccdf97b5</t>
  </si>
  <si>
    <t>7d99e386-b77c-4be6-bebe-e6a69eb5d8d2</t>
  </si>
  <si>
    <t>Porter Ltd</t>
  </si>
  <si>
    <t>Courtney Cole DDS</t>
  </si>
  <si>
    <t>sball@gutierrez.net</t>
  </si>
  <si>
    <t>001-525-343-1832x812</t>
  </si>
  <si>
    <t>005bc708-14dd-4ae7-8032-809745128209</t>
  </si>
  <si>
    <t>29947006-eb81-4655-87e7-26eb36967772</t>
  </si>
  <si>
    <t>d756b927-e0f0-4008-a4a9-94d79b48c6fb</t>
  </si>
  <si>
    <t>Smith, Torres and Davis</t>
  </si>
  <si>
    <t>Adam Davis</t>
  </si>
  <si>
    <t>robertburns@robbins.com</t>
  </si>
  <si>
    <t>685bd50c-a061-4249-9649-c399e7cc2b4b</t>
  </si>
  <si>
    <t>ea4d2eb2-1572-40bc-97bc-d51cf58ebfde</t>
  </si>
  <si>
    <t>5cf9d973-f929-4da0-bf30-070d42a5af9b</t>
  </si>
  <si>
    <t>Burton, Webb and Gray</t>
  </si>
  <si>
    <t>Terri Nguyen</t>
  </si>
  <si>
    <t>dixonkimberly@harmon.com</t>
  </si>
  <si>
    <t>360-982-7172</t>
  </si>
  <si>
    <t>c116a801-2605-4e1f-8609-e5707b6c91bb</t>
  </si>
  <si>
    <t>6b7de414-83f5-4449-a8d1-3664e8fe7256</t>
  </si>
  <si>
    <t>b79a0c86-c986-43e4-b161-c88832c52d76</t>
  </si>
  <si>
    <t>Robinson, Cunningham and Aguilar</t>
  </si>
  <si>
    <t>Ryan Johnson</t>
  </si>
  <si>
    <t>geraldray@browning.com</t>
  </si>
  <si>
    <t>465-591-4388</t>
  </si>
  <si>
    <t>a31da31c-b90f-4477-a5bc-496766d457e0</t>
  </si>
  <si>
    <t>f937b719-db9a-4b11-a280-e1f1f49efdc8</t>
  </si>
  <si>
    <t>b3d51708-5d1a-4023-a73f-f5245339eb18</t>
  </si>
  <si>
    <t>Clarke PLC</t>
  </si>
  <si>
    <t>Justin Parker</t>
  </si>
  <si>
    <t>umartinez@ford.com</t>
  </si>
  <si>
    <t>(943)909-5449x7912</t>
  </si>
  <si>
    <t>77819fd4-d201-439c-bec8-f1622be8408c</t>
  </si>
  <si>
    <t>1b868dab-0252-4981-9fb7-b07f68596326</t>
  </si>
  <si>
    <t>11e3d175-70ad-4070-aca0-ed97922fe35d</t>
  </si>
  <si>
    <t>Brown and Sons</t>
  </si>
  <si>
    <t>Linda Wolf</t>
  </si>
  <si>
    <t>nhiggins@zimmerman-roth.com</t>
  </si>
  <si>
    <t>cc11cf7e-87a3-4a74-8980-9ee3f3d0d4fc</t>
  </si>
  <si>
    <t>d533cb06-a7a7-41a3-95ee-38a1647e2124</t>
  </si>
  <si>
    <t>0b62192a-e224-4224-89a3-e57e2c5b2eb0</t>
  </si>
  <si>
    <t>Juarez-Burns</t>
  </si>
  <si>
    <t>Melissa Owens</t>
  </si>
  <si>
    <t>nbailey@singh.net</t>
  </si>
  <si>
    <t>(638)560-0304</t>
  </si>
  <si>
    <t>704ff990-1ad4-406d-86d8-24fec5e1a14b</t>
  </si>
  <si>
    <t>29200cdd-cca2-4d77-b13a-107130a6872a</t>
  </si>
  <si>
    <t>929a3bab-d08e-4441-94fe-9960a5396212</t>
  </si>
  <si>
    <t>Flores, Stevens and Reed</t>
  </si>
  <si>
    <t>Tiffany Wiggins</t>
  </si>
  <si>
    <t>johnsonedward@jackson.com</t>
  </si>
  <si>
    <t>7f914849-536f-414f-b1ca-1d73a858c97f</t>
  </si>
  <si>
    <t>4ad48934-9ab7-4c0a-99d7-527d650f5500</t>
  </si>
  <si>
    <t>35dde534-1528-4855-b858-406cfdff67de</t>
  </si>
  <si>
    <t>Watkins, Davis and Ponce</t>
  </si>
  <si>
    <t>Anthony Hernandez</t>
  </si>
  <si>
    <t>darrellmoore@bradshaw.com</t>
  </si>
  <si>
    <t>491-211-6612</t>
  </si>
  <si>
    <t>516e5601-ba51-4fa6-bab4-47280dd612f5</t>
  </si>
  <si>
    <t>29b147d8-2b58-4064-8357-d4e7339b83cb</t>
  </si>
  <si>
    <t>22d00779-724d-4c00-882b-bc6fb8bf6903</t>
  </si>
  <si>
    <t>Cooper, Newton and Rice</t>
  </si>
  <si>
    <t>David Schaefer</t>
  </si>
  <si>
    <t>benjaminarmstrong@james-clark.com</t>
  </si>
  <si>
    <t>(374)681-2421</t>
  </si>
  <si>
    <t>835e8533-800d-497e-b3ac-1d38b16459e0</t>
  </si>
  <si>
    <t>453bed91-8302-428a-a7bd-d466e004ec6c</t>
  </si>
  <si>
    <t>a016d50a-6510-4b6f-aedb-d2728ef26cac</t>
  </si>
  <si>
    <t>Taylor, Rogers and Smith</t>
  </si>
  <si>
    <t>Vicki Hernandez</t>
  </si>
  <si>
    <t>nicholas09@haynes.com</t>
  </si>
  <si>
    <t>(910)339-9529x7013</t>
  </si>
  <si>
    <t>f304f4bc-b5f4-4ea1-b2d4-9daeb98dba34</t>
  </si>
  <si>
    <t>b6a8447c-557b-44d4-bf48-2374ee31a094</t>
  </si>
  <si>
    <t>5be87a2a-ef67-49d2-ac82-3a4130d569ed</t>
  </si>
  <si>
    <t>Nguyen, Richardson and Parker</t>
  </si>
  <si>
    <t>Christy Johnson</t>
  </si>
  <si>
    <t>beasleykimberly@thomas.com</t>
  </si>
  <si>
    <t>259-427-3874</t>
  </si>
  <si>
    <t>d60e0d37-5c02-4da9-803d-13464b68fd0d</t>
  </si>
  <si>
    <t>2bb502d6-607b-4518-a200-1eac59fe7b95</t>
  </si>
  <si>
    <t>b8b75626-b805-4666-b16f-f4f50fbfae31</t>
  </si>
  <si>
    <t>Reynolds PLC</t>
  </si>
  <si>
    <t>Darren Martinez</t>
  </si>
  <si>
    <t>amanda15@green-shields.com</t>
  </si>
  <si>
    <t>001-940-730-1095x679</t>
  </si>
  <si>
    <t>854c9f63-3adc-47bd-ba47-5a7a5d1a3afa</t>
  </si>
  <si>
    <t>d44dd48c-8d1c-411e-82b0-cf1754d97309</t>
  </si>
  <si>
    <t>109c21df-9f76-4b6f-8eea-155bc96e517f</t>
  </si>
  <si>
    <t>Ramos-Rhodes</t>
  </si>
  <si>
    <t>Mrs. Jessica Thompson MD</t>
  </si>
  <si>
    <t>iskinner@murray-smith.com</t>
  </si>
  <si>
    <t>62d56148-50ef-40c6-acfd-6bb46b6864bb</t>
  </si>
  <si>
    <t>a5fb4dc6-6ac0-48f9-bc3c-553819cd2646</t>
  </si>
  <si>
    <t>1708f96e-f176-4fbd-8371-14e346b3138a</t>
  </si>
  <si>
    <t>Martin-Black</t>
  </si>
  <si>
    <t>Kelly Burnett</t>
  </si>
  <si>
    <t>seth29@oneill.com</t>
  </si>
  <si>
    <t>9b740a87-3d5d-45c4-b605-802dd10ad54a</t>
  </si>
  <si>
    <t>f72ff246-f524-4eb4-a985-58bb0fc3dfc1</t>
  </si>
  <si>
    <t>f801a8bf-1467-473a-9507-14a73aac2179</t>
  </si>
  <si>
    <t>Hess LLC</t>
  </si>
  <si>
    <t>Joseph Hill</t>
  </si>
  <si>
    <t>james62@padilla.com</t>
  </si>
  <si>
    <t>Mongolia</t>
  </si>
  <si>
    <t>(325)288-5766x94703</t>
  </si>
  <si>
    <t>ffc86b17-99fc-4750-8876-625495b88330</t>
  </si>
  <si>
    <t>598e93b8-e46a-424a-82e7-007f426f33c8</t>
  </si>
  <si>
    <t>df466896-cdbc-4b08-abc9-fbb3fff03027</t>
  </si>
  <si>
    <t>Lawson and Sons</t>
  </si>
  <si>
    <t>Tamara Gonzales</t>
  </si>
  <si>
    <t>mary66@miller.com</t>
  </si>
  <si>
    <t>Malta</t>
  </si>
  <si>
    <t>827.300.0466</t>
  </si>
  <si>
    <t>d2312c1c-d424-45b5-b392-c428c25c8459</t>
  </si>
  <si>
    <t>f3bb9a78-ab09-4eba-9978-bffa6f16fe3f</t>
  </si>
  <si>
    <t>066208b6-96dd-4b80-a078-6e8f54909f0a</t>
  </si>
  <si>
    <t>Pope Inc</t>
  </si>
  <si>
    <t>John Mcdonald</t>
  </si>
  <si>
    <t>benjamin49@stephens.com</t>
  </si>
  <si>
    <t>001-294-690-5315x204</t>
  </si>
  <si>
    <t>8b8fc966-b104-42fe-af22-4d7ffdf6bab2</t>
  </si>
  <si>
    <t>a186bb2e-f59c-4ab4-8c19-b9478edaf2f0</t>
  </si>
  <si>
    <t>ede40cf0-7f35-4843-925b-b219991228be</t>
  </si>
  <si>
    <t>Logan-Rice</t>
  </si>
  <si>
    <t>Danny Brown MD</t>
  </si>
  <si>
    <t>ajennings@morrison-brady.com</t>
  </si>
  <si>
    <t>(412)737-4077x9433</t>
  </si>
  <si>
    <t>f61bae53-6196-45b5-93a1-631089a8eb83</t>
  </si>
  <si>
    <t>f30166ba-b187-4297-93cd-6ac1dbb7dd44</t>
  </si>
  <si>
    <t>f78ffd83-b05a-46bf-bca9-eeba35ffdd0c</t>
  </si>
  <si>
    <t>Santiago, Larson and Aguilar</t>
  </si>
  <si>
    <t>Whitney Griffin</t>
  </si>
  <si>
    <t>joneslynn@martin-jordan.com</t>
  </si>
  <si>
    <t>870.287.8211</t>
  </si>
  <si>
    <t>e4c57964-821d-4ed2-bba4-d1410d6268c3</t>
  </si>
  <si>
    <t>749966d2-2ef8-4947-ad61-d4e1d5415eee</t>
  </si>
  <si>
    <t>07059d15-a8c5-440f-aa54-e68fa9274d42</t>
  </si>
  <si>
    <t>Pratt, Burton and Davis</t>
  </si>
  <si>
    <t>Taylor Acevedo</t>
  </si>
  <si>
    <t>younggabrielle@duncan.org</t>
  </si>
  <si>
    <t>(211)370-8894</t>
  </si>
  <si>
    <t>cbd74e8b-b87b-4b53-881e-b17b7385cb87</t>
  </si>
  <si>
    <t>a1b95c62-9cb3-450e-846e-9f6f6de1ba40</t>
  </si>
  <si>
    <t>4291b38c-e4e7-47a3-a624-f8eded965f31</t>
  </si>
  <si>
    <t>Nichols-Martin</t>
  </si>
  <si>
    <t>Travis Stephenson</t>
  </si>
  <si>
    <t>ashleyalexander@brooks.com</t>
  </si>
  <si>
    <t>539cc0b6-755d-499e-b89c-2c9e2773c6be</t>
  </si>
  <si>
    <t>a08ee1d4-dcb6-4a46-8554-347f2b778d6c</t>
  </si>
  <si>
    <t>673a0c97-987e-428b-8caf-ae2b15caf379</t>
  </si>
  <si>
    <t>Duran Ltd</t>
  </si>
  <si>
    <t>Christopher Macdonald</t>
  </si>
  <si>
    <t>lacey96@mckee.biz</t>
  </si>
  <si>
    <t>+1-770-840-9531x41961</t>
  </si>
  <si>
    <t>1a97b5f3-bbde-4279-9b86-bf52eb59c876</t>
  </si>
  <si>
    <t>62954d90-6dce-4e9d-a34f-67573af92a06</t>
  </si>
  <si>
    <t>3f843c8f-a46f-47b5-8d45-e921e64b5523</t>
  </si>
  <si>
    <t>Melissa Grant</t>
  </si>
  <si>
    <t>jennifer51@carpenter-trevino.biz</t>
  </si>
  <si>
    <t>209-664-9668x3496</t>
  </si>
  <si>
    <t>cf4f4753-1cdf-4381-94ed-a7c45d071e45</t>
  </si>
  <si>
    <t>3dcecd6e-16c7-4afe-a707-e97a7dd7623f</t>
  </si>
  <si>
    <t>71a67925-1094-4b53-a6d5-1dc14ff90831</t>
  </si>
  <si>
    <t>Hernandez LLC</t>
  </si>
  <si>
    <t>Charles Zavala</t>
  </si>
  <si>
    <t>bethany36@daniels-martinez.net</t>
  </si>
  <si>
    <t>001-934-486-8839x06246</t>
  </si>
  <si>
    <t>c112e767-58ce-4e18-8fe7-60e818dc581c</t>
  </si>
  <si>
    <t>7cd43abc-53ad-4924-b8b4-50425d1879ef</t>
  </si>
  <si>
    <t>9a18e6bb-71f6-41a8-86f7-3047c0bdbeaf</t>
  </si>
  <si>
    <t>Jones, Johnson and Whitaker</t>
  </si>
  <si>
    <t>Benjamin Lutz</t>
  </si>
  <si>
    <t>williskatherine@wright.com</t>
  </si>
  <si>
    <t>461.533.7605</t>
  </si>
  <si>
    <t>043a956c-4376-4e12-a723-2088bf115e33</t>
  </si>
  <si>
    <t>729ccda9-6bfa-4e30-bbe6-2df496d20c08</t>
  </si>
  <si>
    <t>82d3c040-8e69-44d3-923b-505c4127bbb7</t>
  </si>
  <si>
    <t>Morales Ltd</t>
  </si>
  <si>
    <t>Christopher Knox</t>
  </si>
  <si>
    <t>karen72@martinez-davis.com</t>
  </si>
  <si>
    <t>8c2708be-c313-4c54-b3e1-7b3cba849207</t>
  </si>
  <si>
    <t>18ad10aa-1301-403d-b63e-028cbc59dfb0</t>
  </si>
  <si>
    <t>c5bbff64-10b9-4399-bf5d-96d6ee6d7a27</t>
  </si>
  <si>
    <t>Martinez, Green and Medina</t>
  </si>
  <si>
    <t>Lydia Payne</t>
  </si>
  <si>
    <t>clinesteven@thomas.biz</t>
  </si>
  <si>
    <t>835-592-6648</t>
  </si>
  <si>
    <t>db87a981-6d85-4ffe-a857-b014ac3abc35</t>
  </si>
  <si>
    <t>4703117c-7f7e-4826-8896-519ac5726198</t>
  </si>
  <si>
    <t>9e58f8b6-b24c-4782-a554-f48c94eeda02</t>
  </si>
  <si>
    <t>Alexander, Conrad and James</t>
  </si>
  <si>
    <t>Steven Davis</t>
  </si>
  <si>
    <t>brianna50@martinez.org</t>
  </si>
  <si>
    <t>(307)953-6051</t>
  </si>
  <si>
    <t>8af66c99-a170-455b-b6da-0a62b52b94ce</t>
  </si>
  <si>
    <t>ffb72755-3631-42fe-88b5-195d68f3d0f9</t>
  </si>
  <si>
    <t>3a21356c-0fd6-4618-ba6b-295caec9c199</t>
  </si>
  <si>
    <t>Medina, Wise and Aguirre</t>
  </si>
  <si>
    <t>Ernest Jenkins</t>
  </si>
  <si>
    <t>craigriley@watson-brown.info</t>
  </si>
  <si>
    <t>0fdd3054-125a-4349-8608-dd128090a225</t>
  </si>
  <si>
    <t>10261573-b4cc-402b-a895-f8b53f520782</t>
  </si>
  <si>
    <t>6002ed7b-ffa6-4f21-a057-8624eba67102</t>
  </si>
  <si>
    <t>Grimes, Floyd and Yang</t>
  </si>
  <si>
    <t>Jessica Jimenez</t>
  </si>
  <si>
    <t>murphyryan@smith.com</t>
  </si>
  <si>
    <t>(277)858-0974x533</t>
  </si>
  <si>
    <t>8f5a1049-5e0c-4a95-a938-cf522d7a2af6</t>
  </si>
  <si>
    <t>43b399f7-4bc6-4cd5-a22d-f021667996ce</t>
  </si>
  <si>
    <t>4212173f-5e99-4f0d-8840-42f9db66cc53</t>
  </si>
  <si>
    <t>Liu-Logan</t>
  </si>
  <si>
    <t>Cathy Barnes</t>
  </si>
  <si>
    <t>brian65@franklin.biz</t>
  </si>
  <si>
    <t>(912)624-2767</t>
  </si>
  <si>
    <t>3733cb9c-91f8-46be-bc63-77560dcb42f9</t>
  </si>
  <si>
    <t>bea22dd0-86ad-44ba-9498-c584ac81f275</t>
  </si>
  <si>
    <t>113cb009-9cff-47c5-90e5-b83bc388fb0e</t>
  </si>
  <si>
    <t>Johnson-Miller</t>
  </si>
  <si>
    <t>William Davis</t>
  </si>
  <si>
    <t>amanda86@smith.com</t>
  </si>
  <si>
    <t>798.967.7823x1299</t>
  </si>
  <si>
    <t>3169bcad-cfe1-46b7-af2d-ceac310399bf</t>
  </si>
  <si>
    <t>b84033a6-a1c7-4466-8484-3561d7a78900</t>
  </si>
  <si>
    <t>cd4a3c8e-ee55-4e96-837c-9932e5b32f0b</t>
  </si>
  <si>
    <t>Griffin-Gamble</t>
  </si>
  <si>
    <t>Dennis Martin</t>
  </si>
  <si>
    <t>ujones@calhoun.com</t>
  </si>
  <si>
    <t>737-453-6596x807</t>
  </si>
  <si>
    <t>8200201e-3fd7-44f0-94e3-9dfccb9671ea</t>
  </si>
  <si>
    <t>3f9f8bce-2be5-44a1-85a6-93d16a107c15</t>
  </si>
  <si>
    <t>2cc18e4d-8399-4e41-b2af-577d43c527a4</t>
  </si>
  <si>
    <t>Anderson-Powers</t>
  </si>
  <si>
    <t>Crystal Nguyen</t>
  </si>
  <si>
    <t>michael40@lowe.com</t>
  </si>
  <si>
    <t>Gambia</t>
  </si>
  <si>
    <t>+1-654-975-2311x2327</t>
  </si>
  <si>
    <t>ed94350e-69af-4d4a-96dd-da2cd0ce06af</t>
  </si>
  <si>
    <t>68367d63-4923-4328-a002-80dee2c2ad4c</t>
  </si>
  <si>
    <t>fbb8d9fe-d0cb-46e9-bbc2-b67c9eec1868</t>
  </si>
  <si>
    <t>Hayes Group</t>
  </si>
  <si>
    <t>Dana Carter</t>
  </si>
  <si>
    <t>tracyjohnson@ryan.info</t>
  </si>
  <si>
    <t>001-208-801-9630x453</t>
  </si>
  <si>
    <t>8d06f78a-9957-4229-89a5-0e5729598d2f</t>
  </si>
  <si>
    <t>563cc7e9-1cb8-42a6-a7d9-5b3f46b477d6</t>
  </si>
  <si>
    <t>53332e5d-3ac3-4c05-ba96-a00dcaf6a7d4</t>
  </si>
  <si>
    <t>Gardner, Gallegos and Adams</t>
  </si>
  <si>
    <t>Erin Perez</t>
  </si>
  <si>
    <t>alexander18@espinoza.info</t>
  </si>
  <si>
    <t>248.516.5244x45446</t>
  </si>
  <si>
    <t>7bc49b7d-512b-416e-9121-41de6e8cf1e7</t>
  </si>
  <si>
    <t>907e2232-c33a-4256-89b8-fe718233c0cc</t>
  </si>
  <si>
    <t>10e29558-b03d-4665-9c93-e629e106ae32</t>
  </si>
  <si>
    <t>Morrison-Robinson</t>
  </si>
  <si>
    <t>Kristen Smith</t>
  </si>
  <si>
    <t>john91@herrera.net</t>
  </si>
  <si>
    <t>286-699-9698x829</t>
  </si>
  <si>
    <t>1794d83f-49d1-4885-9b1f-c087eeda0aed</t>
  </si>
  <si>
    <t>d190a4c3-6ad8-40d3-8782-cdad0192b9ac</t>
  </si>
  <si>
    <t>b3fce44c-942a-4c09-bb32-99df50833557</t>
  </si>
  <si>
    <t>Monroe Inc</t>
  </si>
  <si>
    <t>Jerry Taylor</t>
  </si>
  <si>
    <t>zhall@hensley.net</t>
  </si>
  <si>
    <t>(542)342-3839x7283</t>
  </si>
  <si>
    <t>b5a9bba4-b878-4fa4-80d0-b3e9ec77cb7e</t>
  </si>
  <si>
    <t>731a2e2f-2ceb-448b-9a6a-5bf2039c1ba6</t>
  </si>
  <si>
    <t>a8d705bf-a564-4e98-bc3e-9ed11cdbd909</t>
  </si>
  <si>
    <t>Porter, Myers and Montoya</t>
  </si>
  <si>
    <t>Lacey Lucero</t>
  </si>
  <si>
    <t>josephangela@jackson.com</t>
  </si>
  <si>
    <t>802-932-0018</t>
  </si>
  <si>
    <t>5977751c-afd1-4ad4-b34a-615ff3a4b861</t>
  </si>
  <si>
    <t>4a28b1a8-88e9-4a89-9ed0-d7342efe73a0</t>
  </si>
  <si>
    <t>07a1012a-e8f8-4e43-8b99-69081d575d69</t>
  </si>
  <si>
    <t>Skinner, Carlson and Parrish</t>
  </si>
  <si>
    <t>Megan Espinoza</t>
  </si>
  <si>
    <t>smithchristopher@lopez-reyes.com</t>
  </si>
  <si>
    <t>b33c7493-454f-4895-8fd9-c6d465c72bea</t>
  </si>
  <si>
    <t>abc62bfb-d58e-4274-8674-6d62048af000</t>
  </si>
  <si>
    <t>db30e078-c435-4ad5-8046-75c7c87533e5</t>
  </si>
  <si>
    <t>May, Lee and Parker</t>
  </si>
  <si>
    <t>Leah Collier</t>
  </si>
  <si>
    <t>johnsonjames@bryant.com</t>
  </si>
  <si>
    <t>(845)896-7150x066</t>
  </si>
  <si>
    <t>d6fd12a4-7c54-4bc4-9324-45bc2ff03266</t>
  </si>
  <si>
    <t>d53516ae-7683-43dc-9aaa-a3bc61d3c410</t>
  </si>
  <si>
    <t>a5b5c511-e7ad-4be2-8356-b6fe12e63e97</t>
  </si>
  <si>
    <t>Hendricks-Evans</t>
  </si>
  <si>
    <t>Brandon Pittman</t>
  </si>
  <si>
    <t>valeriesmith@weaver-garcia.org</t>
  </si>
  <si>
    <t>001-549-870-8905</t>
  </si>
  <si>
    <t>d9193b21-f2e6-44aa-8020-74c2c7cc0e90</t>
  </si>
  <si>
    <t>557d5491-20e7-4b1a-b486-77ddcebbd62d</t>
  </si>
  <si>
    <t>240d383a-8dd0-44e3-8b50-c34d33ca11ee</t>
  </si>
  <si>
    <t>Ferguson-Bradley</t>
  </si>
  <si>
    <t>Caitlin Lawson</t>
  </si>
  <si>
    <t>riceamber@peters.info</t>
  </si>
  <si>
    <t>+1-979-815-0596x25719</t>
  </si>
  <si>
    <t>7ba58638-4135-423c-881e-7a7b9ed4b130</t>
  </si>
  <si>
    <t>ac0121e7-03a7-4401-99b3-e5723c54e651</t>
  </si>
  <si>
    <t>05b3f116-2062-4446-bc9b-7cd1983e5d3b</t>
  </si>
  <si>
    <t>Anderson Ltd</t>
  </si>
  <si>
    <t>Heather Sweeney</t>
  </si>
  <si>
    <t>omarturner@tran.org</t>
  </si>
  <si>
    <t>(917)955-8517</t>
  </si>
  <si>
    <t>a42379e7-958f-4a11-96ae-708b232377bf</t>
  </si>
  <si>
    <t>bc450010-6a7d-4987-8d8d-20135914c986</t>
  </si>
  <si>
    <t>2351fc3a-bf79-4cb6-abc4-4f76171827df</t>
  </si>
  <si>
    <t>Phillips-Guzman</t>
  </si>
  <si>
    <t>Anne Chambers</t>
  </si>
  <si>
    <t>juanfranklin@powell.com</t>
  </si>
  <si>
    <t>+1-375-789-1704x542</t>
  </si>
  <si>
    <t>28293eed-0968-4d8b-958f-07f4faa04b81</t>
  </si>
  <si>
    <t>f955ef22-0ac5-48d3-8436-b59663801b34</t>
  </si>
  <si>
    <t>d5c31b18-d55c-41b2-bc71-7adb5f72fe57</t>
  </si>
  <si>
    <t>Flores PLC</t>
  </si>
  <si>
    <t>Ryan Thomas</t>
  </si>
  <si>
    <t>tyler09@hurley.com</t>
  </si>
  <si>
    <t>(435)764-0723x2472</t>
  </si>
  <si>
    <t>d469a222-5f35-4353-b5b0-3d0215f31a5f</t>
  </si>
  <si>
    <t>6e6f817e-3d10-4155-b23f-78476ddb4d32</t>
  </si>
  <si>
    <t>014b6836-47ad-4c55-899c-b5f3e2aebd53</t>
  </si>
  <si>
    <t>Susan Black</t>
  </si>
  <si>
    <t>haleylove@davis.com</t>
  </si>
  <si>
    <t>919e85f4-5ed8-436c-b5aa-5ef67f599ffe</t>
  </si>
  <si>
    <t>7c07928d-f04d-4345-bb48-d6ea5b780398</t>
  </si>
  <si>
    <t>2d916caf-9c44-4194-8043-384af9878ca6</t>
  </si>
  <si>
    <t>Blackwell-Rodriguez</t>
  </si>
  <si>
    <t>Angelica Lopez</t>
  </si>
  <si>
    <t>adkinsbradley@perez-montoya.info</t>
  </si>
  <si>
    <t>001-723-200-7169</t>
  </si>
  <si>
    <t>e7eb63c4-fa09-4d44-b403-6cd420731114</t>
  </si>
  <si>
    <t>dd825a6a-537a-44d2-a30c-1b3c680121bf</t>
  </si>
  <si>
    <t>b35e85f5-e7f2-449d-81a5-1d1f7bdeb381</t>
  </si>
  <si>
    <t>Miller, Gordon and Glover</t>
  </si>
  <si>
    <t>Erin Carter</t>
  </si>
  <si>
    <t>laurenboyd@watkins-berry.biz</t>
  </si>
  <si>
    <t>(494)947-1619</t>
  </si>
  <si>
    <t>5e734779-c6c3-4d6c-a5b3-6798a7743628</t>
  </si>
  <si>
    <t>8acb9b7c-55fc-4ed3-9252-400c777082d2</t>
  </si>
  <si>
    <t>15280e7c-89d5-4178-8f99-8da34f942b3e</t>
  </si>
  <si>
    <t>Winters Ltd</t>
  </si>
  <si>
    <t>Amanda Cook</t>
  </si>
  <si>
    <t>michaelhoffman@powell.com</t>
  </si>
  <si>
    <t>001-857-248-3526x8064</t>
  </si>
  <si>
    <t>35642042-30f3-4b73-988e-c5e949f5698a</t>
  </si>
  <si>
    <t>ef97dec2-cc90-45d7-b8dd-aed168cbb841</t>
  </si>
  <si>
    <t>8c46b173-9699-4962-b19a-009f72a35369</t>
  </si>
  <si>
    <t>Fritz LLC</t>
  </si>
  <si>
    <t>Tara Gordon</t>
  </si>
  <si>
    <t>tammy53@morse-salinas.com</t>
  </si>
  <si>
    <t>(280)855-0774</t>
  </si>
  <si>
    <t>47c64676-dac7-4530-a8c8-abe60c575030</t>
  </si>
  <si>
    <t>cf1bf699-cd79-40cb-9d2d-5e4318efefd1</t>
  </si>
  <si>
    <t>147eeb2d-5a39-44e8-95e7-7e009eb01a8e</t>
  </si>
  <si>
    <t>Woodward-Moore</t>
  </si>
  <si>
    <t>Monica Smith</t>
  </si>
  <si>
    <t>fernandezmathew@rodriguez-snyder.com</t>
  </si>
  <si>
    <t>153a0dde-1c9e-4bd4-82f4-3be65d858c66</t>
  </si>
  <si>
    <t>44c83641-4749-43b8-b4ea-e5e7734d02e2</t>
  </si>
  <si>
    <t>541acd27-246f-4c1d-84e3-83ebafca225a</t>
  </si>
  <si>
    <t>Padilla-Wallace</t>
  </si>
  <si>
    <t>Michael Thompson</t>
  </si>
  <si>
    <t>sullivanchristine@edwards.com</t>
  </si>
  <si>
    <t>(201)222-7595</t>
  </si>
  <si>
    <t>d4f1d8e2-2cbd-4d0e-b90d-426b7c30a93f</t>
  </si>
  <si>
    <t>e430d48b-6541-4456-88d8-f8b7918e1cd5</t>
  </si>
  <si>
    <t>b31b58fa-cffd-4e28-8271-a48f6aed2058</t>
  </si>
  <si>
    <t>Miller Inc</t>
  </si>
  <si>
    <t>Scott Arias</t>
  </si>
  <si>
    <t>tammy94@schultz-williamson.com</t>
  </si>
  <si>
    <t>Kazakhstan</t>
  </si>
  <si>
    <t>707-217-3279x8059</t>
  </si>
  <si>
    <t>fec9ae00-4901-4880-8774-159375c07433</t>
  </si>
  <si>
    <t>98efc2d7-19cd-4b49-a3fe-afe7bb8063f7</t>
  </si>
  <si>
    <t>10d5d5b8-d448-470d-8041-47f5aa9af6c4</t>
  </si>
  <si>
    <t>Michael Robinson</t>
  </si>
  <si>
    <t>kendra03@merritt.com</t>
  </si>
  <si>
    <t>Wallis and Futuna</t>
  </si>
  <si>
    <t>fa23d76f-55cb-44dc-a1c9-e834c3eab003</t>
  </si>
  <si>
    <t>1c64b2cb-536e-475c-8076-1205706c977a</t>
  </si>
  <si>
    <t>e16874df-5639-4a74-a768-b119fd9077b6</t>
  </si>
  <si>
    <t>Jensen, Thompson and Gardner</t>
  </si>
  <si>
    <t>Paul Blankenship</t>
  </si>
  <si>
    <t>dwayne56@johnson.info</t>
  </si>
  <si>
    <t>001-800-969-6801</t>
  </si>
  <si>
    <t>b58f461b-eba8-4390-a8b9-fd6a25621131</t>
  </si>
  <si>
    <t>3acbcef2-fc5c-4d4c-bc8e-9ecc37057f3b</t>
  </si>
  <si>
    <t>e53b7727-b209-41cd-873e-45170b4967db</t>
  </si>
  <si>
    <t>Ferrell PLC</t>
  </si>
  <si>
    <t>Michael Moran</t>
  </si>
  <si>
    <t>eileenhudson@parker-hale.com</t>
  </si>
  <si>
    <t>Tokelau</t>
  </si>
  <si>
    <t>700.267.7625</t>
  </si>
  <si>
    <t>f54ee392-f122-4e1e-a6ff-a59accf98756</t>
  </si>
  <si>
    <t>7e181899-73dc-40f1-87d3-66ee3138d645</t>
  </si>
  <si>
    <t>02d4729d-d414-4afe-9912-853ea204a093</t>
  </si>
  <si>
    <t>Snyder Group</t>
  </si>
  <si>
    <t>Carlos Myers</t>
  </si>
  <si>
    <t>daniel84@perkins.com</t>
  </si>
  <si>
    <t>001-223-234-5110</t>
  </si>
  <si>
    <t>f14a5216-acb2-4432-a898-f26376aa97a4</t>
  </si>
  <si>
    <t>c869270c-f720-411f-a898-ece14bf18921</t>
  </si>
  <si>
    <t>ad409867-d6c4-422e-abf8-2001e470dab0</t>
  </si>
  <si>
    <t>Kelly Inc</t>
  </si>
  <si>
    <t>Tina Peters</t>
  </si>
  <si>
    <t>pdixon@hernandez.com</t>
  </si>
  <si>
    <t>(973)729-0457x5988</t>
  </si>
  <si>
    <t>bd00c420-6ae8-446b-886c-ca1f78d44a42</t>
  </si>
  <si>
    <t>3c959f21-d5fe-40d3-a92e-93894c269f2f</t>
  </si>
  <si>
    <t>2bc6206b-1675-4427-afa2-27c3dc5714da</t>
  </si>
  <si>
    <t>Mclaughlin, Wise and Collins</t>
  </si>
  <si>
    <t>David Cameron</t>
  </si>
  <si>
    <t>llambert@dyer.info</t>
  </si>
  <si>
    <t>(382)314-7709x207</t>
  </si>
  <si>
    <t>a67f0ebc-1db6-4fb2-ad97-d0e04d3f33e0</t>
  </si>
  <si>
    <t>f56f8f4e-ac60-4349-96f6-2009c9e9539b</t>
  </si>
  <si>
    <t>b6b4aaa5-39c4-4eed-a97f-8f1ed783b9d0</t>
  </si>
  <si>
    <t>Smith, Lopez and Graves</t>
  </si>
  <si>
    <t>Matthew Franklin</t>
  </si>
  <si>
    <t>carlosmeadows@floyd.com</t>
  </si>
  <si>
    <t>(391)761-1863x855</t>
  </si>
  <si>
    <t>d8dca2cc-972d-45e5-8768-d8c9421c00f2</t>
  </si>
  <si>
    <t>2df76646-2683-4871-b96d-a30d0a066265</t>
  </si>
  <si>
    <t>786f186a-f90a-4610-b0b5-5ce776b851e9</t>
  </si>
  <si>
    <t>Padilla Inc</t>
  </si>
  <si>
    <t>Jose Fletcher</t>
  </si>
  <si>
    <t>sally78@munoz.biz</t>
  </si>
  <si>
    <t>(289)372-8454</t>
  </si>
  <si>
    <t>35dfec33-212a-4e21-8cdc-30e80897fb41</t>
  </si>
  <si>
    <t>f08c813e-2aff-468a-b978-b3c91f1c68d2</t>
  </si>
  <si>
    <t>c105ab46-b8ee-4ec6-ab0a-0050235aa8e9</t>
  </si>
  <si>
    <t>Martin-Brown</t>
  </si>
  <si>
    <t>Lisa Herrera</t>
  </si>
  <si>
    <t>derekdougherty@king.com</t>
  </si>
  <si>
    <t>432-281-1659x930</t>
  </si>
  <si>
    <t>d6c1065b-c829-4939-8ea4-76f4b93f708f</t>
  </si>
  <si>
    <t>c66b69cd-ca5b-407f-a806-57d5b805d60c</t>
  </si>
  <si>
    <t>0cfb2d8a-fa8a-4ad2-b536-2888a250b2fc</t>
  </si>
  <si>
    <t>Giles-Dominguez</t>
  </si>
  <si>
    <t>Carlos Love</t>
  </si>
  <si>
    <t>ihoward@liu.com</t>
  </si>
  <si>
    <t>001-528-916-5064x63005</t>
  </si>
  <si>
    <t>78557868-31d3-46d7-a442-af6ccb91b252</t>
  </si>
  <si>
    <t>f231fcf0-1365-4a42-bfc7-58f22568b9a4</t>
  </si>
  <si>
    <t>95a5de44-e731-407b-a5db-b4045b199207</t>
  </si>
  <si>
    <t>Carr and Sons</t>
  </si>
  <si>
    <t>Benjamin Johnson</t>
  </si>
  <si>
    <t>vickidavis@stephenson.info</t>
  </si>
  <si>
    <t>(390)829-8310x4384</t>
  </si>
  <si>
    <t>ff310ba7-1226-4d65-a1d8-487412e3d3ab</t>
  </si>
  <si>
    <t>17bbb705-ab56-4e41-b1f2-224a60cb5102</t>
  </si>
  <si>
    <t>cd2c614b-14c6-4496-9146-f70a269d2c22</t>
  </si>
  <si>
    <t>Mcmillan Group</t>
  </si>
  <si>
    <t>Mr. Jacob Grant</t>
  </si>
  <si>
    <t>tanya66@finley-wiley.com</t>
  </si>
  <si>
    <t>262.619.8655</t>
  </si>
  <si>
    <t>b75e992f-5f0d-404d-a2d2-5af7835716d5</t>
  </si>
  <si>
    <t>3b1831bc-adbb-49e0-8040-86b93f23b8eb</t>
  </si>
  <si>
    <t>41365c29-c881-464b-8358-5cfbc75fa0cf</t>
  </si>
  <si>
    <t>Douglas-Alexander</t>
  </si>
  <si>
    <t>William Cohen</t>
  </si>
  <si>
    <t>jenniferbradley@smith-holland.biz</t>
  </si>
  <si>
    <t>532.826.2611x424</t>
  </si>
  <si>
    <t>36c8aec2-2d2c-4ae0-9366-3bd2736ce886</t>
  </si>
  <si>
    <t>c7537f8d-fc7b-47b4-b8ae-978dd703e70a</t>
  </si>
  <si>
    <t>57f119fb-bd24-4118-9428-df1ceb6d3598</t>
  </si>
  <si>
    <t>Peters, Flores and Nunez</t>
  </si>
  <si>
    <t>Jose Palmer</t>
  </si>
  <si>
    <t>fergusontrevor@clements.biz</t>
  </si>
  <si>
    <t>+1-434-619-9643x3853</t>
  </si>
  <si>
    <t>2336b98e-90ba-48ed-aa6a-4781cca28e6c</t>
  </si>
  <si>
    <t>41f40e4f-8d40-47c9-8058-5e24c0c7d9f3</t>
  </si>
  <si>
    <t>e3931b79-2fc8-4230-b53f-38c0f95f299a</t>
  </si>
  <si>
    <t>Estrada-Diaz</t>
  </si>
  <si>
    <t>David Avery</t>
  </si>
  <si>
    <t>lambjohn@mccarthy.net</t>
  </si>
  <si>
    <t>(605)745-7694x7576</t>
  </si>
  <si>
    <t>3f92b59d-26de-48ee-b96f-a686675ab6aa</t>
  </si>
  <si>
    <t>2a21de18-a1a5-4491-add2-9142348aa892</t>
  </si>
  <si>
    <t>6fc41bf6-3d6b-4f76-b790-df8a5c493e43</t>
  </si>
  <si>
    <t>Elliott-Ritter</t>
  </si>
  <si>
    <t>James Chandler</t>
  </si>
  <si>
    <t>erivers@clark-ramirez.com</t>
  </si>
  <si>
    <t>845-408-0959x48152</t>
  </si>
  <si>
    <t>114dcfc7-35d0-486f-aede-254b5dab4b0d</t>
  </si>
  <si>
    <t>9cbac73f-69d4-495f-a79e-7a405eaec43a</t>
  </si>
  <si>
    <t>619c03d1-9362-4966-9f07-fe07f0a0a77d</t>
  </si>
  <si>
    <t>Turner-Griffin</t>
  </si>
  <si>
    <t>Thomas Smith</t>
  </si>
  <si>
    <t>derrick59@baker.com</t>
  </si>
  <si>
    <t>504-289-3326x1454</t>
  </si>
  <si>
    <t>42c2ce83-bb18-4efc-81c1-35d0ef2601df</t>
  </si>
  <si>
    <t>f8015a40-84e5-4f73-ab43-8956caf86ddd</t>
  </si>
  <si>
    <t>c533af2d-a864-4116-b852-9f4669a3618b</t>
  </si>
  <si>
    <t>Perez-Woodward</t>
  </si>
  <si>
    <t>Alicia Ferguson</t>
  </si>
  <si>
    <t>simpsonalyssa@gillespie-thomas.com</t>
  </si>
  <si>
    <t>(887)918-4523x542</t>
  </si>
  <si>
    <t>9da0e9dd-900f-4dd4-9125-f35f2a1ec2ae</t>
  </si>
  <si>
    <t>63aa9d1c-dfc5-43d0-a064-d493dd1185bf</t>
  </si>
  <si>
    <t>e3ea46a8-a686-4e54-ae26-9692d819a8d1</t>
  </si>
  <si>
    <t>Jimenez, Rodriguez and Lee</t>
  </si>
  <si>
    <t>Sheila Peck</t>
  </si>
  <si>
    <t>holtrobert@hutchinson-hoover.com</t>
  </si>
  <si>
    <t>United Kingdom</t>
  </si>
  <si>
    <t>277.329.6656x337</t>
  </si>
  <si>
    <t>c242a6ae-b315-4345-9c2e-c18a1d7be59d</t>
  </si>
  <si>
    <t>1f8a25e3-b752-4772-91c3-85e273932ff9</t>
  </si>
  <si>
    <t>0bf0afdb-d3d1-4709-a54c-f4890fdba768</t>
  </si>
  <si>
    <t>Graves, Ochoa and Cervantes</t>
  </si>
  <si>
    <t>Amy Pennington</t>
  </si>
  <si>
    <t>mark80@johnson.info</t>
  </si>
  <si>
    <t>+1-522-314-2573x16094</t>
  </si>
  <si>
    <t>edea4eed-4c63-4c3e-aaeb-7dc2a9c202ff</t>
  </si>
  <si>
    <t>4aca942e-a56c-41e1-b28c-51acccd76aef</t>
  </si>
  <si>
    <t>87723818-65e3-4112-8358-26a537b5ba07</t>
  </si>
  <si>
    <t>Benson, Snyder and Martin</t>
  </si>
  <si>
    <t>Bryan Gray</t>
  </si>
  <si>
    <t>michael28@thompson-le.org</t>
  </si>
  <si>
    <t>(597)535-2595</t>
  </si>
  <si>
    <t>4932e324-3dc5-4a5f-8521-f501e7efbef1</t>
  </si>
  <si>
    <t>f89bb6d1-f1cc-4960-a260-3e5c94b525fa</t>
  </si>
  <si>
    <t>c556f034-b177-4184-a3d2-e30b26994648</t>
  </si>
  <si>
    <t>Perez-Gilbert</t>
  </si>
  <si>
    <t>Lindsey Thompson</t>
  </si>
  <si>
    <t>michael73@perez-perez.biz</t>
  </si>
  <si>
    <t>950.376.1087x08269</t>
  </si>
  <si>
    <t>ae750641-fa9c-413f-abf9-5170f816aa1f</t>
  </si>
  <si>
    <t>e6dc0f0d-4000-42d9-9405-42744f84eb4b</t>
  </si>
  <si>
    <t>da819b74-d46b-48f3-a88c-91ccce92b021</t>
  </si>
  <si>
    <t>James Inc</t>
  </si>
  <si>
    <t>Caleb Sanders</t>
  </si>
  <si>
    <t>deanna83@byrd.com</t>
  </si>
  <si>
    <t>564.584.6735x7422</t>
  </si>
  <si>
    <t>1c9435ad-4ce6-4933-98fb-c872d11f1443</t>
  </si>
  <si>
    <t>1d737500-d32d-47dd-98d4-d39f974b2016</t>
  </si>
  <si>
    <t>f3c8e316-2442-46d7-a71b-b0acfb834299</t>
  </si>
  <si>
    <t>Gillespie PLC</t>
  </si>
  <si>
    <t>Brian Lawson</t>
  </si>
  <si>
    <t>wendy58@hodge.com</t>
  </si>
  <si>
    <t>001-956-506-2953x5063</t>
  </si>
  <si>
    <t>998b8bb4-01cb-4d90-981a-3cc8bbd0219f</t>
  </si>
  <si>
    <t>9a997582-ff68-423a-b7a3-e39643970149</t>
  </si>
  <si>
    <t>0e3020b6-8815-451c-9d5f-9ff2a5d339af</t>
  </si>
  <si>
    <t>Sanders-Mcguire</t>
  </si>
  <si>
    <t>Ronald Smith</t>
  </si>
  <si>
    <t>jermaine84@delgado.com</t>
  </si>
  <si>
    <t>+1-813-362-6084x63975</t>
  </si>
  <si>
    <t>094462a5-a9df-4ca8-8646-76e709432b97</t>
  </si>
  <si>
    <t>3fdc0322-2525-4c14-a150-6e717c4a6637</t>
  </si>
  <si>
    <t>0b874724-79e4-4119-8a6e-dd5a46df90fb</t>
  </si>
  <si>
    <t>Flores-Carroll</t>
  </si>
  <si>
    <t>Taylor Keller</t>
  </si>
  <si>
    <t>christopher41@knight.com</t>
  </si>
  <si>
    <t>(740)491-9693x95787</t>
  </si>
  <si>
    <t>4e437cb2-331f-4886-9b58-6bd1267ca791</t>
  </si>
  <si>
    <t>6bc0c023-b16d-4255-8e35-634f8ea6895b</t>
  </si>
  <si>
    <t>231830a3-cfab-47f4-8022-994ccdad7736</t>
  </si>
  <si>
    <t>Mary Jones</t>
  </si>
  <si>
    <t>udavis@davis.org</t>
  </si>
  <si>
    <t>001-369-467-8976x09873</t>
  </si>
  <si>
    <t>e2106c34-947c-45b7-adac-d9e8a1de3ebf</t>
  </si>
  <si>
    <t>e26236e0-18b8-44d6-82b4-f7b343cf1577</t>
  </si>
  <si>
    <t>1474849f-3b38-402b-bbdf-1546e4a8844f</t>
  </si>
  <si>
    <t>Galloway, Lopez and Kim</t>
  </si>
  <si>
    <t>Phillip Stevens</t>
  </si>
  <si>
    <t>heather88@alvarez.com</t>
  </si>
  <si>
    <t>+1-794-431-9165x4308</t>
  </si>
  <si>
    <t>5fef9ba6-9dcb-4311-81ff-875c835e8a78</t>
  </si>
  <si>
    <t>60bfc2b9-761f-4efc-acb3-469d188ae006</t>
  </si>
  <si>
    <t>1efd393b-2896-4c25-8bb1-bad8250d235f</t>
  </si>
  <si>
    <t>Jones, Wilkinson and Hampton</t>
  </si>
  <si>
    <t>Mr. Willie Hart</t>
  </si>
  <si>
    <t>smarsh@smith-williams.com</t>
  </si>
  <si>
    <t>3e4ecbc4-8e90-464f-85ad-5944e0cd164c</t>
  </si>
  <si>
    <t>64ab291c-251b-42df-be8f-36669afe3a2e</t>
  </si>
  <si>
    <t>f0e52458-e283-4379-8f3c-0388ec6123eb</t>
  </si>
  <si>
    <t>Barnes and Sons</t>
  </si>
  <si>
    <t>Gregory Vazquez</t>
  </si>
  <si>
    <t>scottmark@russell.com</t>
  </si>
  <si>
    <t>473.909.6496</t>
  </si>
  <si>
    <t>a80c282f-b17f-4744-93f5-e5d5c95198b7</t>
  </si>
  <si>
    <t>d79ccd42-372d-413f-96b3-b80aee137437</t>
  </si>
  <si>
    <t>90c031a8-a28e-4ff6-a1fa-b7e41c230f19</t>
  </si>
  <si>
    <t>Howard, Hudson and James</t>
  </si>
  <si>
    <t>Anthony Watson</t>
  </si>
  <si>
    <t>lball@bailey-martin.com</t>
  </si>
  <si>
    <t>(836)743-1594x89895</t>
  </si>
  <si>
    <t>3814d343-e48b-4120-88c9-b79f1dcb8183</t>
  </si>
  <si>
    <t>4dc21d2d-2a22-4706-9a2b-d4c8e82e226f</t>
  </si>
  <si>
    <t>3f7dd313-6f43-4da3-a84f-3d7569f876b9</t>
  </si>
  <si>
    <t>Compton-Molina</t>
  </si>
  <si>
    <t>Terri Carter</t>
  </si>
  <si>
    <t>kylescott@conner.org</t>
  </si>
  <si>
    <t>(699)893-9344x9743</t>
  </si>
  <si>
    <t>65ac75c7-8e8a-41c0-abe7-02433e511cf7</t>
  </si>
  <si>
    <t>e8a05272-8b58-4c62-8206-df2cb58d99dc</t>
  </si>
  <si>
    <t>d636a89d-ad0f-40f7-8252-714e869c6fdd</t>
  </si>
  <si>
    <t>Lyons, Jackson and Walker</t>
  </si>
  <si>
    <t>Kathryn Anderson</t>
  </si>
  <si>
    <t>ncummings@caldwell.net</t>
  </si>
  <si>
    <t>913-221-0972x021</t>
  </si>
  <si>
    <t>54f20611-1102-4eec-b4ee-782f197cdf11</t>
  </si>
  <si>
    <t>22b5c42b-0a22-4978-afa5-5214b8582d44</t>
  </si>
  <si>
    <t>84c12470-da04-43df-a634-727d4d25d614</t>
  </si>
  <si>
    <t>Lee-Mccoy</t>
  </si>
  <si>
    <t>Jacqueline Kennedy</t>
  </si>
  <si>
    <t>michelemartinez@smith.com</t>
  </si>
  <si>
    <t>(346)512-9390x02512</t>
  </si>
  <si>
    <t>5c0cc65c-37ec-49a6-8fec-113e7ceb1498</t>
  </si>
  <si>
    <t>6d73b5b5-ff67-46cc-8178-562836536236</t>
  </si>
  <si>
    <t>64bb419d-dbc4-4cdd-9554-5bb97622f59a</t>
  </si>
  <si>
    <t>Rice-Larson</t>
  </si>
  <si>
    <t>Kevin Burton</t>
  </si>
  <si>
    <t>jmaynard@arellano-miller.org</t>
  </si>
  <si>
    <t>814.858.4345</t>
  </si>
  <si>
    <t>c01ecfe4-fcf9-4942-a6df-30ad32615e08</t>
  </si>
  <si>
    <t>5afc34ce-6fc3-4c0b-9ab1-e2ce3deecbed</t>
  </si>
  <si>
    <t>8ac31e08-ef3e-4770-b90a-e185128dfb82</t>
  </si>
  <si>
    <t>Watson, Dyer and Phillips</t>
  </si>
  <si>
    <t>Ronald Moore</t>
  </si>
  <si>
    <t>arthurwright@ellis-white.biz</t>
  </si>
  <si>
    <t>+1-710-443-7968x6800</t>
  </si>
  <si>
    <t>ff537f8e-7687-43d9-aee6-ac1d5d5ac4fb</t>
  </si>
  <si>
    <t>ec458b71-3fcd-41c4-a353-7f09687daee9</t>
  </si>
  <si>
    <t>9523175b-c0d5-4c17-a1a5-564247d41385</t>
  </si>
  <si>
    <t>Hernandez Ltd</t>
  </si>
  <si>
    <t>Matthew Freeman</t>
  </si>
  <si>
    <t>caleb43@turner.com</t>
  </si>
  <si>
    <t>885.802.2894</t>
  </si>
  <si>
    <t>df825fbd-b4eb-4614-8d8a-774134b367c3</t>
  </si>
  <si>
    <t>340d0b9c-8326-4092-8df8-a8079eefd6fd</t>
  </si>
  <si>
    <t>bad65109-5636-43b7-8069-47d372cdfdd0</t>
  </si>
  <si>
    <t>Gonzalez and Sons</t>
  </si>
  <si>
    <t>Brittany Mcguire</t>
  </si>
  <si>
    <t>taylordennis@berry-rodriguez.com</t>
  </si>
  <si>
    <t>142a34f2-63d3-4bd0-b52a-3b0c07afbc4b</t>
  </si>
  <si>
    <t>cc408918-1f42-4dc4-90d6-097562e9b42e</t>
  </si>
  <si>
    <t>5d7dc0fd-74cf-432b-8887-36e96d82bf0b</t>
  </si>
  <si>
    <t>Kim Group</t>
  </si>
  <si>
    <t>John Bishop</t>
  </si>
  <si>
    <t>john02@may-clark.com</t>
  </si>
  <si>
    <t>(539)684-7230</t>
  </si>
  <si>
    <t>e9521081-b575-409a-8f1c-25f7cbeedbf0</t>
  </si>
  <si>
    <t>0167b0a0-768d-4693-9151-4d350a89ef3c</t>
  </si>
  <si>
    <t>0bf2598c-21be-4ca5-8ada-f90ff365185d</t>
  </si>
  <si>
    <t>Fernandez Group</t>
  </si>
  <si>
    <t>William Perkins</t>
  </si>
  <si>
    <t>davisjennifer@stanley.com</t>
  </si>
  <si>
    <t>(807)364-8717x754</t>
  </si>
  <si>
    <t>9b066f6c-baef-4db0-8709-82326ba4aaf0</t>
  </si>
  <si>
    <t>6cbbe08d-1ddc-469d-aad9-014205aea41e</t>
  </si>
  <si>
    <t>dcbd6ef5-ef8b-47d0-99c8-cca7d51878a7</t>
  </si>
  <si>
    <t>Frost Inc</t>
  </si>
  <si>
    <t>Mark Perez</t>
  </si>
  <si>
    <t>rmoore@fuller-morgan.com</t>
  </si>
  <si>
    <t>(659)609-5668</t>
  </si>
  <si>
    <t>6a2e725b-7469-4d89-9fa7-77f438ec5bd3</t>
  </si>
  <si>
    <t>dd2e2795-c68b-48c4-91fc-c88d59811046</t>
  </si>
  <si>
    <t>f278b488-25be-490a-bd4f-b6fcb9866767</t>
  </si>
  <si>
    <t>Washington Ltd</t>
  </si>
  <si>
    <t>Kenneth Shepard</t>
  </si>
  <si>
    <t>corymiller@wilson.net</t>
  </si>
  <si>
    <t>958.669.0170</t>
  </si>
  <si>
    <t>7e62cc80-0769-4d3b-8cc9-e729b31c3ec8</t>
  </si>
  <si>
    <t>a1de9aa0-156a-4b66-afd5-7d66257bf67b</t>
  </si>
  <si>
    <t>39bcae35-eeba-419d-a118-766acc45a5fe</t>
  </si>
  <si>
    <t>Hernandez, Garcia and Bonilla</t>
  </si>
  <si>
    <t>Melissa Thompson</t>
  </si>
  <si>
    <t>jill17@thompson.info</t>
  </si>
  <si>
    <t>(343)838-7220x5422</t>
  </si>
  <si>
    <t>7623fc7f-1553-4aa3-94f3-85e4f6616fd6</t>
  </si>
  <si>
    <t>de92b1ce-67b6-4185-bb3f-8f787a74a7c4</t>
  </si>
  <si>
    <t>cf97b941-af62-4976-920c-7748addb47c3</t>
  </si>
  <si>
    <t>Garza-Lucas</t>
  </si>
  <si>
    <t>Cheryl Lee</t>
  </si>
  <si>
    <t>schwartzlisa@cherry.com</t>
  </si>
  <si>
    <t>cb453195-494f-4290-9916-44bc4719aebb</t>
  </si>
  <si>
    <t>a3f2df84-d906-4732-a440-ed49ec3c5f59</t>
  </si>
  <si>
    <t>dc34d926-02a4-4e9a-aa8c-befecdefbf07</t>
  </si>
  <si>
    <t>Austin-Gray</t>
  </si>
  <si>
    <t>Hannah Salazar</t>
  </si>
  <si>
    <t>jake77@hanson-mckee.biz</t>
  </si>
  <si>
    <t>+1-432-495-6342x7775</t>
  </si>
  <si>
    <t>c6652439-4f2f-4af1-88f1-347e86bc350b</t>
  </si>
  <si>
    <t>b24e67d2-f85e-4a4c-8e58-244909df7d4a</t>
  </si>
  <si>
    <t>6b19b289-047d-4bc7-a753-0c4a91368ea8</t>
  </si>
  <si>
    <t>Blackwell LLC</t>
  </si>
  <si>
    <t>Brenda Jacobs</t>
  </si>
  <si>
    <t>valdezashley@hernandez.com</t>
  </si>
  <si>
    <t>463-802-9559x63637</t>
  </si>
  <si>
    <t>45425018-8f3a-4c9d-b63f-8d178bd16c74</t>
  </si>
  <si>
    <t>88c1f18e-01df-4865-8654-d3b84cc492b4</t>
  </si>
  <si>
    <t>aa012ab9-4bf1-47a8-b904-2b4e9f571ce3</t>
  </si>
  <si>
    <t>Williams Group</t>
  </si>
  <si>
    <t>Matthew Hanson</t>
  </si>
  <si>
    <t>lucasandrea@lee.com</t>
  </si>
  <si>
    <t>+1-380-404-9832x1122</t>
  </si>
  <si>
    <t>52ec3250-44a4-4c10-a825-c7875daba994</t>
  </si>
  <si>
    <t>e76c81f4-bf86-41b4-8a9e-6f7e8f04b3f9</t>
  </si>
  <si>
    <t>82e89b5e-4bcb-48bd-bfca-79d85f42cf6b</t>
  </si>
  <si>
    <t>Buck, Rodriguez and Watson</t>
  </si>
  <si>
    <t>Jeffrey Butler</t>
  </si>
  <si>
    <t>tesparza@garcia.com</t>
  </si>
  <si>
    <t>948-980-6442x00629</t>
  </si>
  <si>
    <t>8a44da45-93d6-442d-b8ca-92962f59bcc1</t>
  </si>
  <si>
    <t>197c9971-3014-4351-bcdd-a46c772cfca1</t>
  </si>
  <si>
    <t>504d39e0-d4f7-415f-be9a-f4fb7afe3780</t>
  </si>
  <si>
    <t>Murphy, Doyle and Hughes</t>
  </si>
  <si>
    <t>Tracy Ross</t>
  </si>
  <si>
    <t>kimberly19@ramsey-robinson.com</t>
  </si>
  <si>
    <t>+1-626-422-1320x410</t>
  </si>
  <si>
    <t>1bad9e92-ecb0-41b6-90a7-a003805fbc66</t>
  </si>
  <si>
    <t>74eac4e3-5315-4a99-88df-674a1ed4ed73</t>
  </si>
  <si>
    <t>f8fb04f3-cbbc-44a3-b78a-91e6882a6ff5</t>
  </si>
  <si>
    <t>Campbell Group</t>
  </si>
  <si>
    <t>Sylvia Carroll</t>
  </si>
  <si>
    <t>davismichelle@hernandez-hodges.org</t>
  </si>
  <si>
    <t>+1-294-598-1283x180</t>
  </si>
  <si>
    <t>682fe50f-a811-4dba-89ea-4b559b07280f</t>
  </si>
  <si>
    <t>9018b109-3b98-446d-a7d3-35298ee08751</t>
  </si>
  <si>
    <t>bcccd4b3-055c-4cac-a8ea-0d226c187782</t>
  </si>
  <si>
    <t>Mcgee, Mccarthy and Brown</t>
  </si>
  <si>
    <t>Craig Martin</t>
  </si>
  <si>
    <t>james63@smith.com</t>
  </si>
  <si>
    <t>(443)883-8058</t>
  </si>
  <si>
    <t>6b53fffd-2213-48f9-84ad-64a11f2afb04</t>
  </si>
  <si>
    <t>532d6a1a-a565-4550-9672-dfc6dc24d216</t>
  </si>
  <si>
    <t>c7422b51-a8f4-42dc-abc1-28249dae8912</t>
  </si>
  <si>
    <t>Saunders, Brown and Hayes</t>
  </si>
  <si>
    <t>Jessica Carson</t>
  </si>
  <si>
    <t>omahoney@anthony.net</t>
  </si>
  <si>
    <t>(933)376-1851x8626</t>
  </si>
  <si>
    <t>2abb244a-b381-45c8-8b72-cd19fbbd6044</t>
  </si>
  <si>
    <t>1d2c0b91-2118-49d1-9b9f-8524ef36f7d7</t>
  </si>
  <si>
    <t>c6e79a7b-f712-4813-8e01-009d8d59b363</t>
  </si>
  <si>
    <t>Matthew Moody</t>
  </si>
  <si>
    <t>rachellove@garcia.net</t>
  </si>
  <si>
    <t>252.879.1875</t>
  </si>
  <si>
    <t>bdcfe83d-29cd-446e-8461-8512bda987b3</t>
  </si>
  <si>
    <t>89f96bfa-8682-41d3-8d18-11cc4bb4a833</t>
  </si>
  <si>
    <t>1850147b-62b9-4bbf-be35-cb467b769a50</t>
  </si>
  <si>
    <t>Williams, Campos and Cummings</t>
  </si>
  <si>
    <t>Carol Walters</t>
  </si>
  <si>
    <t>chaselisa@townsend.com</t>
  </si>
  <si>
    <t>+1-576-617-8159x698</t>
  </si>
  <si>
    <t>6764ea96-6ea8-4c24-b5fd-f6ea32238455</t>
  </si>
  <si>
    <t>891f7f6f-4204-40fc-a9fd-5dd6450610e6</t>
  </si>
  <si>
    <t>acf14cbe-bc03-4a02-ad9e-31457f5ac17a</t>
  </si>
  <si>
    <t>Ewing Ltd</t>
  </si>
  <si>
    <t>James Richardson</t>
  </si>
  <si>
    <t>wferguson@carr.org</t>
  </si>
  <si>
    <t>425-773-4989</t>
  </si>
  <si>
    <t>dee9febb-4c23-4acf-9a4e-966720dca65f</t>
  </si>
  <si>
    <t>d953a730-7afd-4013-bc53-60b234d50197</t>
  </si>
  <si>
    <t>6f6656b4-abd1-4dd5-85d8-1a459a3336ee</t>
  </si>
  <si>
    <t>Fields, Gallagher and Rojas</t>
  </si>
  <si>
    <t>Lauren Franklin</t>
  </si>
  <si>
    <t>eadams@hubbard.biz</t>
  </si>
  <si>
    <t>617-999-6708x0897</t>
  </si>
  <si>
    <t>9ebca273-64c0-40cd-8561-b7e375de558c</t>
  </si>
  <si>
    <t>e4400e40-6117-4bb9-af73-cd12da26d1dc</t>
  </si>
  <si>
    <t>d9c175fd-9e28-484f-af82-6da05a18f557</t>
  </si>
  <si>
    <t>Mitchell, Hill and Mckay</t>
  </si>
  <si>
    <t>Lee Gordon</t>
  </si>
  <si>
    <t>daniel73@combs-stone.com</t>
  </si>
  <si>
    <t>(298)481-6498x0445</t>
  </si>
  <si>
    <t>faef5c8d-18bb-4286-bf3f-6785b85b9057</t>
  </si>
  <si>
    <t>680bf412-d8e2-49b9-9e7d-a4e3cf2fd514</t>
  </si>
  <si>
    <t>e036f00d-64fd-4a37-8e63-5ae083c7f1d9</t>
  </si>
  <si>
    <t>Murphy and Sons</t>
  </si>
  <si>
    <t>Stephen Johnson</t>
  </si>
  <si>
    <t>dtaylor@sanders.net</t>
  </si>
  <si>
    <t>af8a6c3b-b716-48b6-91b0-3a1ac31def74</t>
  </si>
  <si>
    <t>6f9e03a5-3f3d-4289-9319-b8ec64446fce</t>
  </si>
  <si>
    <t>8e382a3d-92b8-4f90-8a24-cbe1e0941981</t>
  </si>
  <si>
    <t>Golden Inc</t>
  </si>
  <si>
    <t>Eric Briggs</t>
  </si>
  <si>
    <t>christinedoyle@whitaker-paul.com</t>
  </si>
  <si>
    <t>(763)802-7500x030</t>
  </si>
  <si>
    <t>db9bda0e-290c-40d9-94dc-e1e7af9b9386</t>
  </si>
  <si>
    <t>118ea840-e64e-4f82-af95-c753a23b7587</t>
  </si>
  <si>
    <t>e37b9630-9798-44e0-9a11-0a4f673e79fe</t>
  </si>
  <si>
    <t>Kelly, Harris and Pruitt</t>
  </si>
  <si>
    <t>Jasmine Davis</t>
  </si>
  <si>
    <t>katrina37@ortega.info</t>
  </si>
  <si>
    <t>eccf60b0-8ed8-4714-825b-0be042e7577a</t>
  </si>
  <si>
    <t>69a1bdc9-98ef-41ea-894d-40cfb045b1fe</t>
  </si>
  <si>
    <t>5f5310d7-6d7f-40cd-b43c-4990c007e123</t>
  </si>
  <si>
    <t>Martinez, Hall and Ellison</t>
  </si>
  <si>
    <t>Wayne Anderson</t>
  </si>
  <si>
    <t>longjoshua@blevins-hansen.biz</t>
  </si>
  <si>
    <t>(824)906-2215x599</t>
  </si>
  <si>
    <t>3ff6157c-af24-481b-92ea-06ede86ad0fb</t>
  </si>
  <si>
    <t>274226cd-89f7-48fc-8ce3-f72d0cd5f489</t>
  </si>
  <si>
    <t>2da279cb-c4a3-4864-aceb-9d92eeb450c8</t>
  </si>
  <si>
    <t>Mcmillan and Sons</t>
  </si>
  <si>
    <t>Adam Young</t>
  </si>
  <si>
    <t>scott04@parker-lester.com</t>
  </si>
  <si>
    <t>Mauritius</t>
  </si>
  <si>
    <t>755-293-9652x1383</t>
  </si>
  <si>
    <t>2d1d539c-030b-4e0c-b5df-9c9081564567</t>
  </si>
  <si>
    <t>87e7bd54-f675-4eff-975d-78122c3a3b24</t>
  </si>
  <si>
    <t>49979fe3-231e-488a-b82d-d1f514f32e9b</t>
  </si>
  <si>
    <t>Chandler-Robinson</t>
  </si>
  <si>
    <t>Ronald Lam</t>
  </si>
  <si>
    <t>smithjohn@barrett.com</t>
  </si>
  <si>
    <t>001-773-727-7264x883</t>
  </si>
  <si>
    <t>4f1cbf21-0b19-438c-bf9a-eb4e5edf2d0d</t>
  </si>
  <si>
    <t>5a329140-3685-4f28-914d-706aa3014e3e</t>
  </si>
  <si>
    <t>2bc4a319-5321-4cf1-8ddc-5f0e523c0ed4</t>
  </si>
  <si>
    <t>Silva LLC</t>
  </si>
  <si>
    <t>Ryan Taylor</t>
  </si>
  <si>
    <t>craig18@burns-mendez.info</t>
  </si>
  <si>
    <t>3b8f304a-14bf-48a0-a9ff-0fb7d141ee81</t>
  </si>
  <si>
    <t>362b4d3f-cd53-4a48-b9fa-e4ce0e0413e7</t>
  </si>
  <si>
    <t>c3c27248-3af6-427f-b8bb-d25144ed3d94</t>
  </si>
  <si>
    <t>Fowler-Kelly</t>
  </si>
  <si>
    <t>Jeffrey Rice</t>
  </si>
  <si>
    <t>daniel71@carpenter-park.org</t>
  </si>
  <si>
    <t>244.593.0537</t>
  </si>
  <si>
    <t>f85f65e9-fd52-4d9f-a0d3-01cb6117eaa2</t>
  </si>
  <si>
    <t>35c7ed7f-b269-44cf-8733-629ce43677f0</t>
  </si>
  <si>
    <t>15490c7e-6bd9-4a4f-b7bf-fcbd87a45304</t>
  </si>
  <si>
    <t>Barker and Sons</t>
  </si>
  <si>
    <t>Kelly Burke</t>
  </si>
  <si>
    <t>ronaldjohnson@hunter-preston.net</t>
  </si>
  <si>
    <t>(327)787-3048x625</t>
  </si>
  <si>
    <t>ab8d0952-a7c1-4de5-8d4b-0f26babde4ea</t>
  </si>
  <si>
    <t>9aac2dde-bb20-47dc-a2bf-9de8f183b14a</t>
  </si>
  <si>
    <t>689998d6-4e44-4af9-b106-c45a71f6aee9</t>
  </si>
  <si>
    <t>Decker-Lewis</t>
  </si>
  <si>
    <t>Darrell Burnett</t>
  </si>
  <si>
    <t>garciaanne@kelly.info</t>
  </si>
  <si>
    <t>646-571-7762x9691</t>
  </si>
  <si>
    <t>05aa6540-2f85-4e7d-add2-8149b4c97386</t>
  </si>
  <si>
    <t>aa880f96-e00e-451b-bca9-7b9a13b1c849</t>
  </si>
  <si>
    <t>9ac72520-9670-4fb3-a2f5-0db16563c7d9</t>
  </si>
  <si>
    <t>Scott, Bennett and Leon</t>
  </si>
  <si>
    <t>Taylor Williams</t>
  </si>
  <si>
    <t>norrisdaniel@larson.com</t>
  </si>
  <si>
    <t>652.611.8968</t>
  </si>
  <si>
    <t>0a2c4f4f-6d8c-45e5-b522-1cbbe796da78</t>
  </si>
  <si>
    <t>76e4d4b0-cedd-4fe6-af29-fdc5d10b027d</t>
  </si>
  <si>
    <t>bc728732-46e5-4c29-a3ce-06664b789b1f</t>
  </si>
  <si>
    <t>Frank, Evans and Potter</t>
  </si>
  <si>
    <t>Meagan Ramsey</t>
  </si>
  <si>
    <t>samuel85@murphy-mckinney.com</t>
  </si>
  <si>
    <t>328.419.0221x79789</t>
  </si>
  <si>
    <t>875e5cef-c57b-4972-afb2-4984f411af7d</t>
  </si>
  <si>
    <t>652dad24-d2a1-4a0f-8ac5-4f4ab68d4c7d</t>
  </si>
  <si>
    <t>9bc27450-a3a9-4472-b002-0f5e8a5acb4d</t>
  </si>
  <si>
    <t>Roach-Murray</t>
  </si>
  <si>
    <t>Nicole Rice</t>
  </si>
  <si>
    <t>sara14@coleman.net</t>
  </si>
  <si>
    <t>511.923.0388x56811</t>
  </si>
  <si>
    <t>4d52d88d-0390-4ff7-b11e-6dc3214d1c57</t>
  </si>
  <si>
    <t>aec8897c-a165-4b05-85c9-be573a9eab30</t>
  </si>
  <si>
    <t>ea9b85eb-f1fc-4f26-866d-19a5146ce130</t>
  </si>
  <si>
    <t>Ray-Clay</t>
  </si>
  <si>
    <t>Robert Douglas</t>
  </si>
  <si>
    <t>marthagriffin@williams.biz</t>
  </si>
  <si>
    <t>(493)835-1588x07053</t>
  </si>
  <si>
    <t>c6d04488-9c87-4f2d-9733-680ddc847729</t>
  </si>
  <si>
    <t>719ac871-e6ba-495a-83a3-c56d85d8d7d7</t>
  </si>
  <si>
    <t>935f52da-1f32-4096-9f1d-1b20be91dd2a</t>
  </si>
  <si>
    <t>Cobb Inc</t>
  </si>
  <si>
    <t>Tyler Patel</t>
  </si>
  <si>
    <t>pparker@bailey-sanchez.biz</t>
  </si>
  <si>
    <t>001-608-758-1810</t>
  </si>
  <si>
    <t>377aee56-b0aa-415e-815f-be842c76f488</t>
  </si>
  <si>
    <t>ec11e42d-11a3-4812-bd49-cd30d4e360c5</t>
  </si>
  <si>
    <t>b6f23b07-3651-4258-8ca1-572022b8952e</t>
  </si>
  <si>
    <t>Clark-Jones</t>
  </si>
  <si>
    <t>Michael Buchanan</t>
  </si>
  <si>
    <t>wharris@taylor-gonzales.com</t>
  </si>
  <si>
    <t>(789)769-3353x900</t>
  </si>
  <si>
    <t>4c6d4ef5-7a19-4b25-b563-34ffb27b2472</t>
  </si>
  <si>
    <t>f0c49516-44be-4710-bbdc-da222bee0a04</t>
  </si>
  <si>
    <t>f8930a13-d770-47c8-8053-9b74fa00a281</t>
  </si>
  <si>
    <t>Davis-Chen</t>
  </si>
  <si>
    <t>Max Miller</t>
  </si>
  <si>
    <t>michelle63@freeman.com</t>
  </si>
  <si>
    <t>(243)469-0283x7727</t>
  </si>
  <si>
    <t>6a23ab88-51a5-422b-a195-9f81ca9160c8</t>
  </si>
  <si>
    <t>370d22ed-c098-478b-9fef-fba2e24a69b8</t>
  </si>
  <si>
    <t>a670af0f-c405-46bc-bf2c-37dc6bfcabd7</t>
  </si>
  <si>
    <t>Ortiz-Cooper</t>
  </si>
  <si>
    <t>Christopher Miller</t>
  </si>
  <si>
    <t>jonathan61@barry.info</t>
  </si>
  <si>
    <t>235-484-6405x10388</t>
  </si>
  <si>
    <t>dd1a5925-d777-4f31-88ab-dfa3e70e4409</t>
  </si>
  <si>
    <t>4ce7b8fa-7d32-40d4-bd0a-3cfe029af319</t>
  </si>
  <si>
    <t>2488a330-4399-4af3-821e-268936c84263</t>
  </si>
  <si>
    <t>Barnes-Henderson</t>
  </si>
  <si>
    <t>Katrina Garcia</t>
  </si>
  <si>
    <t>erica71@fischer.com</t>
  </si>
  <si>
    <t>45918a8c-9449-49b8-85d4-901952f3d818</t>
  </si>
  <si>
    <t>2f496cee-553e-4447-89e7-5f5361134245</t>
  </si>
  <si>
    <t>4739669a-dbb2-4f95-8376-caa7895d603d</t>
  </si>
  <si>
    <t>Hicks, Hubbard and Pitts</t>
  </si>
  <si>
    <t>Heather Foley</t>
  </si>
  <si>
    <t>mariahwang@goodman.com</t>
  </si>
  <si>
    <t>630-568-8116x403</t>
  </si>
  <si>
    <t>ac4ab5d9-96a4-4d85-95da-ff3e731a02ff</t>
  </si>
  <si>
    <t>3ef6367e-4dcc-4b9d-8731-e80959e73307</t>
  </si>
  <si>
    <t>10a437d5-e6b1-4ece-85d0-cf83c28fcc52</t>
  </si>
  <si>
    <t>Snyder, Kelley and Ramos</t>
  </si>
  <si>
    <t>Tonya Walker</t>
  </si>
  <si>
    <t>jasoncampbell@cole-calderon.com</t>
  </si>
  <si>
    <t>Djibouti</t>
  </si>
  <si>
    <t>001-409-809-1538x602</t>
  </si>
  <si>
    <t>5c3a579d-dce6-4086-a793-80e5b4d1e82e</t>
  </si>
  <si>
    <t>c2726da1-04d6-4aca-9d1d-68dd1c122001</t>
  </si>
  <si>
    <t>f84a9bca-2ab7-413d-899b-316743b6c14b</t>
  </si>
  <si>
    <t>Bradshaw Inc</t>
  </si>
  <si>
    <t>Carolyn Kane</t>
  </si>
  <si>
    <t>carrjennifer@cole-anderson.com</t>
  </si>
  <si>
    <t>710-507-9419x324</t>
  </si>
  <si>
    <t>d8eeb34f-3c3f-4387-a23e-4b7a31a52e3c</t>
  </si>
  <si>
    <t>b1ca4d4a-3bf9-4a1d-b9d3-159e9425f9fa</t>
  </si>
  <si>
    <t>9f130820-0f3b-45f9-9345-c526a4abce56</t>
  </si>
  <si>
    <t>Klein-Collins</t>
  </si>
  <si>
    <t>Tammy Thomas</t>
  </si>
  <si>
    <t>amy70@cross.biz</t>
  </si>
  <si>
    <t>001-463-422-5174</t>
  </si>
  <si>
    <t>d588ed81-6cb5-4173-aca7-b98a0760da4d</t>
  </si>
  <si>
    <t>837564e1-e6f9-4b24-bc32-1722db818ca6</t>
  </si>
  <si>
    <t>b1a33f6d-e3db-4202-9516-f81c43d8015f</t>
  </si>
  <si>
    <t>Nunez, Jackson and Garcia</t>
  </si>
  <si>
    <t>Lisa Johnson</t>
  </si>
  <si>
    <t>patrick61@james.net</t>
  </si>
  <si>
    <t>Iran</t>
  </si>
  <si>
    <t>320.720.0953x662</t>
  </si>
  <si>
    <t>a2597c73-f306-4a1e-8b8f-bc7444193c79</t>
  </si>
  <si>
    <t>803b2864-c84f-4945-a15b-3bbf2dac3f44</t>
  </si>
  <si>
    <t>07fb3bdd-9559-4433-8b30-0329f55c12c6</t>
  </si>
  <si>
    <t>Morgan Group</t>
  </si>
  <si>
    <t>Amanda Davis</t>
  </si>
  <si>
    <t>derrickmoses@sheppard.org</t>
  </si>
  <si>
    <t>830-272-2113</t>
  </si>
  <si>
    <t>d66b9f20-ed23-48fe-93c6-77552b7e0e1c</t>
  </si>
  <si>
    <t>407a15eb-223a-49e4-ad8d-7c92290ad43b</t>
  </si>
  <si>
    <t>a7b3b6f9-1358-46aa-a275-1ce678fd3b16</t>
  </si>
  <si>
    <t>Simpson-Lopez</t>
  </si>
  <si>
    <t>Rodney Stewart</t>
  </si>
  <si>
    <t>julia17@hudson.com</t>
  </si>
  <si>
    <t>9855b184-6e8f-4e85-9ae8-3e0bfb843088</t>
  </si>
  <si>
    <t>3186a4a1-d7a6-41b5-a4ba-2659a4889ee8</t>
  </si>
  <si>
    <t>2f04cf18-21ba-4416-a703-20bdee409f44</t>
  </si>
  <si>
    <t>Thomas-Wong</t>
  </si>
  <si>
    <t>Gordon Lewis</t>
  </si>
  <si>
    <t>karina20@nelson.info</t>
  </si>
  <si>
    <t>(369)503-2655</t>
  </si>
  <si>
    <t>90d6c1ac-f8d2-4089-a0ea-49f08e073814</t>
  </si>
  <si>
    <t>9d42c068-4a03-4b09-95de-7dd5c88ab1e0</t>
  </si>
  <si>
    <t>a6cbb287-1432-4972-a8b2-9ad37867340f</t>
  </si>
  <si>
    <t>Morrison-Evans</t>
  </si>
  <si>
    <t>Tracy Byrd</t>
  </si>
  <si>
    <t>stacy59@bell.com</t>
  </si>
  <si>
    <t>+1-615-989-1268x64986</t>
  </si>
  <si>
    <t>1d965869-1ebf-4be1-ba2d-09c5d727a691</t>
  </si>
  <si>
    <t>66b7f45a-d303-4c5c-a865-53c1fed51e01</t>
  </si>
  <si>
    <t>fb0cd85d-e886-48a4-a0f9-9296ca89b460</t>
  </si>
  <si>
    <t>Craig, Martinez and Ford</t>
  </si>
  <si>
    <t>Dr. Kathryn Adams DDS</t>
  </si>
  <si>
    <t>dixonjerry@grant.org</t>
  </si>
  <si>
    <t>549.892.1640x0698</t>
  </si>
  <si>
    <t>e44fadbc-17b7-4eff-87fa-6ab486a0b70e</t>
  </si>
  <si>
    <t>e2f3fb9e-85d2-440c-ae9a-94f7e666e90d</t>
  </si>
  <si>
    <t>d5672f5d-20bb-45b0-a015-7233baf90557</t>
  </si>
  <si>
    <t>Floyd and Sons</t>
  </si>
  <si>
    <t>Derrick Kim</t>
  </si>
  <si>
    <t>cblackburn@moore.biz</t>
  </si>
  <si>
    <t>762-720-2123x720</t>
  </si>
  <si>
    <t>4189188e-7921-4c5c-8376-4b7f6498662c</t>
  </si>
  <si>
    <t>aba3a4f6-cc6b-4b50-81f5-c71af5b53776</t>
  </si>
  <si>
    <t>0081a704-37c2-40e3-82e8-a70035487cd7</t>
  </si>
  <si>
    <t>Danielle Carter</t>
  </si>
  <si>
    <t>lchavez@salazar.net</t>
  </si>
  <si>
    <t>001-391-814-1600</t>
  </si>
  <si>
    <t>39121f04-953d-45e5-9571-c6bf701094cc</t>
  </si>
  <si>
    <t>c8e16fb0-fe3d-4bb4-9e73-868f4c7c7976</t>
  </si>
  <si>
    <t>d205bba8-26fb-4b0c-a0b5-e6c3bdcb3eb2</t>
  </si>
  <si>
    <t>Jesus Decker</t>
  </si>
  <si>
    <t>nsingh@price.com</t>
  </si>
  <si>
    <t>3cf5b717-e268-4c53-a17c-25fb8dbb0962</t>
  </si>
  <si>
    <t>03391c93-de59-4056-a877-568d071aa3dc</t>
  </si>
  <si>
    <t>96e89593-f8f1-41f4-9756-1954d0e12881</t>
  </si>
  <si>
    <t>Ramirez, Robinson and Hamilton</t>
  </si>
  <si>
    <t>Miranda Sanchez</t>
  </si>
  <si>
    <t>gmiller@khan.net</t>
  </si>
  <si>
    <t>(345)782-9420x340</t>
  </si>
  <si>
    <t>d4769f41-d2ad-4628-9d5a-2e5416799503</t>
  </si>
  <si>
    <t>e849ce3f-8698-4830-989d-44b281da880a</t>
  </si>
  <si>
    <t>69b20a83-4719-44c9-bd3a-79abc33c518f</t>
  </si>
  <si>
    <t>Johnson-Morris</t>
  </si>
  <si>
    <t>Lisa Wright</t>
  </si>
  <si>
    <t>michelle67@moran.com</t>
  </si>
  <si>
    <t>(540)928-1822</t>
  </si>
  <si>
    <t>7345682b-eae5-4aba-ae74-66e164693da3</t>
  </si>
  <si>
    <t>ebb77eb3-d40b-45b7-97eb-aafe4aa00f29</t>
  </si>
  <si>
    <t>0049f6b8-f7d8-4a56-89fa-fbefc45de840</t>
  </si>
  <si>
    <t>Woodward Group</t>
  </si>
  <si>
    <t>Joseph Mason</t>
  </si>
  <si>
    <t>crawfordhaley@mcdonald.com</t>
  </si>
  <si>
    <t>423-757-0041x2918</t>
  </si>
  <si>
    <t>21d867b5-26bb-4592-a5aa-b364e21a34bf</t>
  </si>
  <si>
    <t>2ff01b4f-19c0-4a3f-a18f-a14f381159d3</t>
  </si>
  <si>
    <t>f03256d8-6b2e-458e-afc6-3d341dbefabd</t>
  </si>
  <si>
    <t>Fuller Ltd</t>
  </si>
  <si>
    <t>Hannah Smith</t>
  </si>
  <si>
    <t>cwilson@marshall.com</t>
  </si>
  <si>
    <t>366-200-1283x827</t>
  </si>
  <si>
    <t>eed63709-81a2-4408-9932-bfbad3414853</t>
  </si>
  <si>
    <t>4bef21e0-aaaf-4235-9121-6dd96977d9f4</t>
  </si>
  <si>
    <t>2cfffc6b-e849-4066-bee2-1b33e104bf7a</t>
  </si>
  <si>
    <t>Terrell and Sons</t>
  </si>
  <si>
    <t>Wanda Burton</t>
  </si>
  <si>
    <t>belldavid@conway.com</t>
  </si>
  <si>
    <t>001-866-553-4460x4227</t>
  </si>
  <si>
    <t>548c13d0-8554-453e-b076-c3901faeebc0</t>
  </si>
  <si>
    <t>9299176d-f8e7-4be0-9c92-dc1d4ab119da</t>
  </si>
  <si>
    <t>f7658613-d341-42ff-a200-72e04cc2b118</t>
  </si>
  <si>
    <t>Rodriguez Inc</t>
  </si>
  <si>
    <t>Adam Porter</t>
  </si>
  <si>
    <t>tamaraparker@green.net</t>
  </si>
  <si>
    <t>976-482-2512</t>
  </si>
  <si>
    <t>a22e87a7-b892-4fa1-b121-1b48a41de5c6</t>
  </si>
  <si>
    <t>59844027-bbc4-459a-81e2-fa48eaaaff5b</t>
  </si>
  <si>
    <t>64591a9b-8267-4f9a-80f8-99defca339e8</t>
  </si>
  <si>
    <t>Padilla-Hughes</t>
  </si>
  <si>
    <t>Michael Ross</t>
  </si>
  <si>
    <t>melissahill@huber.info</t>
  </si>
  <si>
    <t>(787)284-9477x12903</t>
  </si>
  <si>
    <t>84d324e1-ce0d-468f-ae56-a460e0210fc9</t>
  </si>
  <si>
    <t>1d6d84f7-962a-49fa-ae83-05ae9e31ec8b</t>
  </si>
  <si>
    <t>ce68210c-1bdd-4bea-aec2-1c06f99773b2</t>
  </si>
  <si>
    <t>Turner, Cunningham and Holder</t>
  </si>
  <si>
    <t>Beth Edwards</t>
  </si>
  <si>
    <t>lisa40@barber-koch.biz</t>
  </si>
  <si>
    <t>(412)715-6495</t>
  </si>
  <si>
    <t>25f498c8-6e90-4345-9d04-c336313b4919</t>
  </si>
  <si>
    <t>5e5ae290-da16-4d60-be37-7bb71c0f93a9</t>
  </si>
  <si>
    <t>f84b241f-0466-404d-ac0c-9e4bc920aae9</t>
  </si>
  <si>
    <t>Keller-Hill</t>
  </si>
  <si>
    <t>Robert Miranda</t>
  </si>
  <si>
    <t>lambertcheyenne@payne.net</t>
  </si>
  <si>
    <t>430.363.4359x488</t>
  </si>
  <si>
    <t>aed9f1a1-1bed-4de7-ab2a-7b42e2683b4f</t>
  </si>
  <si>
    <t>5ab5f00f-c12d-44a6-9a4c-9d0da8ae1c88</t>
  </si>
  <si>
    <t>6b766741-cd26-422b-9631-15d046f860a9</t>
  </si>
  <si>
    <t>Johnson, Sullivan and Green</t>
  </si>
  <si>
    <t>Hannah Garcia</t>
  </si>
  <si>
    <t>kaiserhunter@ochoa.com</t>
  </si>
  <si>
    <t>+1-541-923-0160x49860</t>
  </si>
  <si>
    <t>0e1c2548-36e1-4342-b24d-3166cd94ab48</t>
  </si>
  <si>
    <t>fefca59b-7863-492b-a2b5-73b3f46ec742</t>
  </si>
  <si>
    <t>df4eba91-a450-404f-bae0-054db6a9e66b</t>
  </si>
  <si>
    <t>Cruz, Archer and Harris</t>
  </si>
  <si>
    <t>Michael Garcia</t>
  </si>
  <si>
    <t>lpierce@munoz.com</t>
  </si>
  <si>
    <t>834eec83-766e-4244-aea3-3701e1cf5db8</t>
  </si>
  <si>
    <t>880b796a-355a-4fe1-9841-0acbe462a52e</t>
  </si>
  <si>
    <t>a15e0655-e276-4b30-9ade-cee4bfcc8e33</t>
  </si>
  <si>
    <t>Henson-Moore</t>
  </si>
  <si>
    <t>Heather Espinoza DVM</t>
  </si>
  <si>
    <t>bowenjonathan@wong.net</t>
  </si>
  <si>
    <t>(201)913-7535x821</t>
  </si>
  <si>
    <t>dcbbc474-a199-4bca-b145-a9d203ebf1b8</t>
  </si>
  <si>
    <t>eb50e694-bacd-4b59-9693-a6ee7e5e7a63</t>
  </si>
  <si>
    <t>de02ad35-ad0e-4e1b-874a-c31d8ee068b6</t>
  </si>
  <si>
    <t>Mills-Smith</t>
  </si>
  <si>
    <t>John Hodges</t>
  </si>
  <si>
    <t>taylordougherty@simmons.net</t>
  </si>
  <si>
    <t>001-597-922-3996x47718</t>
  </si>
  <si>
    <t>6f50600b-e4ac-47ca-acb9-f1512f44b23d</t>
  </si>
  <si>
    <t>0633c198-e213-4748-9518-b0a63b188558</t>
  </si>
  <si>
    <t>e0d8b492-7289-4055-8a52-4e333a0807d8</t>
  </si>
  <si>
    <t>Castro-Rodriguez</t>
  </si>
  <si>
    <t>Catherine Mitchell</t>
  </si>
  <si>
    <t>nunezjennifer@mueller-owens.net</t>
  </si>
  <si>
    <t>9fb91a57-5af7-4b65-8ebb-977c5fd87554</t>
  </si>
  <si>
    <t>63aaeb07-941b-4742-b582-e236b04d0a43</t>
  </si>
  <si>
    <t>626b6e7a-fe49-46cd-8a12-516809bdbd25</t>
  </si>
  <si>
    <t>Caldwell, Reyes and Gomez</t>
  </si>
  <si>
    <t>James Kennedy</t>
  </si>
  <si>
    <t>rowen@kelly.com</t>
  </si>
  <si>
    <t>(921)250-1642x610</t>
  </si>
  <si>
    <t>2ad19027-34b5-4ac5-8663-90edcc2fc991</t>
  </si>
  <si>
    <t>cfcc95f2-4252-4097-9cb0-4425357b5adc</t>
  </si>
  <si>
    <t>f0e67cd5-faae-4f71-8be2-39725d2db4f9</t>
  </si>
  <si>
    <t>Mills, Scott and Casey</t>
  </si>
  <si>
    <t>Daniel Adkins</t>
  </si>
  <si>
    <t>harveymichelle@taylor.com</t>
  </si>
  <si>
    <t>c1ded6e4-21f7-442d-a899-46ed0dd8bda1</t>
  </si>
  <si>
    <t>66dc376b-05e6-4a24-98cf-6e61da89ba57</t>
  </si>
  <si>
    <t>6086ce8d-123e-42fb-a95e-17415e48f8b3</t>
  </si>
  <si>
    <t>Cortez-Gallagher</t>
  </si>
  <si>
    <t>Virginia Wolfe</t>
  </si>
  <si>
    <t>pmarquez@contreras.com</t>
  </si>
  <si>
    <t>981-810-5014x7642</t>
  </si>
  <si>
    <t>3259108f-1dea-464b-8081-03d2bb4fbd82</t>
  </si>
  <si>
    <t>b642a480-dfa6-4b89-a08f-c19fe9a7f551</t>
  </si>
  <si>
    <t>3f2d1955-78f3-4ce3-91ef-467b1f4db543</t>
  </si>
  <si>
    <t>Rogers, Garner and Rocha</t>
  </si>
  <si>
    <t>Joshua Jones</t>
  </si>
  <si>
    <t>vvelez@anderson.com</t>
  </si>
  <si>
    <t>001-278-915-5426</t>
  </si>
  <si>
    <t>adbcab46-e163-4a40-ab1f-164096e95dc9</t>
  </si>
  <si>
    <t>d9f9b1fa-05e3-4611-a53c-b06b72677b26</t>
  </si>
  <si>
    <t>274c51a1-04d4-4f6a-a223-61eebbfe7e0e</t>
  </si>
  <si>
    <t>Buchanan-Graham</t>
  </si>
  <si>
    <t>Wanda Ingram</t>
  </si>
  <si>
    <t>dmejia@johnson.info</t>
  </si>
  <si>
    <t>676f6536-f264-4162-83b1-10b99a790278</t>
  </si>
  <si>
    <t>ca76a0cb-462e-4907-a91d-07f913dcd971</t>
  </si>
  <si>
    <t>7b2cefe1-3ad9-4cc4-80ac-ea64a426d1c1</t>
  </si>
  <si>
    <t>Sharp, Robinson and Tucker</t>
  </si>
  <si>
    <t>Darren Smith</t>
  </si>
  <si>
    <t>pamelaphillips@pittman.com</t>
  </si>
  <si>
    <t>426.902.9254x686</t>
  </si>
  <si>
    <t>c2bf089f-51fd-49ba-b8ed-c51ff3363c0e</t>
  </si>
  <si>
    <t>e2800ae0-acf1-4629-b8c4-3513afe6d21d</t>
  </si>
  <si>
    <t>ff3d782f-4cdd-4af2-957a-d46184255121</t>
  </si>
  <si>
    <t>West Group</t>
  </si>
  <si>
    <t>Adam Delgado</t>
  </si>
  <si>
    <t>jvega@dougherty-heath.com</t>
  </si>
  <si>
    <t>938-267-6259x23868</t>
  </si>
  <si>
    <t>ad2a0612-9d95-4fbc-8b31-fb5e2d98e47e</t>
  </si>
  <si>
    <t>57be037b-c913-4127-a212-71df7187b9d9</t>
  </si>
  <si>
    <t>cc1de42d-07bb-4002-b1af-6608abfc8586</t>
  </si>
  <si>
    <t>Holmes-Mayer</t>
  </si>
  <si>
    <t>Leslie Hall MD</t>
  </si>
  <si>
    <t>kimberly34@reed.net</t>
  </si>
  <si>
    <t>+1-227-739-6159x764</t>
  </si>
  <si>
    <t>3389a17a-16d8-4bac-adf6-97494526fdee</t>
  </si>
  <si>
    <t>93b4efa9-716e-4a68-b743-87479f0d503d</t>
  </si>
  <si>
    <t>6957a9dd-5258-46d8-bce4-d414a7ff3051</t>
  </si>
  <si>
    <t>Brown-Wells</t>
  </si>
  <si>
    <t>Julie Page</t>
  </si>
  <si>
    <t>jonathan61@bush.net</t>
  </si>
  <si>
    <t>(227)436-2732</t>
  </si>
  <si>
    <t>6e4b8656-a9ea-4f91-a86f-7ae573091240</t>
  </si>
  <si>
    <t>b8dd58c8-607c-4cff-a7ff-78416014ef57</t>
  </si>
  <si>
    <t>1a710bdf-7b6d-4071-a5b0-8a57a4ba1e5c</t>
  </si>
  <si>
    <t>Juarez Group</t>
  </si>
  <si>
    <t>Marilyn Henry</t>
  </si>
  <si>
    <t>novakdaniel@brown.com</t>
  </si>
  <si>
    <t>Nicaragua</t>
  </si>
  <si>
    <t>3395ed3c-ad85-417e-903d-f7bacd635476</t>
  </si>
  <si>
    <t>a284d441-5a82-41c1-bb38-7d2b27a659bf</t>
  </si>
  <si>
    <t>6cc1bd55-d5e6-42b7-9a83-4240f0a3a412</t>
  </si>
  <si>
    <t>Smith, Silva and Drake</t>
  </si>
  <si>
    <t>Steven Burgess</t>
  </si>
  <si>
    <t>davistiffany@lopez-sanders.info</t>
  </si>
  <si>
    <t>506-380-1770</t>
  </si>
  <si>
    <t>bde85f8c-39be-4bf9-9572-cc679ac714aa</t>
  </si>
  <si>
    <t>d532042f-0b64-48db-87f2-93795bc4b89a</t>
  </si>
  <si>
    <t>c74de5e3-e318-46d5-b216-006c31ab2c49</t>
  </si>
  <si>
    <t>Beasley Ltd</t>
  </si>
  <si>
    <t>Andrew Aguilar</t>
  </si>
  <si>
    <t>jackconley@king.biz</t>
  </si>
  <si>
    <t>217.529.4763</t>
  </si>
  <si>
    <t>fc4b500f-2c15-4272-bc14-3adf5bf1217c</t>
  </si>
  <si>
    <t>9012fcfa-62e3-40ce-87c2-de548e07c0df</t>
  </si>
  <si>
    <t>c1986cfb-65cf-4236-bdce-8c960852a95e</t>
  </si>
  <si>
    <t>Green-Moore</t>
  </si>
  <si>
    <t>Nicholas Roth</t>
  </si>
  <si>
    <t>daniel93@jacobs.info</t>
  </si>
  <si>
    <t>6227e4e9-c701-472f-b78e-7d5278328eec</t>
  </si>
  <si>
    <t>f5cbc019-0527-4a00-a575-3f2ccea2fa6f</t>
  </si>
  <si>
    <t>6b76c990-b7f1-46e8-ae31-c7bdd4980e1d</t>
  </si>
  <si>
    <t>Foster-Rivera</t>
  </si>
  <si>
    <t>Scott Tran</t>
  </si>
  <si>
    <t>michael39@baker-curry.org</t>
  </si>
  <si>
    <t>2b2474d2-cb31-4f49-8cd9-1fabaac8f34b</t>
  </si>
  <si>
    <t>c81db578-e672-4e81-b989-7b1d175f2b6e</t>
  </si>
  <si>
    <t>2b6dee52-058e-4844-9efc-4d67d8b3680d</t>
  </si>
  <si>
    <t>Gardner Ltd</t>
  </si>
  <si>
    <t>Ashley Moyer</t>
  </si>
  <si>
    <t>brookemartin@strong.com</t>
  </si>
  <si>
    <t>Niger</t>
  </si>
  <si>
    <t>c9c3a83a-197c-4394-87b5-e05b05c32cd7</t>
  </si>
  <si>
    <t>80993c66-35c9-4ad7-9be2-ff27f94805e5</t>
  </si>
  <si>
    <t>01adf395-2c5e-405e-b4cf-6b7f3f4cd64f</t>
  </si>
  <si>
    <t>Sanchez Inc</t>
  </si>
  <si>
    <t>Robert Bullock</t>
  </si>
  <si>
    <t>maurice01@dyer.com</t>
  </si>
  <si>
    <t>South Africa</t>
  </si>
  <si>
    <t>001-503-569-8884x393</t>
  </si>
  <si>
    <t>0611409d-fb2e-4b52-90d5-16065ab77914</t>
  </si>
  <si>
    <t>267f4719-6bb8-4985-858b-7048a85d7965</t>
  </si>
  <si>
    <t>64e4abc2-3f0c-48c9-998c-9dc34b672fac</t>
  </si>
  <si>
    <t>Vargas and Sons</t>
  </si>
  <si>
    <t>Joshua Reed</t>
  </si>
  <si>
    <t>daviddecker@goodwin-davis.org</t>
  </si>
  <si>
    <t>559.965.9992x012</t>
  </si>
  <si>
    <t>7122c81c-9455-4a2c-9287-495a3589a1f1</t>
  </si>
  <si>
    <t>c2edd61c-281c-4ef3-863f-9cb911bb238c</t>
  </si>
  <si>
    <t>4f19f810-75b4-449c-bb2a-d1ba1343d7f9</t>
  </si>
  <si>
    <t>Watson, Moore and Escobar</t>
  </si>
  <si>
    <t>Kurt Camacho</t>
  </si>
  <si>
    <t>knightrachel@howell-robles.org</t>
  </si>
  <si>
    <t>(867)413-1753</t>
  </si>
  <si>
    <t>7deb8791-c045-4110-b447-d4aad038e66f</t>
  </si>
  <si>
    <t>711ac3bc-9996-4c85-988e-c5da19c2a944</t>
  </si>
  <si>
    <t>79342fbd-4629-4ada-b367-043bdadf5f67</t>
  </si>
  <si>
    <t>Hernandez-Farrell</t>
  </si>
  <si>
    <t>Jennifer Reyes</t>
  </si>
  <si>
    <t>jacquelinezamora@martinez-stokes.com</t>
  </si>
  <si>
    <t>95a2afc3-6586-43ab-a09d-1af83b0de902</t>
  </si>
  <si>
    <t>0fe94bb8-2cd5-463f-b6d9-5e6f8a39f9a0</t>
  </si>
  <si>
    <t>b0ead4df-5a94-4a8a-9013-4e941b1beaa3</t>
  </si>
  <si>
    <t>Dalton LLC</t>
  </si>
  <si>
    <t>Brandon Clark</t>
  </si>
  <si>
    <t>craigbowman@young-skinner.net</t>
  </si>
  <si>
    <t>479.372.4792x542</t>
  </si>
  <si>
    <t>345b48d8-d5c5-49ab-af3f-d04137aa69a4</t>
  </si>
  <si>
    <t>badea3bc-dd7d-4ea1-a1fe-69790250dd05</t>
  </si>
  <si>
    <t>411e8bac-d192-4b21-b54c-54f93c7bfe7e</t>
  </si>
  <si>
    <t>Yates, Morris and Huynh</t>
  </si>
  <si>
    <t>Leslie Fitzgerald</t>
  </si>
  <si>
    <t>turneramy@williams-vasquez.biz</t>
  </si>
  <si>
    <t>001-733-332-9986</t>
  </si>
  <si>
    <t>194d8b0d-96d0-4b59-9a55-03944d8c5adc</t>
  </si>
  <si>
    <t>4a4ae0e3-c20b-45ee-aa8d-424f069fe1b1</t>
  </si>
  <si>
    <t>2a7a5550-0ea2-4640-b158-75989e153705</t>
  </si>
  <si>
    <t>Mcdonald-Daniels</t>
  </si>
  <si>
    <t>Jeffrey Brown</t>
  </si>
  <si>
    <t>dana58@lee.com</t>
  </si>
  <si>
    <t>(672)562-0846x72925</t>
  </si>
  <si>
    <t>c503db72-94a0-4d70-a315-b48fe8514e9b</t>
  </si>
  <si>
    <t>de54a86e-36be-4f43-97e9-83f916f4d8b8</t>
  </si>
  <si>
    <t>bcb37ddd-51a2-427a-9ff9-2d8fa33ce56f</t>
  </si>
  <si>
    <t>Miller-Richards</t>
  </si>
  <si>
    <t>Christopher White</t>
  </si>
  <si>
    <t>alan18@gomez.biz</t>
  </si>
  <si>
    <t>001-547-628-6394x20122</t>
  </si>
  <si>
    <t>6596d112-3788-4a05-8755-bab32079eaf3</t>
  </si>
  <si>
    <t>1a58fff0-b3fb-46ab-8331-f9db9be3ac58</t>
  </si>
  <si>
    <t>9811cd8b-2ccd-40e7-92ca-30b991d9ee26</t>
  </si>
  <si>
    <t>French PLC</t>
  </si>
  <si>
    <t>Jennifer Jackson</t>
  </si>
  <si>
    <t>awilliams@smith-sellers.com</t>
  </si>
  <si>
    <t>320aad9e-d218-40a1-9df1-6630a3baf36c</t>
  </si>
  <si>
    <t>5b2f9a3b-f28a-4998-869a-b26d585578d0</t>
  </si>
  <si>
    <t>bcc14124-0cc6-44cb-932a-c1fa9d516508</t>
  </si>
  <si>
    <t>Andrews and Sons</t>
  </si>
  <si>
    <t>Curtis Harvey</t>
  </si>
  <si>
    <t>ethanhuff@miller.com</t>
  </si>
  <si>
    <t>8a9da24a-696c-436c-8505-b8fa6fac060e</t>
  </si>
  <si>
    <t>6403a611-9314-407a-b0b1-5603e12c4528</t>
  </si>
  <si>
    <t>bf94abfa-af61-425e-ac68-74df1c63c39b</t>
  </si>
  <si>
    <t>Guerra-Brown</t>
  </si>
  <si>
    <t>Sheila Myers</t>
  </si>
  <si>
    <t>jeannereeves@smith-armstrong.com</t>
  </si>
  <si>
    <t>(334)561-7623</t>
  </si>
  <si>
    <t>463ae10b-e2ca-4132-8a58-0973de15f18b</t>
  </si>
  <si>
    <t>fe386356-3876-4969-820b-82902f42b686</t>
  </si>
  <si>
    <t>690dc911-c958-4c41-b2bf-07aee2d4c43c</t>
  </si>
  <si>
    <t>Micheal Hanna</t>
  </si>
  <si>
    <t>derrick31@bailey-yoder.com</t>
  </si>
  <si>
    <t>001-537-627-7685x7606</t>
  </si>
  <si>
    <t>a1bc6670-a923-4a9a-9c0b-04179fda27f2</t>
  </si>
  <si>
    <t>1d197153-c74e-48c9-8c05-61c9f76af95e</t>
  </si>
  <si>
    <t>0b854f50-f984-4030-9fa9-35b12e187603</t>
  </si>
  <si>
    <t>Beard-Lamb</t>
  </si>
  <si>
    <t>Scott Garcia</t>
  </si>
  <si>
    <t>fsmith@harvey-cunningham.com</t>
  </si>
  <si>
    <t>001-920-424-8374x441</t>
  </si>
  <si>
    <t>913a3891-676d-4676-95b4-e159e0b4c05a</t>
  </si>
  <si>
    <t>bde05f0c-a658-41b1-9940-1efb8a067d1f</t>
  </si>
  <si>
    <t>55d25c83-c7e9-407b-adab-aa1c5868e32a</t>
  </si>
  <si>
    <t>Mason Group</t>
  </si>
  <si>
    <t>Joan Hodges</t>
  </si>
  <si>
    <t>martinmorgan@wood.com</t>
  </si>
  <si>
    <t>9269b1b6-dc5b-47c2-9f49-e948c1716480</t>
  </si>
  <si>
    <t>bff0001c-a409-4202-81bb-1583d9e2c290</t>
  </si>
  <si>
    <t>987a8f71-00d2-4f9f-b510-3222fab0509e</t>
  </si>
  <si>
    <t>Perez-Baxter</t>
  </si>
  <si>
    <t>Emily Harmon</t>
  </si>
  <si>
    <t>greg64@morris.org</t>
  </si>
  <si>
    <t>4439de1b-f0e4-44fe-8cba-889e2cbcb9f8</t>
  </si>
  <si>
    <t>ac435840-2314-4b18-ab78-45701491e7ff</t>
  </si>
  <si>
    <t>18076bff-bcae-49f6-a91a-cd19a2955303</t>
  </si>
  <si>
    <t>Walker-Wagner</t>
  </si>
  <si>
    <t>Deborah Lewis</t>
  </si>
  <si>
    <t>fosternicholas@goodwin.com</t>
  </si>
  <si>
    <t>(746)272-6368x15418</t>
  </si>
  <si>
    <t>84a5ff91-54d4-48f6-9dfb-1676d503cf68</t>
  </si>
  <si>
    <t>ceb9478b-862f-427c-9583-6a6ab209bddf</t>
  </si>
  <si>
    <t>ecac3756-79b2-4e7e-b3eb-73ce262edf5e</t>
  </si>
  <si>
    <t>Jackson, Cameron and Smith</t>
  </si>
  <si>
    <t>Felicia Terry</t>
  </si>
  <si>
    <t>psmith@jenkins-khan.com</t>
  </si>
  <si>
    <t>847ef255-bd1a-4499-aba8-fbc384feb397</t>
  </si>
  <si>
    <t>8525eee2-1cbb-450f-a9cc-2ed1abd2876f</t>
  </si>
  <si>
    <t>3603768d-aa76-44d9-b0a5-e979a5054cab</t>
  </si>
  <si>
    <t>Roth Group</t>
  </si>
  <si>
    <t>Stacy Martinez</t>
  </si>
  <si>
    <t>isaacwhite@barron-alvarez.org</t>
  </si>
  <si>
    <t>Norway</t>
  </si>
  <si>
    <t>719-208-7886x538</t>
  </si>
  <si>
    <t>c11b6c05-d52c-400a-8a50-8839c1b02c70</t>
  </si>
  <si>
    <t>8191096a-8624-42cf-b729-ce3408434a51</t>
  </si>
  <si>
    <t>6a2a6ffe-9298-4be4-b48b-03d8c05db544</t>
  </si>
  <si>
    <t>Torres and Sons</t>
  </si>
  <si>
    <t>Melissa Oneill</t>
  </si>
  <si>
    <t>barcher@anthony.com</t>
  </si>
  <si>
    <t>+1-949-222-1704x86186</t>
  </si>
  <si>
    <t>4164ae94-15fc-4366-b6c3-771c53309bfa</t>
  </si>
  <si>
    <t>a301769b-2fe5-461e-88ec-6cf00ecf645a</t>
  </si>
  <si>
    <t>0faa4b81-d6c4-40da-afd3-5f1634b80226</t>
  </si>
  <si>
    <t>Morales and Sons</t>
  </si>
  <si>
    <t>Tonya Kemp</t>
  </si>
  <si>
    <t>wellssherry@perkins.org</t>
  </si>
  <si>
    <t>+1-998-227-1826x53371</t>
  </si>
  <si>
    <t>ef4a0be7-edb2-4f1a-b58d-f5d230e3c5fa</t>
  </si>
  <si>
    <t>3c5e6a1d-bc30-4b50-96d9-9382aa3fc5a6</t>
  </si>
  <si>
    <t>9c59d8ee-4ed6-47d9-9498-ede9d28616ac</t>
  </si>
  <si>
    <t>Jackson-Matthews</t>
  </si>
  <si>
    <t>Daniel Dominguez</t>
  </si>
  <si>
    <t>teresamiller@rosario.org</t>
  </si>
  <si>
    <t>09be70da-20f1-491e-ba5f-064cd5e478f7</t>
  </si>
  <si>
    <t>e03aabf0-553a-4476-907f-a3814db34a97</t>
  </si>
  <si>
    <t>706eb43a-89e2-4a88-91cc-75315708d618</t>
  </si>
  <si>
    <t>Smith LLC</t>
  </si>
  <si>
    <t>Kerry Benjamin MD</t>
  </si>
  <si>
    <t>donna30@thomas.com</t>
  </si>
  <si>
    <t>001-281-367-8066x4315</t>
  </si>
  <si>
    <t>7218eeb8-a1b2-4257-aaf6-6229fe5bd73b</t>
  </si>
  <si>
    <t>20ef4023-9bae-4386-8d0d-131d2193be63</t>
  </si>
  <si>
    <t>c5bbed6c-e1ea-4e7a-80aa-3ee9d9d5815d</t>
  </si>
  <si>
    <t>Mccall, Barrett and Valenzuela</t>
  </si>
  <si>
    <t>Anna Smith</t>
  </si>
  <si>
    <t>hhampton@brown-george.com</t>
  </si>
  <si>
    <t>+1-440-870-3088x0817</t>
  </si>
  <si>
    <t>96a96088-66ff-4568-a279-a1514a2169c2</t>
  </si>
  <si>
    <t>acec2022-69c9-4f10-bbd3-d51415d73e96</t>
  </si>
  <si>
    <t>6a247a0c-f224-4b8d-99c3-6e152a650cdf</t>
  </si>
  <si>
    <t>Thompson, Berg and Phillips</t>
  </si>
  <si>
    <t>Joseph Goodwin</t>
  </si>
  <si>
    <t>guerreroandrew@black.org</t>
  </si>
  <si>
    <t>001-827-341-1680</t>
  </si>
  <si>
    <t>4a7f5d06-2bef-41dd-9552-bf671437bedb</t>
  </si>
  <si>
    <t>ad420470-f3c6-47f4-864c-819a24510cbd</t>
  </si>
  <si>
    <t>dbcbded5-6287-44c1-a4f3-e04de27269b1</t>
  </si>
  <si>
    <t>Jackson Group</t>
  </si>
  <si>
    <t>Casey Grant</t>
  </si>
  <si>
    <t>maryallen@bryant.com</t>
  </si>
  <si>
    <t>(234)344-3596x24587</t>
  </si>
  <si>
    <t>6fe0b596-f2d0-4a0d-833e-fbbc24134ad7</t>
  </si>
  <si>
    <t>2cb1e9f7-5a7c-4936-a431-168063f24117</t>
  </si>
  <si>
    <t>cf7d59dc-4b94-46e6-bf12-ac2cbc5c62d0</t>
  </si>
  <si>
    <t>Arias, Thomas and Martin</t>
  </si>
  <si>
    <t>Cindy Carlson</t>
  </si>
  <si>
    <t>mcmillaneric@ellis.com</t>
  </si>
  <si>
    <t>985d781f-66fe-4d79-b845-96656d866822</t>
  </si>
  <si>
    <t>7934f4cc-d152-4d1c-ab20-86dd2843ce1f</t>
  </si>
  <si>
    <t>601c5a40-3e06-4311-8b2c-4073c1143151</t>
  </si>
  <si>
    <t>Anderson-Hubbard</t>
  </si>
  <si>
    <t>Amanda Kelly</t>
  </si>
  <si>
    <t>wscott@graves.com</t>
  </si>
  <si>
    <t>Slovakia (Slovak Republic)</t>
  </si>
  <si>
    <t>903-564-8821x597</t>
  </si>
  <si>
    <t>afe087fa-d805-4640-b994-3dbdc2d65435</t>
  </si>
  <si>
    <t>55afccf2-130c-4be1-b9f2-016f6b1b2452</t>
  </si>
  <si>
    <t>666ab560-b659-4e2e-b066-e6f746c51d5a</t>
  </si>
  <si>
    <t>Hernandez-Gonzalez</t>
  </si>
  <si>
    <t>Jeffrey James</t>
  </si>
  <si>
    <t>nmunoz@russell.org</t>
  </si>
  <si>
    <t>001-872-420-4298</t>
  </si>
  <si>
    <t>42b398b4-877d-45f7-bafa-457588b1f4b4</t>
  </si>
  <si>
    <t>07793035-23cb-4346-860c-a311191c5139</t>
  </si>
  <si>
    <t>20f9bfc9-9eb0-4058-904d-0a5069258881</t>
  </si>
  <si>
    <t>Reyes Group</t>
  </si>
  <si>
    <t>Jesse Velazquez</t>
  </si>
  <si>
    <t>wthompson@bishop-lawrence.org</t>
  </si>
  <si>
    <t>(899)983-3587</t>
  </si>
  <si>
    <t>ab72eae3-5d73-4257-b893-21da1b000188</t>
  </si>
  <si>
    <t>2a0d1fae-4621-487d-ba27-fae19e9e919e</t>
  </si>
  <si>
    <t>5f4676a1-2ff2-4e9a-9c64-edbe7370ca9f</t>
  </si>
  <si>
    <t>Smith-Martinez</t>
  </si>
  <si>
    <t>Christopher Mills</t>
  </si>
  <si>
    <t>paula31@gonzalez-rice.com</t>
  </si>
  <si>
    <t>+1-912-826-0001x440</t>
  </si>
  <si>
    <t>8812ea98-4f1e-4b74-967d-10ae8f06e76f</t>
  </si>
  <si>
    <t>a1aeb256-5b64-42b8-accb-89613f1e00f0</t>
  </si>
  <si>
    <t>f1a31b44-bf3a-4e2d-b970-c05d9defc281</t>
  </si>
  <si>
    <t>Frye LLC</t>
  </si>
  <si>
    <t>Mary Farrell</t>
  </si>
  <si>
    <t>jessica91@turner.com</t>
  </si>
  <si>
    <t>001-875-728-7209</t>
  </si>
  <si>
    <t>395e41cc-3183-4328-be06-c4cf0551c388</t>
  </si>
  <si>
    <t>b1fc1012-5a8e-4d4e-99b5-c6b3279d0016</t>
  </si>
  <si>
    <t>be063f44-28e6-4d58-8c10-3b64623d134f</t>
  </si>
  <si>
    <t>Case, Taylor and Kerr</t>
  </si>
  <si>
    <t>Wayne Banks</t>
  </si>
  <si>
    <t>stonejesus@johnson.biz</t>
  </si>
  <si>
    <t>+1-819-448-9629x805</t>
  </si>
  <si>
    <t>a52dba6b-1bed-4ed2-99b1-98ee73737527</t>
  </si>
  <si>
    <t>e425c713-0ff0-415c-b87d-fa7668fc3bd7</t>
  </si>
  <si>
    <t>5d4f9126-a8ac-4981-b94e-c32315ce0875</t>
  </si>
  <si>
    <t>Burton Inc</t>
  </si>
  <si>
    <t>Jason Garcia</t>
  </si>
  <si>
    <t>earmstrong@todd.com</t>
  </si>
  <si>
    <t>e6153233-e414-4620-a2c9-0871a1647cab</t>
  </si>
  <si>
    <t>af261935-30de-4049-93e6-b1f2a956ce55</t>
  </si>
  <si>
    <t>50d4e568-9e61-475c-a914-f7017b6ef5d2</t>
  </si>
  <si>
    <t>Davis-Williams</t>
  </si>
  <si>
    <t>Craig Jackson MD</t>
  </si>
  <si>
    <t>bryan61@gill.com</t>
  </si>
  <si>
    <t>+1-599-619-3873x370</t>
  </si>
  <si>
    <t>22533151-125a-4843-aed9-4a4c70136724</t>
  </si>
  <si>
    <t>096434a3-eae7-4dcd-89fe-279e9e7dc13e</t>
  </si>
  <si>
    <t>ff0df117-da0e-462a-8b3e-8d2acf7415e8</t>
  </si>
  <si>
    <t>Hill-West</t>
  </si>
  <si>
    <t>April Nelson</t>
  </si>
  <si>
    <t>vjohnson@perry.com</t>
  </si>
  <si>
    <t>1f5b5e5f-3cab-404b-960b-a53872a7f3e6</t>
  </si>
  <si>
    <t>269cb806-14f9-456c-bcf9-a82fcf283b90</t>
  </si>
  <si>
    <t>2a9d098c-a84c-44b4-b604-fcef3d280b41</t>
  </si>
  <si>
    <t>Watkins, Miller and Bell</t>
  </si>
  <si>
    <t>David Jacobs</t>
  </si>
  <si>
    <t>grantmichael@cooper.com</t>
  </si>
  <si>
    <t>001-215-974-4965x3916</t>
  </si>
  <si>
    <t>231a4ea7-501c-43ac-8cd3-7ecd0f27d366</t>
  </si>
  <si>
    <t>2246aa55-2221-4bed-ba1e-0d029c3ba251</t>
  </si>
  <si>
    <t>02e51343-48f9-45a1-8cf2-b53400b07a66</t>
  </si>
  <si>
    <t>Sanchez, Poole and Smith</t>
  </si>
  <si>
    <t>Steven Wilson</t>
  </si>
  <si>
    <t>traci39@gardner.com</t>
  </si>
  <si>
    <t>896.662.0385</t>
  </si>
  <si>
    <t>1bf99c97-b125-4886-ad32-0efe16701e0d</t>
  </si>
  <si>
    <t>0f953bbf-1d22-4e56-837d-04cf36461143</t>
  </si>
  <si>
    <t>a8fa71a6-0562-4e16-be65-f35db180e74c</t>
  </si>
  <si>
    <t>Ferguson-Smith</t>
  </si>
  <si>
    <t>Christopher Wolfe</t>
  </si>
  <si>
    <t>arellanopatrick@kim.com</t>
  </si>
  <si>
    <t>001-262-830-3974x4088</t>
  </si>
  <si>
    <t>3d2c27d9-cd2d-4773-9221-309ef79fcaf3</t>
  </si>
  <si>
    <t>9e25d404-1371-4a71-8f18-5968cbe56207</t>
  </si>
  <si>
    <t>9ae91610-f707-42dd-b847-0eb8816e49e9</t>
  </si>
  <si>
    <t>Webb, Novak and Carlson</t>
  </si>
  <si>
    <t>Michael Wilson</t>
  </si>
  <si>
    <t>fernandezjennifer@soto.com</t>
  </si>
  <si>
    <t>726.261.1584</t>
  </si>
  <si>
    <t>585c3f44-0c90-4553-9a70-2c02d312093b</t>
  </si>
  <si>
    <t>55b6f215-2f37-45c0-989a-94fdcae8a71c</t>
  </si>
  <si>
    <t>2fbc8b9b-3db0-4210-a63b-312bcce33ef8</t>
  </si>
  <si>
    <t>Wilson, Wheeler and Powell</t>
  </si>
  <si>
    <t>Jesse Sutton</t>
  </si>
  <si>
    <t>dwayneedwards@stein.com</t>
  </si>
  <si>
    <t>001-844-370-8231x714</t>
  </si>
  <si>
    <t>2780cef0-64f1-450f-aaef-628cd86ecb6a</t>
  </si>
  <si>
    <t>aab32ab4-0b6f-47a1-b394-5026b866bdf2</t>
  </si>
  <si>
    <t>3e6ef9f8-baac-407c-96c5-fbb19281ebd7</t>
  </si>
  <si>
    <t>Nelson, Walter and Tucker</t>
  </si>
  <si>
    <t>Jason Salas</t>
  </si>
  <si>
    <t>johnwarner@bennett.com</t>
  </si>
  <si>
    <t>001-861-884-0257x8703</t>
  </si>
  <si>
    <t>5faeffcc-0b22-4baa-bd10-6e2f12fd907e</t>
  </si>
  <si>
    <t>2bd96455-9f85-4ce0-8954-7baa61d3d897</t>
  </si>
  <si>
    <t>64b3f1a9-0d44-4a84-9006-9c8fed99b044</t>
  </si>
  <si>
    <t>Ronald Watson</t>
  </si>
  <si>
    <t>jessicaeaton@holland.com</t>
  </si>
  <si>
    <t>Taiwan</t>
  </si>
  <si>
    <t>8c131c8e-9876-4e11-b7e1-6e8c39fe0674</t>
  </si>
  <si>
    <t>51096033-375a-4f75-9e5c-532a7ca99e14</t>
  </si>
  <si>
    <t>0760416d-a39b-4330-bcbc-e9f0bda3c0e3</t>
  </si>
  <si>
    <t>Diaz Inc</t>
  </si>
  <si>
    <t>Gina Barker</t>
  </si>
  <si>
    <t>ksherman@horton-richardson.com</t>
  </si>
  <si>
    <t>+1-626-700-9860x2757</t>
  </si>
  <si>
    <t>7a7bada2-3c6e-4307-a8a7-91eed5e59f1b</t>
  </si>
  <si>
    <t>40b9bd29-69f2-4136-9cae-69556e72036d</t>
  </si>
  <si>
    <t>972d5b66-a152-45d6-bb42-6ef045fa8cb6</t>
  </si>
  <si>
    <t>Williams LLC</t>
  </si>
  <si>
    <t>Tonya Campbell</t>
  </si>
  <si>
    <t>sara38@martinez.net</t>
  </si>
  <si>
    <t>001-889-465-5834x456</t>
  </si>
  <si>
    <t>af8ac43c-e334-423f-9c38-fad34d5de9a4</t>
  </si>
  <si>
    <t>778391e7-cfd8-486f-9951-a152bdfc7c4f</t>
  </si>
  <si>
    <t>5ef981f8-af92-4913-8b50-d1f598dcb918</t>
  </si>
  <si>
    <t>Martinez PLC</t>
  </si>
  <si>
    <t>Ethan Russell Jr.</t>
  </si>
  <si>
    <t>agarcia@collins.com</t>
  </si>
  <si>
    <t>62868b4b-2c44-4f57-8768-504f5677c7bf</t>
  </si>
  <si>
    <t>f65fa355-9e61-46b2-9a2d-db2fc8647fc1</t>
  </si>
  <si>
    <t>5fdc889f-122d-474d-86f4-d1bb5d7b83be</t>
  </si>
  <si>
    <t>Becker Inc</t>
  </si>
  <si>
    <t>Michael Walters</t>
  </si>
  <si>
    <t>hendersonlisa@henderson-reed.info</t>
  </si>
  <si>
    <t>dccc177a-e70b-4cb4-aa84-3f975fb74cb0</t>
  </si>
  <si>
    <t>7b9d9ada-d488-47d4-b6af-4d1f7dba4a37</t>
  </si>
  <si>
    <t>6018a71b-b5ab-466e-8e7e-481143eddd87</t>
  </si>
  <si>
    <t>Dennis-Diaz</t>
  </si>
  <si>
    <t>Robert Benson</t>
  </si>
  <si>
    <t>usilva@stevens.net</t>
  </si>
  <si>
    <t>001-786-864-6936</t>
  </si>
  <si>
    <t>d96bae6e-6f53-47c8-8069-c41d8c5166b3</t>
  </si>
  <si>
    <t>dd1b9b7e-c88e-4954-a4e3-910248464e90</t>
  </si>
  <si>
    <t>e1903719-31de-44b2-bc2c-55298dc12eba</t>
  </si>
  <si>
    <t>Reeves-Simpson</t>
  </si>
  <si>
    <t>Kristin Foster</t>
  </si>
  <si>
    <t>brookstaylor@waller.info</t>
  </si>
  <si>
    <t>818.943.0192x2095</t>
  </si>
  <si>
    <t>e7c385aa-6dfa-4677-a822-ddd886b4dc6c</t>
  </si>
  <si>
    <t>ee808308-6273-409b-a3f1-383be92497c4</t>
  </si>
  <si>
    <t>24c6ab6d-d13f-4c1a-99ad-d770308d2579</t>
  </si>
  <si>
    <t>Mccarthy, Hale and Lewis</t>
  </si>
  <si>
    <t>Christine Murillo</t>
  </si>
  <si>
    <t>croberts@oneill.com</t>
  </si>
  <si>
    <t>001-426-576-9924x27739</t>
  </si>
  <si>
    <t>217c3f05-f5ef-420d-882e-fbaeee829f58</t>
  </si>
  <si>
    <t>95808798-102f-4f7c-b53c-b33faca92764</t>
  </si>
  <si>
    <t>2404595d-a6d6-4d00-9690-d9cdde1243a5</t>
  </si>
  <si>
    <t>Taylor Ltd</t>
  </si>
  <si>
    <t>Kenneth King</t>
  </si>
  <si>
    <t>brownchristina@juarez.net</t>
  </si>
  <si>
    <t>723-747-1998x2907</t>
  </si>
  <si>
    <t>4b83a1b1-d94e-4a11-b610-8f18444ce8e2</t>
  </si>
  <si>
    <t>c08c6c62-80b9-4b21-9b48-ce4653e1e221</t>
  </si>
  <si>
    <t>b0a6b1c9-44cb-4c8d-97bd-e1f55408906f</t>
  </si>
  <si>
    <t>Martinez-Price</t>
  </si>
  <si>
    <t>Jessica Graham</t>
  </si>
  <si>
    <t>harrissusan@johnson.biz</t>
  </si>
  <si>
    <t>533-322-6227x7773</t>
  </si>
  <si>
    <t>27aea280-2a6d-4372-a093-5b65e93a3745</t>
  </si>
  <si>
    <t>0ebbcffa-5565-41e3-9aec-52bf2445f412</t>
  </si>
  <si>
    <t>f5c87d66-b328-4054-8198-6c1db9d999b6</t>
  </si>
  <si>
    <t>Friedman Group</t>
  </si>
  <si>
    <t>Monica Johnson</t>
  </si>
  <si>
    <t>jsmith@williams-gray.com</t>
  </si>
  <si>
    <t>+1-252-498-4241x074</t>
  </si>
  <si>
    <t>8ae504fa-7883-4694-91ae-83f5286b57ba</t>
  </si>
  <si>
    <t>a2939275-dcb1-4036-be31-184f838a5b25</t>
  </si>
  <si>
    <t>a5e39314-ace6-49cb-84bc-969a452f03c9</t>
  </si>
  <si>
    <t>Kennedy-Blake</t>
  </si>
  <si>
    <t>Jessica Fisher</t>
  </si>
  <si>
    <t>ashley06@smith.com</t>
  </si>
  <si>
    <t>(938)556-4614x9745</t>
  </si>
  <si>
    <t>be9280e3-1f3c-424f-a7a4-a3a952730a3b</t>
  </si>
  <si>
    <t>48175c88-170a-4908-9e32-0b94a9970eda</t>
  </si>
  <si>
    <t>964a852c-fb1e-455a-b7b3-ef4dece136fe</t>
  </si>
  <si>
    <t>Carrillo, Shelton and Goodman</t>
  </si>
  <si>
    <t>Michelle Wilkinson</t>
  </si>
  <si>
    <t>scottrobin@simmons.com</t>
  </si>
  <si>
    <t>604-893-2664x32239</t>
  </si>
  <si>
    <t>251c31fe-6b90-43be-b241-6f90138669d0</t>
  </si>
  <si>
    <t>1f3967c6-aa7e-4f37-81e8-1cac69e97afe</t>
  </si>
  <si>
    <t>8c4d2dae-b7f6-4ccc-a82d-c67419d0eebb</t>
  </si>
  <si>
    <t>Padilla, Gilmore and Shaffer</t>
  </si>
  <si>
    <t>Sean Garcia</t>
  </si>
  <si>
    <t>anna53@smith-lyons.com</t>
  </si>
  <si>
    <t>762.823.9847x422</t>
  </si>
  <si>
    <t>e8f02d0a-6a4f-4b45-9b34-f00463e1d0e5</t>
  </si>
  <si>
    <t>0c8fe9e3-0b55-4bc0-8827-3bf2b3d8da69</t>
  </si>
  <si>
    <t>7ddfbc34-b232-43b2-8107-2c9fbf1c25a8</t>
  </si>
  <si>
    <t>Boone PLC</t>
  </si>
  <si>
    <t>Susan Anderson</t>
  </si>
  <si>
    <t>ifox@webb.com</t>
  </si>
  <si>
    <t>(680)861-3495x6479</t>
  </si>
  <si>
    <t>70222ece-592c-4ba4-a38a-eeeae5e12f5e</t>
  </si>
  <si>
    <t>790aab47-d5ac-4c82-843c-5bae34618d7d</t>
  </si>
  <si>
    <t>6daa6647-83eb-4c88-9316-d79fadf0505b</t>
  </si>
  <si>
    <t>Wallace, Adams and Hampton</t>
  </si>
  <si>
    <t>Stephen Weaver</t>
  </si>
  <si>
    <t>chasemichele@moore-foster.com</t>
  </si>
  <si>
    <t>322bee93-3386-40fb-a283-66f6227751d8</t>
  </si>
  <si>
    <t>3b0efd16-b7be-4936-b09a-b9f26da4c620</t>
  </si>
  <si>
    <t>bb822a13-5193-4ec1-a69f-4f215b385a6a</t>
  </si>
  <si>
    <t>Cohen-Russell</t>
  </si>
  <si>
    <t>Jonathan Mcintosh</t>
  </si>
  <si>
    <t>wmorris@beasley-bell.com</t>
  </si>
  <si>
    <t>464.600.0687x5868</t>
  </si>
  <si>
    <t>0f79c1ad-8f7f-422e-b6e7-9f3cffe42ce1</t>
  </si>
  <si>
    <t>019a9016-be74-4d43-8c98-908efe929568</t>
  </si>
  <si>
    <t>61f3067a-6a2b-4c64-9240-22615b7f706f</t>
  </si>
  <si>
    <t>Scott-Rodriguez</t>
  </si>
  <si>
    <t>David Turner</t>
  </si>
  <si>
    <t>carrillobrianna@fitzpatrick-smith.com</t>
  </si>
  <si>
    <t>868.560.8357x01703</t>
  </si>
  <si>
    <t>21f9385b-ea74-4a16-b58d-e6502f05ce09</t>
  </si>
  <si>
    <t>f68bd08c-dcbc-4ccb-973f-2f61c21b157b</t>
  </si>
  <si>
    <t>efc5a8dc-cf54-488a-8c5d-53779f493777</t>
  </si>
  <si>
    <t>Moore-Lewis</t>
  </si>
  <si>
    <t>Amy Williams</t>
  </si>
  <si>
    <t>jessica89@nichols.com</t>
  </si>
  <si>
    <t>934-990-9619</t>
  </si>
  <si>
    <t>0a1b4bd5-69a9-40d4-8608-d0185bba21c1</t>
  </si>
  <si>
    <t>cb2d597b-6cbd-4869-84cb-b6c9fbcb0189</t>
  </si>
  <si>
    <t>936b5322-e533-41c5-923e-b130eb56fde3</t>
  </si>
  <si>
    <t>Taylor-Nelson</t>
  </si>
  <si>
    <t>Kristi Rodriguez MD</t>
  </si>
  <si>
    <t>alisha45@marshall.biz</t>
  </si>
  <si>
    <t>001-774-280-9573x940</t>
  </si>
  <si>
    <t>45d45794-adee-41a8-b260-4170d221fe8a</t>
  </si>
  <si>
    <t>8961958f-2a55-44ad-adee-0dd58c74416a</t>
  </si>
  <si>
    <t>2b287004-0047-4b2e-aea4-6c5ffb8b161e</t>
  </si>
  <si>
    <t>Jensen, Nelson and Curtis</t>
  </si>
  <si>
    <t>Amanda Hall</t>
  </si>
  <si>
    <t>gomezalyssa@cook.org</t>
  </si>
  <si>
    <t>719c3c66-10ad-4e46-952e-5df17f06690d</t>
  </si>
  <si>
    <t>de80e74d-ab6c-4e2c-b1d1-bff5af656dc5</t>
  </si>
  <si>
    <t>5cd1a960-75d4-43be-afd1-3b5e8857d802</t>
  </si>
  <si>
    <t>Diaz, Fry and Douglas</t>
  </si>
  <si>
    <t>Steven Rojas</t>
  </si>
  <si>
    <t>jamesmason@anderson.net</t>
  </si>
  <si>
    <t>(884)619-6233x2605</t>
  </si>
  <si>
    <t>61871ecc-750f-4c88-980e-08e5a769b78d</t>
  </si>
  <si>
    <t>d83706b0-1528-4bb0-9b46-a1c6bc2d406c</t>
  </si>
  <si>
    <t>4ae39c1e-7b06-483b-96b1-59816b8476fb</t>
  </si>
  <si>
    <t>Clark, Sweeney and Ramos</t>
  </si>
  <si>
    <t>Janet White</t>
  </si>
  <si>
    <t>dianemay@miller.com</t>
  </si>
  <si>
    <t>3e1c44f9-32bc-462e-8eef-1c2b0e362f39</t>
  </si>
  <si>
    <t>0e7f3d84-c01d-4c11-a8c6-a34640c06f68</t>
  </si>
  <si>
    <t>eefe1006-05fd-46c5-9602-7e8297fe0542</t>
  </si>
  <si>
    <t>Reilly-Young</t>
  </si>
  <si>
    <t>Charles Valdez</t>
  </si>
  <si>
    <t>colewayne@johnson.info</t>
  </si>
  <si>
    <t>001-600-965-4870</t>
  </si>
  <si>
    <t>7442ded6-c6ad-475a-8db0-3569ed367c2f</t>
  </si>
  <si>
    <t>7ec40e92-1849-465e-ac17-2bdf557e2270</t>
  </si>
  <si>
    <t>426df154-b409-4d74-92ad-8e9194b77fa7</t>
  </si>
  <si>
    <t>Burton Group</t>
  </si>
  <si>
    <t>Erik Harris</t>
  </si>
  <si>
    <t>zhangnatalie@fernandez.com</t>
  </si>
  <si>
    <t>815.491.5790x89458</t>
  </si>
  <si>
    <t>1caf2808-ddba-4e8e-96e7-dc777161b602</t>
  </si>
  <si>
    <t>921c7c7b-7849-45ae-97cb-938b26495bde</t>
  </si>
  <si>
    <t>43799f1c-816a-47ad-b5c8-f9988cc81670</t>
  </si>
  <si>
    <t>Hunt, Jenkins and Warren</t>
  </si>
  <si>
    <t>Tina Jennings</t>
  </si>
  <si>
    <t>pmiller@ross.org</t>
  </si>
  <si>
    <t>+1-451-288-1298x8618</t>
  </si>
  <si>
    <t>94d987a2-daf8-40fa-bc15-84a11d04077d</t>
  </si>
  <si>
    <t>ab97475a-5845-4ac0-98e1-e7e61db5fff8</t>
  </si>
  <si>
    <t>66dbb507-ea58-4411-81cd-8f3c7d0b57ce</t>
  </si>
  <si>
    <t>Espinoza-Horn</t>
  </si>
  <si>
    <t>Shelley Williams</t>
  </si>
  <si>
    <t>jeffreymaxwell@peters.com</t>
  </si>
  <si>
    <t>786-949-7035x067</t>
  </si>
  <si>
    <t>f5d2a5b9-136e-40d3-b5e5-34d84c377eee</t>
  </si>
  <si>
    <t>3fb4d8f2-95a9-45a4-b3a1-80bc53315127</t>
  </si>
  <si>
    <t>c86ecb62-84c0-42e5-9cbc-8f6469ec8c8e</t>
  </si>
  <si>
    <t>Grimes, Barajas and Lee</t>
  </si>
  <si>
    <t>Jeremy Mcbride</t>
  </si>
  <si>
    <t>gyoung@larsen.com</t>
  </si>
  <si>
    <t>555-605-7052x18799</t>
  </si>
  <si>
    <t>da8eb22e-6ae7-4fe3-bf35-eb965854e543</t>
  </si>
  <si>
    <t>6655e44e-39a5-4664-a1c0-7cb3863f932a</t>
  </si>
  <si>
    <t>4fa977fc-0b72-46e2-836e-aced47b8595e</t>
  </si>
  <si>
    <t>Holden-Medina</t>
  </si>
  <si>
    <t>Billy Brown</t>
  </si>
  <si>
    <t>ptapia@garcia.com</t>
  </si>
  <si>
    <t>0846874d-694d-4ab6-bd33-357bb224f26e</t>
  </si>
  <si>
    <t>c1d5878e-39af-4aa4-aae4-81d4f8e723c8</t>
  </si>
  <si>
    <t>73491aef-df6a-456a-a0da-fc08701ae861</t>
  </si>
  <si>
    <t>Griffin, Brown and Khan</t>
  </si>
  <si>
    <t>William Brock</t>
  </si>
  <si>
    <t>michael84@jenkins-kennedy.com</t>
  </si>
  <si>
    <t>001-936-564-0163x29573</t>
  </si>
  <si>
    <t>92832c72-e1d2-480d-8c0f-56c8959ef783</t>
  </si>
  <si>
    <t>0569c3a7-4635-4d03-9fd0-aac48c659bb7</t>
  </si>
  <si>
    <t>7f8b4f9f-f1e5-4e88-9511-19685ae5afa6</t>
  </si>
  <si>
    <t>Chavez-Stark</t>
  </si>
  <si>
    <t>Michele Thomas</t>
  </si>
  <si>
    <t>ghall@nixon-schroeder.com</t>
  </si>
  <si>
    <t>8e00604c-2822-4513-93e8-a46f6dfe37a0</t>
  </si>
  <si>
    <t>37ce01bb-e472-43be-a135-fccc5f0d31ca</t>
  </si>
  <si>
    <t>fe1f4ee7-dac2-465c-a03b-fb9017290ea5</t>
  </si>
  <si>
    <t>Watson, Pierce and Sims</t>
  </si>
  <si>
    <t>David Reynolds</t>
  </si>
  <si>
    <t>djohnson@evans.info</t>
  </si>
  <si>
    <t>362-815-9584x174</t>
  </si>
  <si>
    <t>9609a133-e7a4-4d16-821e-6becd3c50c53</t>
  </si>
  <si>
    <t>fb80dbd5-cb35-44aa-aa2e-167c3d623a3a</t>
  </si>
  <si>
    <t>f2c416f1-035c-4a0b-9630-033c00c08124</t>
  </si>
  <si>
    <t>Merritt Inc</t>
  </si>
  <si>
    <t>Anna Cunningham</t>
  </si>
  <si>
    <t>brewersherri@perez.com</t>
  </si>
  <si>
    <t>460.894.8377x4029</t>
  </si>
  <si>
    <t>6fb05f46-d11b-4a87-a65d-bba08ea42228</t>
  </si>
  <si>
    <t>4e2d8939-0a83-4be9-a7dc-190621dba7ba</t>
  </si>
  <si>
    <t>f899945f-3dca-4875-bf36-3203a30d5097</t>
  </si>
  <si>
    <t>Townsend Inc</t>
  </si>
  <si>
    <t>Jessica Farrell</t>
  </si>
  <si>
    <t>tanya09@brewer.com</t>
  </si>
  <si>
    <t>866.877.1966</t>
  </si>
  <si>
    <t>efdb4dea-18e9-48c6-b9a6-2dcb2f2094e1</t>
  </si>
  <si>
    <t>a19c8073-841e-4233-8026-3af7717f774e</t>
  </si>
  <si>
    <t>503e19e9-ff54-4b60-a3b9-89fa0062050e</t>
  </si>
  <si>
    <t>Long, Allen and Thompson</t>
  </si>
  <si>
    <t>Amanda Leon</t>
  </si>
  <si>
    <t>dennishale@adams.net</t>
  </si>
  <si>
    <t>237-368-3675</t>
  </si>
  <si>
    <t>b40f8fc7-40b0-4890-a323-dd71e74649c6</t>
  </si>
  <si>
    <t>bc0ed0f7-e120-4893-a762-1e3e646bcfbe</t>
  </si>
  <si>
    <t>53d05823-1279-4646-9d40-ae1a73cc8561</t>
  </si>
  <si>
    <t>Reid LLC</t>
  </si>
  <si>
    <t>Barbara Carter</t>
  </si>
  <si>
    <t>jasonfrank@brown-torres.biz</t>
  </si>
  <si>
    <t>(864)526-0186x372</t>
  </si>
  <si>
    <t>918eafbb-3792-424a-a6b2-b71aa8557b35</t>
  </si>
  <si>
    <t>c6d48bfa-3eb0-4f7b-97bf-96f8eccc1f6a</t>
  </si>
  <si>
    <t>5b50f72b-c01c-45b4-8844-78ba95a57efe</t>
  </si>
  <si>
    <t>Conway, James and Salazar</t>
  </si>
  <si>
    <t>Kevin Moore</t>
  </si>
  <si>
    <t>toddgonzales@cain-evans.com</t>
  </si>
  <si>
    <t>685.602.5513</t>
  </si>
  <si>
    <t>21a76d24-c01e-4036-8fbc-a18b6046c1e8</t>
  </si>
  <si>
    <t>ee2b6430-c1b0-41a4-a563-5e8c78673a05</t>
  </si>
  <si>
    <t>663a80fd-8ca0-4958-a000-5105417d4986</t>
  </si>
  <si>
    <t>Taylor-Ferguson</t>
  </si>
  <si>
    <t>Laura Turner</t>
  </si>
  <si>
    <t>suejones@hill-simon.com</t>
  </si>
  <si>
    <t>+1-974-793-2511x49788</t>
  </si>
  <si>
    <t>0696f886-d3e5-42c9-914b-b70028564205</t>
  </si>
  <si>
    <t>0e2b8c3c-74f2-4ed2-8915-408b146d7925</t>
  </si>
  <si>
    <t>0211597b-b02e-4da7-9ff6-1376224eae65</t>
  </si>
  <si>
    <t>Smith-Morris</t>
  </si>
  <si>
    <t>Jon Graham</t>
  </si>
  <si>
    <t>palmerbrett@brock.net</t>
  </si>
  <si>
    <t>614.539.1511</t>
  </si>
  <si>
    <t>aa015121-3d39-4f7d-8e84-4958744170e2</t>
  </si>
  <si>
    <t>f6801ebf-e92d-471f-9912-ff0222bb6dcf</t>
  </si>
  <si>
    <t>a19d5b96-2bbb-47e0-a99d-0f7288eca10b</t>
  </si>
  <si>
    <t>Landry Inc</t>
  </si>
  <si>
    <t>Mr. Joshua Davis</t>
  </si>
  <si>
    <t>umccoy@turner-rivera.info</t>
  </si>
  <si>
    <t>7a2bb8c1-fc58-47f5-8cb6-1eb3b83f7648</t>
  </si>
  <si>
    <t>5189cfb2-372a-4a6e-afcd-208557e93a9c</t>
  </si>
  <si>
    <t>32389612-be38-42e3-b4ec-2cea2de06f51</t>
  </si>
  <si>
    <t>Powell Inc</t>
  </si>
  <si>
    <t>Anthony Haley</t>
  </si>
  <si>
    <t>psawyer@dunlap.com</t>
  </si>
  <si>
    <t>United States Virgin Islands</t>
  </si>
  <si>
    <t>(824)911-4206</t>
  </si>
  <si>
    <t>e1bcaaa9-fdd9-424b-a03b-397ac19cff00</t>
  </si>
  <si>
    <t>1bb7bd3e-9d24-4398-a1e4-ac911e44cb59</t>
  </si>
  <si>
    <t>51dbb17f-418f-49ac-934c-9e8650a64568</t>
  </si>
  <si>
    <t>Chapman, Thomas and Davis</t>
  </si>
  <si>
    <t>Jessica Wright</t>
  </si>
  <si>
    <t>davidfarrell@johnson-esparza.com</t>
  </si>
  <si>
    <t>001-322-220-5620</t>
  </si>
  <si>
    <t>553f72ae-29ee-4942-a081-8d1f2a18e1a1</t>
  </si>
  <si>
    <t>4fc414dc-0f1c-434f-b756-450457ea4ec3</t>
  </si>
  <si>
    <t>418aeb2e-352e-4768-8217-14981d26b39d</t>
  </si>
  <si>
    <t>Parker, Walker and Garcia</t>
  </si>
  <si>
    <t>hmoses@moore.org</t>
  </si>
  <si>
    <t>864-252-3428x64497</t>
  </si>
  <si>
    <t>cbb8749e-7650-405f-81c2-bd888e269332</t>
  </si>
  <si>
    <t>22300e24-e718-4363-ac37-c2cdcc4186a2</t>
  </si>
  <si>
    <t>6ded13fe-6e17-4778-8312-5afa956a1351</t>
  </si>
  <si>
    <t>Adams Ltd</t>
  </si>
  <si>
    <t>Robert Sampson</t>
  </si>
  <si>
    <t>samuelchavez@wells.com</t>
  </si>
  <si>
    <t>001-385-729-7356</t>
  </si>
  <si>
    <t>8d85427f-4c0c-4990-9cda-cd9e796829e7</t>
  </si>
  <si>
    <t>4cec50a9-b446-453b-9673-c9b2be719ae0</t>
  </si>
  <si>
    <t>f5b680f9-fb59-425b-a236-c6f1ff4daa0c</t>
  </si>
  <si>
    <t>Watson-Cook</t>
  </si>
  <si>
    <t>Debra Gallagher</t>
  </si>
  <si>
    <t>xhorne@brennan.com</t>
  </si>
  <si>
    <t>(964)614-7533x69524</t>
  </si>
  <si>
    <t>ce3634cb-2ed2-45c6-a512-ce62514e80de</t>
  </si>
  <si>
    <t>05916e83-ea80-42f5-9694-fc7065b78b07</t>
  </si>
  <si>
    <t>515a1417-b83c-450d-af2e-6e7364d083d7</t>
  </si>
  <si>
    <t>Hall, Clark and Carpenter</t>
  </si>
  <si>
    <t>Tammy Martinez</t>
  </si>
  <si>
    <t>julie24@rich.biz</t>
  </si>
  <si>
    <t>001-824-515-7127</t>
  </si>
  <si>
    <t>dec409e1-b8d5-4442-ac85-81c80f5bbd3b</t>
  </si>
  <si>
    <t>1e562598-ab1a-461e-b501-2c42f9952930</t>
  </si>
  <si>
    <t>52f074c3-397f-4fd4-ae64-73038c0b9e42</t>
  </si>
  <si>
    <t>Lewis-Hopkins</t>
  </si>
  <si>
    <t>Gary Curry</t>
  </si>
  <si>
    <t>elizabethjohnson@long.com</t>
  </si>
  <si>
    <t>001-379-739-9816</t>
  </si>
  <si>
    <t>04f65dfd-485c-4969-8bad-ecd01e2b6de9</t>
  </si>
  <si>
    <t>986c57ce-5120-4d03-8503-0ca9d54b2a7f</t>
  </si>
  <si>
    <t>15534ea0-8006-4969-b243-5fb4ac7edd94</t>
  </si>
  <si>
    <t>Long PLC</t>
  </si>
  <si>
    <t>Melissa Davis</t>
  </si>
  <si>
    <t>andrewdrake@anderson-brown.com</t>
  </si>
  <si>
    <t>001-501-348-9678x08264</t>
  </si>
  <si>
    <t>c3c8497b-aec3-470e-963f-2bc34f8d6b02</t>
  </si>
  <si>
    <t>30851fcb-dcff-4bdd-95e9-d1e2674db2b5</t>
  </si>
  <si>
    <t>65f28679-4914-434e-baa2-bdc61f5b3f8d</t>
  </si>
  <si>
    <t>Vargas LLC</t>
  </si>
  <si>
    <t>Jessica White</t>
  </si>
  <si>
    <t>mary92@kirby-phillips.biz</t>
  </si>
  <si>
    <t>591.872.9940</t>
  </si>
  <si>
    <t>25b37c8f-5ecb-4878-a25e-3e9e86221bec</t>
  </si>
  <si>
    <t>64e8d264-de4d-4e02-bd78-3885fbf6bdb3</t>
  </si>
  <si>
    <t>aa39c161-d8b2-4336-8170-c7214323c3c7</t>
  </si>
  <si>
    <t>Holder Inc</t>
  </si>
  <si>
    <t>Jason Bartlett</t>
  </si>
  <si>
    <t>ashley19@hayes-chambers.biz</t>
  </si>
  <si>
    <t>3519b86f-3d3e-42c8-9741-6a78a50dd8ef</t>
  </si>
  <si>
    <t>52d31176-04d1-489e-94f1-ac5178839a91</t>
  </si>
  <si>
    <t>070cdacd-923b-4c06-85fa-bf97c907460e</t>
  </si>
  <si>
    <t>Kyle Simon</t>
  </si>
  <si>
    <t>juarezchristopher@hall.com</t>
  </si>
  <si>
    <t>+1-367-834-8140x98410</t>
  </si>
  <si>
    <t>1b964912-94b9-4292-89e9-eff8f4ea760a</t>
  </si>
  <si>
    <t>b4cd939f-73b6-4c6d-a988-24b358288b02</t>
  </si>
  <si>
    <t>fe752dea-12eb-4d94-89a6-86a9376d353d</t>
  </si>
  <si>
    <t>Kerr-Davis</t>
  </si>
  <si>
    <t>William Lane</t>
  </si>
  <si>
    <t>ingrambrandon@douglas-livingston.com</t>
  </si>
  <si>
    <t>486.361.6801x99034</t>
  </si>
  <si>
    <t>59acffcd-4081-4a0b-b7ed-fc680ecf97b0</t>
  </si>
  <si>
    <t>150d81d6-466a-4998-b634-1f6c0a05eba1</t>
  </si>
  <si>
    <t>807f690e-4200-4aca-b358-b2ecc50b9ab2</t>
  </si>
  <si>
    <t>Michael, Turner and Green</t>
  </si>
  <si>
    <t>Anthony Flores</t>
  </si>
  <si>
    <t>colemanheather@joyce.org</t>
  </si>
  <si>
    <t>986.301.5711</t>
  </si>
  <si>
    <t>1a5c3ff1-5026-41f9-9540-428276d0bb9f</t>
  </si>
  <si>
    <t>0dd03981-3b43-4237-af20-2f67cdcdba8d</t>
  </si>
  <si>
    <t>1906de77-b496-40e4-885e-6e15229e898b</t>
  </si>
  <si>
    <t>Maldonado, Howe and Montoya</t>
  </si>
  <si>
    <t>Elizabeth Marshall DVM</t>
  </si>
  <si>
    <t>tarameyer@davis.net</t>
  </si>
  <si>
    <t>+1-845-627-1936x7857</t>
  </si>
  <si>
    <t>34a9126b-e16d-4f13-b573-96e474c6f7f5</t>
  </si>
  <si>
    <t>decc14bf-cc4e-49e6-ae46-e1cb76bae56b</t>
  </si>
  <si>
    <t>3d24c1c1-125e-4ce9-9aee-253d30017603</t>
  </si>
  <si>
    <t>Kramer, Miller and Hardin</t>
  </si>
  <si>
    <t>Mr. Brian Odom Jr.</t>
  </si>
  <si>
    <t>gary21@campbell-williams.com</t>
  </si>
  <si>
    <t>735-406-9626x16845</t>
  </si>
  <si>
    <t>fb15b0eb-87f5-446b-a20c-64171a313c40</t>
  </si>
  <si>
    <t>dc86cd4a-836f-4ba8-86ba-ff48215fd392</t>
  </si>
  <si>
    <t>7f317011-a7ee-452d-81f6-00272ced976e</t>
  </si>
  <si>
    <t>Collins, Jones and Taylor</t>
  </si>
  <si>
    <t>John Stokes</t>
  </si>
  <si>
    <t>msilva@austin.com</t>
  </si>
  <si>
    <t>(894)989-9300x5195</t>
  </si>
  <si>
    <t>4f3b3d0e-042b-43e3-a36e-33ddb5d1955d</t>
  </si>
  <si>
    <t>523895aa-7dfd-43ba-bbf7-2ac0cf59c9f3</t>
  </si>
  <si>
    <t>354d1177-66e2-4a94-aac1-76f3a9d51bcf</t>
  </si>
  <si>
    <t>Cox-Wagner</t>
  </si>
  <si>
    <t>Sarah Lopez</t>
  </si>
  <si>
    <t>bryantpeter@hodges.biz</t>
  </si>
  <si>
    <t>7263b523-ea3a-4976-ba13-ab4668d24651</t>
  </si>
  <si>
    <t>e3b94e5f-7da9-472c-93b3-45da6fd14950</t>
  </si>
  <si>
    <t>60c96560-d183-4f31-bca0-cd72014dd114</t>
  </si>
  <si>
    <t>Wong, Woodward and Callahan</t>
  </si>
  <si>
    <t>Richard Hunt</t>
  </si>
  <si>
    <t>mcdowelladam@hooper.com</t>
  </si>
  <si>
    <t>317-328-2076x238</t>
  </si>
  <si>
    <t>a0c2f82e-fa0a-4ccf-a66b-cb86df6bdea8</t>
  </si>
  <si>
    <t>e8438dd3-9821-47af-8f2b-434b784b600e</t>
  </si>
  <si>
    <t>23d77f97-294d-4e96-a8db-9b01caf13eb1</t>
  </si>
  <si>
    <t>Thomas and Sons</t>
  </si>
  <si>
    <t>Justin Campbell</t>
  </si>
  <si>
    <t>thomas28@howard.org</t>
  </si>
  <si>
    <t>300-341-0847x9135</t>
  </si>
  <si>
    <t>ec5d0eb0-bb05-4b3b-8518-512905e694d7</t>
  </si>
  <si>
    <t>216c32b7-aa5e-4f42-bcbc-46592c3e3dc5</t>
  </si>
  <si>
    <t>d3778853-079a-4055-aac1-6b4258d6e90d</t>
  </si>
  <si>
    <t>Lee-Coffey</t>
  </si>
  <si>
    <t>Tanya Martin</t>
  </si>
  <si>
    <t>sandrasmith@roberts-bowman.com</t>
  </si>
  <si>
    <t>680.397.8302x8010</t>
  </si>
  <si>
    <t>a7d851f4-4db2-4246-976a-5d6a2ee7b67b</t>
  </si>
  <si>
    <t>291d77af-9ef9-46fc-a7ae-76aad7bb5162</t>
  </si>
  <si>
    <t>f1770366-b658-47a0-9de1-7cd3e8f7f4ca</t>
  </si>
  <si>
    <t>Sanchez-Jones</t>
  </si>
  <si>
    <t>Peter Buchanan</t>
  </si>
  <si>
    <t>spearsjose@peters-marsh.com</t>
  </si>
  <si>
    <t>+1-728-902-1889x3063</t>
  </si>
  <si>
    <t>114cb14c-612a-404d-8655-d1a3329c2f2f</t>
  </si>
  <si>
    <t>089a32cb-ace7-461e-bb2c-e73961603657</t>
  </si>
  <si>
    <t>f7d348ef-b5da-458c-a479-44b68f2ab4c2</t>
  </si>
  <si>
    <t>Kevin Wilson</t>
  </si>
  <si>
    <t>connorholloway@swanson.com</t>
  </si>
  <si>
    <t>001-669-290-5585x5759</t>
  </si>
  <si>
    <t>77ad18b7-789e-462c-be91-639eaff3bef7</t>
  </si>
  <si>
    <t>b1095b86-ca28-489f-94e5-13bb3f011d2c</t>
  </si>
  <si>
    <t>e5112379-936f-417a-afc3-36b1473bdfcb</t>
  </si>
  <si>
    <t>Smith, Barnes and Oconnell</t>
  </si>
  <si>
    <t>Amber Evans</t>
  </si>
  <si>
    <t>aprilowen@smith-jones.com</t>
  </si>
  <si>
    <t>967-833-7457x01652</t>
  </si>
  <si>
    <t>951f1d42-a2ac-4a2d-89f3-9cf06cefa2e7</t>
  </si>
  <si>
    <t>74e4f045-a5c5-4ae4-a80b-4e6540ed876d</t>
  </si>
  <si>
    <t>8f654132-a9f4-4e23-ab12-bd633900f29b</t>
  </si>
  <si>
    <t>Evans PLC</t>
  </si>
  <si>
    <t>Hunter Reid</t>
  </si>
  <si>
    <t>james69@martin.com</t>
  </si>
  <si>
    <t>572.650.8423x242</t>
  </si>
  <si>
    <t>433f97b1-da42-4581-9dc3-ffb82b2334b5</t>
  </si>
  <si>
    <t>a8d86360-14dc-4b02-b856-e6f8c7fc3834</t>
  </si>
  <si>
    <t>147bf656-461e-4f44-882b-3c90c44c8117</t>
  </si>
  <si>
    <t>Fletcher-Parker</t>
  </si>
  <si>
    <t>Gloria Dunlap</t>
  </si>
  <si>
    <t>uburke@morgan.org</t>
  </si>
  <si>
    <t>641ed9bb-15f6-429a-8cf5-a1a08dc71da4</t>
  </si>
  <si>
    <t>e4c3e4a5-7904-4684-a42d-a3f6c0c6e237</t>
  </si>
  <si>
    <t>36804804-c34c-4fdf-bf2a-f7ad3d39b5bb</t>
  </si>
  <si>
    <t>Sandoval PLC</t>
  </si>
  <si>
    <t>Megan Carter</t>
  </si>
  <si>
    <t>sarahcharles@bowman-dorsey.com</t>
  </si>
  <si>
    <t>(930)440-2966x2991</t>
  </si>
  <si>
    <t>ff3b2e84-2eb1-4b94-bfdd-ea6dbcc06376</t>
  </si>
  <si>
    <t>937f2008-7616-4323-abdc-4f8ac31369bb</t>
  </si>
  <si>
    <t>99a93fad-282f-47e5-b386-fc844ba548a8</t>
  </si>
  <si>
    <t>Calderon Inc</t>
  </si>
  <si>
    <t>Jason Weaver</t>
  </si>
  <si>
    <t>rebeccahoward@garza.biz</t>
  </si>
  <si>
    <t>370.563.2503</t>
  </si>
  <si>
    <t>cbfdf7a6-2eca-4632-906c-491b77188b5e</t>
  </si>
  <si>
    <t>5eded2a9-497b-4104-9a8f-e469f42bae82</t>
  </si>
  <si>
    <t>88197b4c-4d54-4b96-8b8f-743d8007519f</t>
  </si>
  <si>
    <t>Smith-Hernandez</t>
  </si>
  <si>
    <t>dawnlewis@perez.com</t>
  </si>
  <si>
    <t>4ab7f4de-334f-4766-aee1-9c659853f798</t>
  </si>
  <si>
    <t>f7eada30-5563-44a9-b96b-7ee230692d60</t>
  </si>
  <si>
    <t>b3341bf8-47e0-4cac-ad50-dfe2b7cb05a0</t>
  </si>
  <si>
    <t>Brown-Singh</t>
  </si>
  <si>
    <t>Kyle Smith</t>
  </si>
  <si>
    <t>nriley@perez.com</t>
  </si>
  <si>
    <t>623.716.7781</t>
  </si>
  <si>
    <t>dcc20216-bbc1-4e13-a369-01f7a7da4ba3</t>
  </si>
  <si>
    <t>1ca5da2a-1647-4ca1-a0de-e9237d5866a1</t>
  </si>
  <si>
    <t>d67e7010-49b6-4d1c-bbe1-fa3b70eb6a37</t>
  </si>
  <si>
    <t>Wallace Ltd</t>
  </si>
  <si>
    <t>Edward Sherman</t>
  </si>
  <si>
    <t>ericalyons@mora.info</t>
  </si>
  <si>
    <t>(366)750-5276x12092</t>
  </si>
  <si>
    <t>c4cd7a18-d7e1-4d99-916d-25c10461599f</t>
  </si>
  <si>
    <t>2fe599af-bfe4-49f1-b26c-37c391aaf35c</t>
  </si>
  <si>
    <t>12fd66db-a984-4f6c-a822-b2cd0e10d045</t>
  </si>
  <si>
    <t>Weber, Moore and Sanchez</t>
  </si>
  <si>
    <t>Jeanette Garrett</t>
  </si>
  <si>
    <t>ojohnson@chen-harris.com</t>
  </si>
  <si>
    <t>(437)818-5921</t>
  </si>
  <si>
    <t>f190d2af-019c-4d36-beb6-5b5ffb9420e1</t>
  </si>
  <si>
    <t>2d338919-6072-479d-ac66-e773b12b9df0</t>
  </si>
  <si>
    <t>a5a9c1be-48d3-4f98-b870-2def844e19ff</t>
  </si>
  <si>
    <t>Richardson, Walker and Jimenez</t>
  </si>
  <si>
    <t>Ryan Obrien</t>
  </si>
  <si>
    <t>andrewjohnson@sanchez.com</t>
  </si>
  <si>
    <t>001-889-523-1324x65986</t>
  </si>
  <si>
    <t>09c211a2-5f73-444e-9d3b-9f284ed81cfb</t>
  </si>
  <si>
    <t>b51da486-5695-47c9-868f-ec8a58ab3df1</t>
  </si>
  <si>
    <t>890e2e44-f6e5-47b1-8145-6f267a8f36a2</t>
  </si>
  <si>
    <t>Scott, Henry and Spencer</t>
  </si>
  <si>
    <t>Kathleen Peterson</t>
  </si>
  <si>
    <t>khanmatthew@calhoun.com</t>
  </si>
  <si>
    <t>440-865-2664</t>
  </si>
  <si>
    <t>a8106c5e-e948-41a0-bcc6-db9f8278b873</t>
  </si>
  <si>
    <t>de9202cd-a7b1-4dd0-becf-28f78d71a86d</t>
  </si>
  <si>
    <t>df1aebe7-3867-4af3-a077-8fcecb031bc6</t>
  </si>
  <si>
    <t>Brown-Thomas</t>
  </si>
  <si>
    <t>Douglas Hahn</t>
  </si>
  <si>
    <t>suzannebrowning@clements-diaz.biz</t>
  </si>
  <si>
    <t>001-669-676-4878x49622</t>
  </si>
  <si>
    <t>53a7992f-3a0a-4c58-85c2-0757a0bdf22b</t>
  </si>
  <si>
    <t>34d5b353-b3ee-4cd8-b389-ffc6165e5309</t>
  </si>
  <si>
    <t>4e8c378e-058c-45ca-9ecc-e184d4991725</t>
  </si>
  <si>
    <t>Garrett-Edwards</t>
  </si>
  <si>
    <t>Lauren Arellano</t>
  </si>
  <si>
    <t>imurphy@trevino-thomas.com</t>
  </si>
  <si>
    <t>(627)667-2935x09793</t>
  </si>
  <si>
    <t>2d3d213a-203e-4f8d-b2cc-b5221fbbb409</t>
  </si>
  <si>
    <t>32ca6cfd-0035-44b4-8fc1-92353fde240e</t>
  </si>
  <si>
    <t>1c392667-9355-4e00-a188-966e12acccff</t>
  </si>
  <si>
    <t>Kim-Patton</t>
  </si>
  <si>
    <t>Aaron Hernandez</t>
  </si>
  <si>
    <t>kellysnyder@riggs.com</t>
  </si>
  <si>
    <t>(579)572-5184x070</t>
  </si>
  <si>
    <t>663c98d5-6a7b-4d5b-9348-a47428acde63</t>
  </si>
  <si>
    <t>72c1732d-6c59-44d3-801a-4b7267df47ac</t>
  </si>
  <si>
    <t>4ae8285c-17f6-44cf-a24a-d577879a67ac</t>
  </si>
  <si>
    <t>Peters-Randall</t>
  </si>
  <si>
    <t>Theresa Schroeder</t>
  </si>
  <si>
    <t>seansimon@steele.com</t>
  </si>
  <si>
    <t>567-467-0636</t>
  </si>
  <si>
    <t>eb6ac2d1-ae8b-46dc-93a9-91b38df17701</t>
  </si>
  <si>
    <t>e856a61c-70d5-4593-b88c-cbbe22660269</t>
  </si>
  <si>
    <t>852d23cd-ced9-4eb2-bac2-a13bc8a8a522</t>
  </si>
  <si>
    <t>Gonzalez-Rodriguez</t>
  </si>
  <si>
    <t>Sophia Petersen MD</t>
  </si>
  <si>
    <t>vancejennifer@carter.com</t>
  </si>
  <si>
    <t>Sierra Leone</t>
  </si>
  <si>
    <t>29e9e96b-2d18-4fc7-9279-11deb17d0819</t>
  </si>
  <si>
    <t>28c92762-1dab-445b-88bd-a1251a8dbecb</t>
  </si>
  <si>
    <t>b28307d7-15f6-47fd-a35c-f9f7bd74f9d3</t>
  </si>
  <si>
    <t>James LLC</t>
  </si>
  <si>
    <t>Dawn Lowery</t>
  </si>
  <si>
    <t>mmcdowell@johnson.biz</t>
  </si>
  <si>
    <t>001-501-732-4951</t>
  </si>
  <si>
    <t>179a92ae-20e0-49a2-bfd1-a4e84fd1274d</t>
  </si>
  <si>
    <t>a27a2722-5c75-4ad5-add6-f39f0b60bc7c</t>
  </si>
  <si>
    <t>dfe713ba-e3d6-486e-b818-7871a7308128</t>
  </si>
  <si>
    <t>Brian Cooper</t>
  </si>
  <si>
    <t>fernandezbrandon@gross.com</t>
  </si>
  <si>
    <t>710-340-4315x668</t>
  </si>
  <si>
    <t>8a7020b1-4167-4bd4-ab0b-d49d74ea4d98</t>
  </si>
  <si>
    <t>31b3a06f-109b-4957-bd4e-0bc262c85ab2</t>
  </si>
  <si>
    <t>85beac2f-30e0-4e79-9486-334bd5694a38</t>
  </si>
  <si>
    <t>Pena, Hill and Brewer</t>
  </si>
  <si>
    <t>Jimmy Bell</t>
  </si>
  <si>
    <t>gonzalezclaudia@garcia.net</t>
  </si>
  <si>
    <t>964-371-7784x01902</t>
  </si>
  <si>
    <t>7dfa41da-b2f7-442c-9971-fc3ee4e1e0d6</t>
  </si>
  <si>
    <t>41a446f6-702c-4aed-8f4b-f1546a71ba6a</t>
  </si>
  <si>
    <t>8f0a89a5-b1a4-475d-86f1-06d99b3716cf</t>
  </si>
  <si>
    <t>Warner, Webb and Garcia</t>
  </si>
  <si>
    <t>Jacob Reilly</t>
  </si>
  <si>
    <t>hpollard@rodriguez-carroll.info</t>
  </si>
  <si>
    <t>(275)798-3326x1705</t>
  </si>
  <si>
    <t>9a7efec9-aa34-45b5-86f6-ac62838f9354</t>
  </si>
  <si>
    <t>d01f4404-4122-4837-9fc7-18e8637fdb54</t>
  </si>
  <si>
    <t>30890e76-5ffb-4456-b516-d066894b984f</t>
  </si>
  <si>
    <t>Kelly-Ryan</t>
  </si>
  <si>
    <t>Jennifer Gonzales</t>
  </si>
  <si>
    <t>amywright@archer.org</t>
  </si>
  <si>
    <t>001-382-742-6621x77580</t>
  </si>
  <si>
    <t>d34b02d3-650e-4b5f-90c6-e5f8a35dd2a0</t>
  </si>
  <si>
    <t>ee816d07-cbf9-4a55-b9b5-e916d142e6d6</t>
  </si>
  <si>
    <t>6d817b6b-6ce1-4dee-add4-f2094486fb1b</t>
  </si>
  <si>
    <t>Washington, Melton and Smith</t>
  </si>
  <si>
    <t>Christina Hernandez</t>
  </si>
  <si>
    <t>james72@molina-jordan.net</t>
  </si>
  <si>
    <t>+1-834-351-5025x2854</t>
  </si>
  <si>
    <t>1f720715-93ae-4ea1-a472-8e339e4415d5</t>
  </si>
  <si>
    <t>c1a6e7fe-ed09-4879-b833-f648bfeba0b7</t>
  </si>
  <si>
    <t>7794e58e-8b5b-4bfd-8dc5-4cae01218ca8</t>
  </si>
  <si>
    <t>Pugh Inc</t>
  </si>
  <si>
    <t>Kristy Kennedy</t>
  </si>
  <si>
    <t>fowlerkathy@peters.com</t>
  </si>
  <si>
    <t>877.571.1842x5278</t>
  </si>
  <si>
    <t>884c80dd-2087-407e-9a5b-dc35d4ee2703</t>
  </si>
  <si>
    <t>f7f5867a-498d-43ba-9cc1-58c467c0a1b6</t>
  </si>
  <si>
    <t>714d466c-0234-4ddf-8fbd-0e7f9a40013b</t>
  </si>
  <si>
    <t>Thomas Inc</t>
  </si>
  <si>
    <t>Michelle Ramirez</t>
  </si>
  <si>
    <t>kennethroberts@beasley.com</t>
  </si>
  <si>
    <t>+1-877-771-9619x97165</t>
  </si>
  <si>
    <t>38f5b946-f8c4-4da9-9b5b-11c32548b239</t>
  </si>
  <si>
    <t>f7729399-e972-4d33-b0d4-e7afcb15b6e4</t>
  </si>
  <si>
    <t>681ec744-748b-49d3-8508-c7e76713250d</t>
  </si>
  <si>
    <t>Williams-Lynch</t>
  </si>
  <si>
    <t>Kelly Young</t>
  </si>
  <si>
    <t>kimberly00@reeves.com</t>
  </si>
  <si>
    <t>(365)337-9322</t>
  </si>
  <si>
    <t>fdfedac7-b13a-4a21-b7f7-0e242f96817c</t>
  </si>
  <si>
    <t>de6fd243-09cb-46bc-b392-3cfe46667e06</t>
  </si>
  <si>
    <t>b4135c64-9faf-40fd-bbec-4b873e6ebd2c</t>
  </si>
  <si>
    <t>Ellis LLC</t>
  </si>
  <si>
    <t>Karen Sanchez</t>
  </si>
  <si>
    <t>farmermatthew@willis.com</t>
  </si>
  <si>
    <t>Samoa</t>
  </si>
  <si>
    <t>001-810-716-2600x802</t>
  </si>
  <si>
    <t>c2f3c9fd-908a-4fbc-a3d5-8f27403076dd</t>
  </si>
  <si>
    <t>eb24c378-43df-4098-86c5-ff8ff0d25b9f</t>
  </si>
  <si>
    <t>42fbc4a0-ab5f-49c9-b57c-c20cb7bfa181</t>
  </si>
  <si>
    <t>Browning-Harper</t>
  </si>
  <si>
    <t>Tamara Harris</t>
  </si>
  <si>
    <t>keith83@vasquez-davis.com</t>
  </si>
  <si>
    <t>596-479-1463x8664</t>
  </si>
  <si>
    <t>f5362ec1-d2a2-445b-a41f-0d586de41fc1</t>
  </si>
  <si>
    <t>591343a1-3ad2-4051-bba5-6acd152760d2</t>
  </si>
  <si>
    <t>feb2b833-f141-4d13-9774-5bc23529c231</t>
  </si>
  <si>
    <t>Schwartz-Roth</t>
  </si>
  <si>
    <t>Jacob Osborne</t>
  </si>
  <si>
    <t>lanceryan@garrison-vargas.com</t>
  </si>
  <si>
    <t>824.200.0208x6014</t>
  </si>
  <si>
    <t>3660133e-5736-4aea-9b24-b9cbc78c70d5</t>
  </si>
  <si>
    <t>e37288ab-26d3-40e4-8929-d010c58c8d82</t>
  </si>
  <si>
    <t>c4044523-8f39-48f3-862a-9d3196d7aa01</t>
  </si>
  <si>
    <t>Ramirez-Holloway</t>
  </si>
  <si>
    <t>Brian Best II</t>
  </si>
  <si>
    <t>kochheather@mcneil.biz</t>
  </si>
  <si>
    <t>+1-536-393-0100x0908</t>
  </si>
  <si>
    <t>975df8db-c33c-4cec-b92f-a4e658c73cc6</t>
  </si>
  <si>
    <t>fc094937-539b-4b6f-b78e-0c9747ed95d4</t>
  </si>
  <si>
    <t>00e8c059-ba24-4f05-9d2c-5ae28562f3ab</t>
  </si>
  <si>
    <t>Nash-Schmidt</t>
  </si>
  <si>
    <t>Joseph Haas</t>
  </si>
  <si>
    <t>matthewcrane@rogers.com</t>
  </si>
  <si>
    <t>+1-409-230-4376x61366</t>
  </si>
  <si>
    <t>746ecf02-e0fd-4aa1-bc24-320491c555b6</t>
  </si>
  <si>
    <t>bc2c0170-d34c-4140-b4f6-db3be3e52097</t>
  </si>
  <si>
    <t>fc2bedfc-23ec-4390-9514-b88acf8eeaf3</t>
  </si>
  <si>
    <t>Craig Group</t>
  </si>
  <si>
    <t>Hannah Riggs</t>
  </si>
  <si>
    <t>kimberly47@wiggins.com</t>
  </si>
  <si>
    <t>905-583-3096</t>
  </si>
  <si>
    <t>6cffd5b1-f993-4104-8003-8846762e8fc7</t>
  </si>
  <si>
    <t>7d5400f9-89e6-484c-adfd-0a7c62232b87</t>
  </si>
  <si>
    <t>fa8e2dec-4a4b-470c-80fb-89ee9e6557d0</t>
  </si>
  <si>
    <t>Dr. Brenda Henderson</t>
  </si>
  <si>
    <t>thomasrussell@holland-todd.com</t>
  </si>
  <si>
    <t>567.818.7762x8836</t>
  </si>
  <si>
    <t>d2e305d2-666a-4457-9aef-86bff301d6a8</t>
  </si>
  <si>
    <t>e3441102-e34a-4bc9-839e-b5dd87f72566</t>
  </si>
  <si>
    <t>5b876aa9-aab1-4294-aa30-6b9de7f3072a</t>
  </si>
  <si>
    <t>Miller Ltd</t>
  </si>
  <si>
    <t>Ricardo Bowman</t>
  </si>
  <si>
    <t>lglass@moore.net</t>
  </si>
  <si>
    <t>001-280-993-7616x522</t>
  </si>
  <si>
    <t>4c214033-07d5-49de-8249-6277079963e5</t>
  </si>
  <si>
    <t>826ec531-f24a-44e7-a659-708023ada3a9</t>
  </si>
  <si>
    <t>5167dd70-cef4-4789-bde9-0fd9956f769b</t>
  </si>
  <si>
    <t>Nichols, Taylor and Peterson</t>
  </si>
  <si>
    <t>John Hamilton</t>
  </si>
  <si>
    <t>bjames@roberson.net</t>
  </si>
  <si>
    <t>301-441-7165x78939</t>
  </si>
  <si>
    <t>4751085c-a3b7-40a8-a41b-bd9947f08608</t>
  </si>
  <si>
    <t>208cfcff-93f2-4208-8d99-c17e9a28444e</t>
  </si>
  <si>
    <t>de0e1824-5a3c-4a65-9ceb-bf94f2f1feb0</t>
  </si>
  <si>
    <t>Bell-Davis</t>
  </si>
  <si>
    <t>Angela Wilson</t>
  </si>
  <si>
    <t>alicia00@ward.com</t>
  </si>
  <si>
    <t>Estonia</t>
  </si>
  <si>
    <t>492-587-8757x030</t>
  </si>
  <si>
    <t>0c7921c2-1ad7-4eb0-a7bf-7f3fed10a756</t>
  </si>
  <si>
    <t>7aaee4a3-e7aa-44fb-9637-63abab74ec52</t>
  </si>
  <si>
    <t>26618449-e08f-4d7b-bb28-7a6d1a07657b</t>
  </si>
  <si>
    <t>Schultz-Brown</t>
  </si>
  <si>
    <t>Sara Johnson</t>
  </si>
  <si>
    <t>george06@day.com</t>
  </si>
  <si>
    <t>269.231.8062</t>
  </si>
  <si>
    <t>1f586553-98c7-42b7-b85d-b8cd1f245eed</t>
  </si>
  <si>
    <t>10a37a91-c153-4d2c-ae66-5b3b23eef872</t>
  </si>
  <si>
    <t>05127656-3210-4614-a391-7bc87f9c0bc1</t>
  </si>
  <si>
    <t>Burnett and Sons</t>
  </si>
  <si>
    <t>Marilyn Henderson</t>
  </si>
  <si>
    <t>jacqueline97@allen-landry.com</t>
  </si>
  <si>
    <t>001-257-814-4695x674</t>
  </si>
  <si>
    <t>202a332d-22d6-4393-bb6c-45c9f6822f2a</t>
  </si>
  <si>
    <t>5e887197-d820-4687-ad71-5bc0918a8d12</t>
  </si>
  <si>
    <t>5ca4a098-3551-4f83-89fa-f9b77e31c35f</t>
  </si>
  <si>
    <t>Torres, Case and Robinson</t>
  </si>
  <si>
    <t>Austin James</t>
  </si>
  <si>
    <t>ikemp@carson.com</t>
  </si>
  <si>
    <t>001-548-834-8358x6267</t>
  </si>
  <si>
    <t>e2a676e2-5efc-42de-a45d-22bb4863ed32</t>
  </si>
  <si>
    <t>8fa1332a-cd12-4964-82d1-86e7b2c06973</t>
  </si>
  <si>
    <t>502d3593-8480-46ab-8cba-06edd47262cf</t>
  </si>
  <si>
    <t>Moore Ltd</t>
  </si>
  <si>
    <t>Kaitlyn Warren</t>
  </si>
  <si>
    <t>glassrachel@sanchez-mejia.biz</t>
  </si>
  <si>
    <t>+1-283-644-3695x805</t>
  </si>
  <si>
    <t>93bf11ef-d3f7-4c31-8c3e-77956aae33ac</t>
  </si>
  <si>
    <t>7e48b814-11ef-4181-a256-9516e1ec58cb</t>
  </si>
  <si>
    <t>b881d322-fe99-4342-9c76-2bd60f403393</t>
  </si>
  <si>
    <t>Carlson PLC</t>
  </si>
  <si>
    <t>John Oconnor</t>
  </si>
  <si>
    <t>williamsjames@hardin.com</t>
  </si>
  <si>
    <t>3caf99f7-a1d8-4a28-a6c0-4113c61324ca</t>
  </si>
  <si>
    <t>1b075cc5-f6bf-4b45-90c4-b442e3df8db7</t>
  </si>
  <si>
    <t>6bf531f9-103d-4175-8750-d866ece57307</t>
  </si>
  <si>
    <t>Rogers LLC</t>
  </si>
  <si>
    <t>Andrew Anderson</t>
  </si>
  <si>
    <t>evansmatthew@lopez.com</t>
  </si>
  <si>
    <t>727-594-3379</t>
  </si>
  <si>
    <t>3f37a3e1-01e2-474c-9a77-f6ea21d2f67b</t>
  </si>
  <si>
    <t>3a9a9a4b-f21e-451e-aad8-8107c5027055</t>
  </si>
  <si>
    <t>19befadf-e7d8-4614-b991-f5eab8b78c4a</t>
  </si>
  <si>
    <t>Thomas Ltd</t>
  </si>
  <si>
    <t>Allen Chaney</t>
  </si>
  <si>
    <t>richardlopez@montoya-hernandez.biz</t>
  </si>
  <si>
    <t>+1-762-651-0857x38385</t>
  </si>
  <si>
    <t>d3b5c9e9-480f-4e9a-ae4d-92d3ca8a5204</t>
  </si>
  <si>
    <t>dec80e78-dfe1-4cbe-9fee-749d50010042</t>
  </si>
  <si>
    <t>c1b07882-a1c5-4ede-8271-7ada148b119e</t>
  </si>
  <si>
    <t>Davila-Yates</t>
  </si>
  <si>
    <t>Lori Richards</t>
  </si>
  <si>
    <t>clayton74@poole-edwards.com</t>
  </si>
  <si>
    <t>906.627.2816x733</t>
  </si>
  <si>
    <t>12a42ffe-f306-46dd-ab6a-325c3f164336</t>
  </si>
  <si>
    <t>d5d09398-18c9-401d-be99-9824950b1ddf</t>
  </si>
  <si>
    <t>d88a0619-23f1-427b-97eb-c00bff68728e</t>
  </si>
  <si>
    <t>Contreras Group</t>
  </si>
  <si>
    <t>Jay Bowen</t>
  </si>
  <si>
    <t>kathleenscott@thompson.com</t>
  </si>
  <si>
    <t>581-387-6209x906</t>
  </si>
  <si>
    <t>c23822aa-74b0-4a88-b4f7-e5861ce6f18e</t>
  </si>
  <si>
    <t>3fff8d9e-f8c5-4eb8-9578-018a70749b53</t>
  </si>
  <si>
    <t>ca43f7c5-052a-4c27-bd91-56b66e75f4a1</t>
  </si>
  <si>
    <t>Leblanc PLC</t>
  </si>
  <si>
    <t>Benjamin Garner</t>
  </si>
  <si>
    <t>collinsantonio@griffith-underwood.net</t>
  </si>
  <si>
    <t>(267)631-2343</t>
  </si>
  <si>
    <t>943265b5-abc8-4dbb-881d-931d3dfdc8b5</t>
  </si>
  <si>
    <t>8b7e3116-229f-4267-9b85-265d62808efe</t>
  </si>
  <si>
    <t>a8568d84-1727-4487-af8d-f74dd9a74d36</t>
  </si>
  <si>
    <t>Santos-Brown</t>
  </si>
  <si>
    <t>Robert Morales</t>
  </si>
  <si>
    <t>brandon28@floyd.com</t>
  </si>
  <si>
    <t>327-755-7672x991</t>
  </si>
  <si>
    <t>e4a3714d-73c1-43e7-ae1d-650cf473ac45</t>
  </si>
  <si>
    <t>f2868655-228f-405d-a533-a218517188d6</t>
  </si>
  <si>
    <t>a0f330b4-4905-4447-bf9c-d75c063766dd</t>
  </si>
  <si>
    <t>Lee-Miller</t>
  </si>
  <si>
    <t>Christina Evans</t>
  </si>
  <si>
    <t>xandrade@herman.com</t>
  </si>
  <si>
    <t>+1-929-477-1150x6291</t>
  </si>
  <si>
    <t>109a0a1a-8dee-4dd4-94d4-d75fc4b932c7</t>
  </si>
  <si>
    <t>a040df15-685f-4255-b2cc-7a80280bb67b</t>
  </si>
  <si>
    <t>cf13ee0c-56f8-4d8d-b5be-ee1ac8422488</t>
  </si>
  <si>
    <t>Browning and Sons</t>
  </si>
  <si>
    <t>Katrina Wilkinson</t>
  </si>
  <si>
    <t>ginamiller@simon.com</t>
  </si>
  <si>
    <t>+1-522-919-8369x157</t>
  </si>
  <si>
    <t>da321c36-74d8-4ffe-b67d-ad0335664efc</t>
  </si>
  <si>
    <t>176bfde6-2ba9-4c7e-940d-2f14e4100cb0</t>
  </si>
  <si>
    <t>06e33f44-c5db-448f-9d29-18e07bea76c1</t>
  </si>
  <si>
    <t>Taylor-Palmer</t>
  </si>
  <si>
    <t>Aaron Schneider</t>
  </si>
  <si>
    <t>melissa91@boyer-brown.com</t>
  </si>
  <si>
    <t>0a030678-4b1f-4e30-8b88-ba9d98cc303c</t>
  </si>
  <si>
    <t>5feb314e-35c8-4c4f-a7dc-2541fdc95cdc</t>
  </si>
  <si>
    <t>a350c524-4f47-488b-b0ac-7edcbea9a566</t>
  </si>
  <si>
    <t>Gilmore-Jackson</t>
  </si>
  <si>
    <t>James Juarez</t>
  </si>
  <si>
    <t>youngkimberly@smith-norman.com</t>
  </si>
  <si>
    <t>(575)441-8236x88101</t>
  </si>
  <si>
    <t>cc618d3a-0fc2-4452-bc1a-5fe773d9d20a</t>
  </si>
  <si>
    <t>127fc607-d196-4236-9b0e-269b1ba673bc</t>
  </si>
  <si>
    <t>c0167336-df10-41ff-8c68-693112590735</t>
  </si>
  <si>
    <t>Garcia-Sanchez</t>
  </si>
  <si>
    <t>Brian Collins</t>
  </si>
  <si>
    <t>aaronyoung@payne.com</t>
  </si>
  <si>
    <t>fc0bd432-d2df-4663-965b-64b52a462a07</t>
  </si>
  <si>
    <t>0fea9396-8e86-4d8e-b402-b5fe47fd3c39</t>
  </si>
  <si>
    <t>16010fdd-ae22-4a57-aae5-8054ad3e9fa2</t>
  </si>
  <si>
    <t>Mays, Mendoza and Sanchez</t>
  </si>
  <si>
    <t>Adam Curry</t>
  </si>
  <si>
    <t>deborah67@williams.com</t>
  </si>
  <si>
    <t>541-607-0716</t>
  </si>
  <si>
    <t>7d5bed93-1011-482b-906f-d76a2516bd4a</t>
  </si>
  <si>
    <t>68161b0d-d6b4-4c53-9487-cc39d0eab905</t>
  </si>
  <si>
    <t>cb61756c-070f-47e9-8b55-bdafdf118c67</t>
  </si>
  <si>
    <t>Lambert, Massey and Flores</t>
  </si>
  <si>
    <t>Jimmy Rice</t>
  </si>
  <si>
    <t>hubbardnicole@molina.com</t>
  </si>
  <si>
    <t>456-997-2965x561</t>
  </si>
  <si>
    <t>d301ca42-ff40-443a-9365-90fd373c7390</t>
  </si>
  <si>
    <t>ba87385b-120e-44eb-abd1-5c5f59fc18c3</t>
  </si>
  <si>
    <t>7236b469-706e-4ef9-bc7f-f37d1408049b</t>
  </si>
  <si>
    <t>Cohen, Wilson and Fischer</t>
  </si>
  <si>
    <t>Jennifer Thomas</t>
  </si>
  <si>
    <t>wallen@rodriguez-harmon.biz</t>
  </si>
  <si>
    <t>001-978-630-5573x71388</t>
  </si>
  <si>
    <t>a8448885-5353-41a6-b519-c64e5116896c</t>
  </si>
  <si>
    <t>34815d25-33e6-42e6-84d4-e4e115b56922</t>
  </si>
  <si>
    <t>23c944ab-babc-4d4b-aa76-ab820be9eea0</t>
  </si>
  <si>
    <t>Mcdaniel Ltd</t>
  </si>
  <si>
    <t>Donna James</t>
  </si>
  <si>
    <t>turnerkristin@thompson-coleman.com</t>
  </si>
  <si>
    <t>511-376-1421x5248</t>
  </si>
  <si>
    <t>325e2dc5-a6ad-4bb6-85d1-858a707e83ca</t>
  </si>
  <si>
    <t>df21857d-76fe-4207-a5d2-fe68feca31fa</t>
  </si>
  <si>
    <t>6be74e77-bcb4-467d-8828-418dfd879360</t>
  </si>
  <si>
    <t>Eaton Group</t>
  </si>
  <si>
    <t>Alexander Wright</t>
  </si>
  <si>
    <t>nicholas96@dixon.biz</t>
  </si>
  <si>
    <t>849b1e61-36da-4cc9-959d-1b81ec81be5b</t>
  </si>
  <si>
    <t>e1491589-b57e-443c-8781-101212241d6c</t>
  </si>
  <si>
    <t>c3f8525a-1429-4ac2-97ca-deafb0aa1503</t>
  </si>
  <si>
    <t>Ray-White</t>
  </si>
  <si>
    <t>Penny Mann</t>
  </si>
  <si>
    <t>stanleygary@reyes.com</t>
  </si>
  <si>
    <t>904-406-2911</t>
  </si>
  <si>
    <t>2a383f6d-ad8d-486d-858d-738cdf0caea5</t>
  </si>
  <si>
    <t>35cddb97-2f07-43d5-895f-8d4c7df82da1</t>
  </si>
  <si>
    <t>1fc38609-7ad5-4b22-87e0-44b728292b59</t>
  </si>
  <si>
    <t>Lee, Miller and Wilson</t>
  </si>
  <si>
    <t>Patricia Shah</t>
  </si>
  <si>
    <t>charlestimothy@west.net</t>
  </si>
  <si>
    <t>497-349-9799x052</t>
  </si>
  <si>
    <t>7a75fa68-2058-4045-88ae-d2d710f7f600</t>
  </si>
  <si>
    <t>20139ec0-2a0d-462a-9661-9bcb2d88e6d8</t>
  </si>
  <si>
    <t>da89f0cc-8bd9-49db-8776-fcba1c41c9cf</t>
  </si>
  <si>
    <t>Gibbs-Travis</t>
  </si>
  <si>
    <t>Oscar Tran</t>
  </si>
  <si>
    <t>cooleypatricia@reynolds.com</t>
  </si>
  <si>
    <t>+1-456-831-6312x97557</t>
  </si>
  <si>
    <t>6a6610bf-1e9b-4c5e-bf82-040d9cabf3a8</t>
  </si>
  <si>
    <t>94fc3b4e-26e0-4b27-868e-ade750762ffb</t>
  </si>
  <si>
    <t>6917e2e2-9bda-49cc-8e1a-443a98c03fd6</t>
  </si>
  <si>
    <t>Freeman PLC</t>
  </si>
  <si>
    <t>Ann Combs</t>
  </si>
  <si>
    <t>alicianorris@wong.net</t>
  </si>
  <si>
    <t>(701)530-7167</t>
  </si>
  <si>
    <t>e5c9a719-9197-45fe-827b-c71866d20fc2</t>
  </si>
  <si>
    <t>8b26779c-3c87-42e8-a57c-8e96885f7e84</t>
  </si>
  <si>
    <t>6396a633-1d6b-4978-abf7-3025b21352ae</t>
  </si>
  <si>
    <t>Lang Ltd</t>
  </si>
  <si>
    <t>Thomas Lang</t>
  </si>
  <si>
    <t>chaseaustin@rivera.com</t>
  </si>
  <si>
    <t>001-590-737-2954x585</t>
  </si>
  <si>
    <t>b83981c5-f487-4f86-9a3c-860fe68c1204</t>
  </si>
  <si>
    <t>fa819e72-7845-4c4e-808a-01d86bff2f7f</t>
  </si>
  <si>
    <t>de196147-d201-4306-b7ba-4319e75fc9d8</t>
  </si>
  <si>
    <t>Frazier PLC</t>
  </si>
  <si>
    <t>Sandra Hernandez</t>
  </si>
  <si>
    <t>yvette39@moore.com</t>
  </si>
  <si>
    <t>341.492.5814x762</t>
  </si>
  <si>
    <t>acc78aa9-7bb8-47ec-b6c5-bf8046d6bd1d</t>
  </si>
  <si>
    <t>04116ef3-6910-4f63-a97e-462c26daf8fb</t>
  </si>
  <si>
    <t>1f1b8f72-098d-4a47-8fa4-1ffa67e38fcd</t>
  </si>
  <si>
    <t>Weaver, Hall and George</t>
  </si>
  <si>
    <t>Brent Clark</t>
  </si>
  <si>
    <t>lucas15@robinson-brown.com</t>
  </si>
  <si>
    <t>001-979-468-5909x64598</t>
  </si>
  <si>
    <t>a198f98d-70bf-4c9e-aa4f-488a5a862da5</t>
  </si>
  <si>
    <t>83fb2ee9-b836-4ae3-ad8f-555f1de543aa</t>
  </si>
  <si>
    <t>8ff9aa6c-0838-43e9-bab8-a244ea279487</t>
  </si>
  <si>
    <t>Carr, Cline and Park</t>
  </si>
  <si>
    <t>Mark Mcclain</t>
  </si>
  <si>
    <t>debra16@romero-jones.com</t>
  </si>
  <si>
    <t>+1-273-467-0721x734</t>
  </si>
  <si>
    <t>afaae181-6491-4a73-8ad5-510e732185e9</t>
  </si>
  <si>
    <t>6ff50690-9992-4acb-9f15-bc57529bc4d3</t>
  </si>
  <si>
    <t>2bb55ac9-a576-4e70-abf1-4f70a6844cf3</t>
  </si>
  <si>
    <t>Rosales, Nelson and Barker</t>
  </si>
  <si>
    <t>Rebecca Bowen</t>
  </si>
  <si>
    <t>jenkinsrita@quinn.com</t>
  </si>
  <si>
    <t>7b907b11-6ff0-4506-bd51-37ee9941348e</t>
  </si>
  <si>
    <t>4e8e104d-3b65-45b8-be14-4fa20fa6a3ff</t>
  </si>
  <si>
    <t>b170c9b9-2847-4f5d-87e3-a513ab0c16dd</t>
  </si>
  <si>
    <t>Sanchez-Copeland</t>
  </si>
  <si>
    <t>Michael Parker</t>
  </si>
  <si>
    <t>fbell@barnett.biz</t>
  </si>
  <si>
    <t>656-940-9941</t>
  </si>
  <si>
    <t>d5f90bd9-7480-43e5-b754-1dca217a7857</t>
  </si>
  <si>
    <t>0c77c371-6940-4a76-9171-9163ff49bc2c</t>
  </si>
  <si>
    <t>b4e91064-9ebb-45ca-8a05-d8999ef9ab9a</t>
  </si>
  <si>
    <t>Merritt Group</t>
  </si>
  <si>
    <t>Eric Fields</t>
  </si>
  <si>
    <t>mary19@romero.biz</t>
  </si>
  <si>
    <t>410-435-6594</t>
  </si>
  <si>
    <t>04df4bf7-b5d0-4f29-9c53-57c7d908ecc1</t>
  </si>
  <si>
    <t>1f75c023-bc28-4841-a70f-3bdd8bd7ccfd</t>
  </si>
  <si>
    <t>7af3f398-3dea-49c7-acac-003cf4f183e5</t>
  </si>
  <si>
    <t>Dawson-Reynolds</t>
  </si>
  <si>
    <t>Yvonne Greene</t>
  </si>
  <si>
    <t>ashleyhall@reyes.com</t>
  </si>
  <si>
    <t>6626730d-f217-4ad6-a13f-fdba1035a5d2</t>
  </si>
  <si>
    <t>da1efe7d-7a8f-4e8e-a350-a76fedc37019</t>
  </si>
  <si>
    <t>832bd042-2d7c-4657-ac60-81446cb53299</t>
  </si>
  <si>
    <t>Lopez, Ortiz and Harris</t>
  </si>
  <si>
    <t>Joseph Munoz</t>
  </si>
  <si>
    <t>jonathankennedy@crosby.net</t>
  </si>
  <si>
    <t>(494)708-6542x43826</t>
  </si>
  <si>
    <t>1bea9266-5c95-448d-8003-582d3adb5260</t>
  </si>
  <si>
    <t>6880736b-2874-4eb7-a0dc-ceaca7950685</t>
  </si>
  <si>
    <t>570bee97-3446-4c32-84dc-6f427323eab3</t>
  </si>
  <si>
    <t>Peter Hansen</t>
  </si>
  <si>
    <t>chelsea70@hudson.biz</t>
  </si>
  <si>
    <t>Finland</t>
  </si>
  <si>
    <t>535-291-7650x47188</t>
  </si>
  <si>
    <t>c8c9b0c2-e92d-4827-954a-53fb0b8eb943</t>
  </si>
  <si>
    <t>2c59ef1e-e130-4bb2-ac9b-e57b5d9145b6</t>
  </si>
  <si>
    <t>5718da0a-96b5-4c4c-8c54-d9819787edf2</t>
  </si>
  <si>
    <t>Taylor-Romero</t>
  </si>
  <si>
    <t>Timothy Odom</t>
  </si>
  <si>
    <t>hestrada@jordan-chapman.org</t>
  </si>
  <si>
    <t>970-361-7069x014</t>
  </si>
  <si>
    <t>1b1423d9-4838-43d2-9ed5-5be5bd0fc57d</t>
  </si>
  <si>
    <t>14ba5c18-ba5f-4949-b274-df4f5887ae88</t>
  </si>
  <si>
    <t>cc654e5f-3703-46f9-823b-4ffaf69face8</t>
  </si>
  <si>
    <t>Green, Bean and Baldwin</t>
  </si>
  <si>
    <t>Ashley Myers</t>
  </si>
  <si>
    <t>robert50@morgan.com</t>
  </si>
  <si>
    <t>567-744-9234</t>
  </si>
  <si>
    <t>a430a092-55e6-4c18-80ea-5c038ee44d03</t>
  </si>
  <si>
    <t>c8d75a8e-03ba-4d45-b18b-dd51515fd4d7</t>
  </si>
  <si>
    <t>9352e5e1-6f58-4d82-bbbe-f86ba3c0d6de</t>
  </si>
  <si>
    <t>Murphy, Andrade and Gay</t>
  </si>
  <si>
    <t>Peter Smith</t>
  </si>
  <si>
    <t>kimberly69@washington.com</t>
  </si>
  <si>
    <t>001-342-686-1789x257</t>
  </si>
  <si>
    <t>666d4ca6-d8c7-4142-a010-934c72d9c225</t>
  </si>
  <si>
    <t>780bb18b-bec3-439c-b8ee-ebb2ebbdbec9</t>
  </si>
  <si>
    <t>0e422912-5497-4c9e-a14b-286fd8302225</t>
  </si>
  <si>
    <t>Villarreal, Ryan and Savage</t>
  </si>
  <si>
    <t>Mrs. Carrie Bennett DVM</t>
  </si>
  <si>
    <t>sotokathleen@holmes.org</t>
  </si>
  <si>
    <t>001-468-906-3585x30101</t>
  </si>
  <si>
    <t>4530b28a-0650-4d09-af48-e0eb6690fa0b</t>
  </si>
  <si>
    <t>bfb487bd-2fd9-4fdc-9d27-758bd501b310</t>
  </si>
  <si>
    <t>1584e6bf-555d-4dac-99e0-859c609b7c1a</t>
  </si>
  <si>
    <t>Wong, Smith and Carter</t>
  </si>
  <si>
    <t>Shannon Hernandez</t>
  </si>
  <si>
    <t>hstevens@blake-williams.com</t>
  </si>
  <si>
    <t>862-503-6344x43946</t>
  </si>
  <si>
    <t>1100e14e-ae05-4f3a-a966-1b16db3fa106</t>
  </si>
  <si>
    <t>46c2ee21-adc8-4c9e-bfdb-d39d412c81a6</t>
  </si>
  <si>
    <t>f6876db2-ac9c-4563-926a-9d3c89870d1b</t>
  </si>
  <si>
    <t>Gonzalez LLC</t>
  </si>
  <si>
    <t>Javier Woods</t>
  </si>
  <si>
    <t>westjeffrey@blackwell.com</t>
  </si>
  <si>
    <t>(777)262-6263x678</t>
  </si>
  <si>
    <t>d7ae1efd-2449-4c1e-b238-46d81fe9984e</t>
  </si>
  <si>
    <t>dc1b1e3a-eddf-4ff6-acb0-0d965135a2e1</t>
  </si>
  <si>
    <t>ea324e73-8de4-41c5-a8d4-523ce6d7b38f</t>
  </si>
  <si>
    <t>Freeman, Simpson and Bowers</t>
  </si>
  <si>
    <t>Shannon Austin</t>
  </si>
  <si>
    <t>debra48@cook.info</t>
  </si>
  <si>
    <t>640.437.6768x740</t>
  </si>
  <si>
    <t>a7afc555-64b6-4906-bf80-1e72be33ed8a</t>
  </si>
  <si>
    <t>c3bc2095-c4c0-444c-b213-5dd37f16e835</t>
  </si>
  <si>
    <t>779d6d31-6bd7-417b-bae2-7d85ddd7f32d</t>
  </si>
  <si>
    <t>Miller-Carlson</t>
  </si>
  <si>
    <t>Edward Jones</t>
  </si>
  <si>
    <t>pmiranda@brown.com</t>
  </si>
  <si>
    <t>e0419307-8dfe-444f-84ca-2d3b224e22eb</t>
  </si>
  <si>
    <t>3e54824b-9581-46ca-a192-73254679d8ef</t>
  </si>
  <si>
    <t>3e81ac75-57e9-487c-836d-a10db8ec06fe</t>
  </si>
  <si>
    <t>Bird, Mcbride and Pena</t>
  </si>
  <si>
    <t>David Mckay</t>
  </si>
  <si>
    <t>michelleanderson@jordan-johnson.com</t>
  </si>
  <si>
    <t>8e251723-21fa-42fd-90c6-5a145480bd65</t>
  </si>
  <si>
    <t>fceb9d45-e969-4dea-8751-95e0cccc6668</t>
  </si>
  <si>
    <t>b07ecdca-999a-4fbc-9423-59e313ea7ae0</t>
  </si>
  <si>
    <t>Shaw, Vargas and Ross</t>
  </si>
  <si>
    <t>Bobby Kelley</t>
  </si>
  <si>
    <t>wayne74@simmons-collins.com</t>
  </si>
  <si>
    <t>861.886.8704x796</t>
  </si>
  <si>
    <t>4edcd919-e81c-4352-886e-2cd3ee9bda86</t>
  </si>
  <si>
    <t>ff3d9ca2-ea02-4911-8c41-b821cf923d2c</t>
  </si>
  <si>
    <t>040cf50a-9d36-41cf-b54a-9d9325b2e968</t>
  </si>
  <si>
    <t>Watson, Anderson and Powell</t>
  </si>
  <si>
    <t>Laurie Smith</t>
  </si>
  <si>
    <t>hillfrank@holt.com</t>
  </si>
  <si>
    <t>001-827-464-0547x398</t>
  </si>
  <si>
    <t>385ee76a-1001-4f8e-9959-55da5f89d311</t>
  </si>
  <si>
    <t>91732b08-3f52-483e-b0e7-e4f577744235</t>
  </si>
  <si>
    <t>5ac401de-0e07-4e00-80dd-4e0f112c8124</t>
  </si>
  <si>
    <t>Robinson Inc</t>
  </si>
  <si>
    <t>Jamie Parker</t>
  </si>
  <si>
    <t>shannon33@garza.net</t>
  </si>
  <si>
    <t>(647)644-2035</t>
  </si>
  <si>
    <t>2196ad0b-8242-4418-99ee-956e035ba322</t>
  </si>
  <si>
    <t>4587c68e-7835-4584-ab56-adc796d1d15b</t>
  </si>
  <si>
    <t>dfaed25c-bf0d-4fc6-a5ae-565cee15fd4e</t>
  </si>
  <si>
    <t>Jackson, Bowen and Logan</t>
  </si>
  <si>
    <t>Mr. Hunter Miller</t>
  </si>
  <si>
    <t>fgutierrez@turner-harris.com</t>
  </si>
  <si>
    <t>(718)330-2585x346</t>
  </si>
  <si>
    <t>89e3049f-c32a-4dd9-8194-69bb78854a81</t>
  </si>
  <si>
    <t>32fcd7ae-08fc-4d96-bf21-132067677b11</t>
  </si>
  <si>
    <t>86f86d78-ef87-4dbe-9f3b-7131f36bf8bf</t>
  </si>
  <si>
    <t>Diaz, Jackson and Wilson</t>
  </si>
  <si>
    <t>Erin Mcdowell</t>
  </si>
  <si>
    <t>lambalexandra@mercado.com</t>
  </si>
  <si>
    <t>(355)581-6759x2383</t>
  </si>
  <si>
    <t>ec1ceaa5-ef8c-4836-85ba-d3a5c7bf3d72</t>
  </si>
  <si>
    <t>6a5d72a8-2375-48ff-93be-711cac269075</t>
  </si>
  <si>
    <t>1779a44c-926a-4390-b460-4426c31fd749</t>
  </si>
  <si>
    <t>Snow, Cannon and Oconnor</t>
  </si>
  <si>
    <t>Toni Brown MD</t>
  </si>
  <si>
    <t>ilopez@lawson.com</t>
  </si>
  <si>
    <t>001-795-497-3091x218</t>
  </si>
  <si>
    <t>c04dd5a9-2f5a-4ad2-90a4-b4a3c03c05d0</t>
  </si>
  <si>
    <t>6aa72579-5cf7-4e25-b44f-1c0aa255c246</t>
  </si>
  <si>
    <t>fd7a3950-1736-4adc-8b91-b45031750735</t>
  </si>
  <si>
    <t>Phillips Group</t>
  </si>
  <si>
    <t>David Cook</t>
  </si>
  <si>
    <t>michael01@walker-lopez.com</t>
  </si>
  <si>
    <t>2b1f1849-62a5-471c-be0f-718b780d2e82</t>
  </si>
  <si>
    <t>e33612e1-0471-4c69-be70-d59d55c7d0f1</t>
  </si>
  <si>
    <t>68228d75-74e4-434c-91dc-3a8e5017bace</t>
  </si>
  <si>
    <t>Franco, Reynolds and Curry</t>
  </si>
  <si>
    <t>William Torres</t>
  </si>
  <si>
    <t>carlagarcia@mcmillan-mathews.org</t>
  </si>
  <si>
    <t>320-264-1910x61669</t>
  </si>
  <si>
    <t>93dda8ca-04d9-47ed-9180-c32eebf8a892</t>
  </si>
  <si>
    <t>904e51d8-c4cf-4cfd-89bf-3a385816fe50</t>
  </si>
  <si>
    <t>d98df6a0-d717-4de4-a360-4e7ec0f61d0d</t>
  </si>
  <si>
    <t>Acosta, Fields and Moore</t>
  </si>
  <si>
    <t>Robert Martinez</t>
  </si>
  <si>
    <t>robertgordon@hernandez.info</t>
  </si>
  <si>
    <t>+1-362-269-9620x8347</t>
  </si>
  <si>
    <t>894aa50d-f30d-49c9-b740-2fc003c5786d</t>
  </si>
  <si>
    <t>1847755f-c5cd-43ad-8a95-4e9aadcefb2a</t>
  </si>
  <si>
    <t>a97c0644-239f-4c50-bafb-233e91968637</t>
  </si>
  <si>
    <t>Schultz, Giles and Schultz</t>
  </si>
  <si>
    <t>Peter Arnold MD</t>
  </si>
  <si>
    <t>ericjohnson@guerrero.com</t>
  </si>
  <si>
    <t>424.238.7129x5145</t>
  </si>
  <si>
    <t>99d2f9a2-1e4d-478a-9b86-740a40e3aac6</t>
  </si>
  <si>
    <t>16dd63a2-0a7e-4a10-8064-72531cbe8c2c</t>
  </si>
  <si>
    <t>ecedecb0-e274-4915-8300-0f15feeffc7f</t>
  </si>
  <si>
    <t>Johnson, Spears and Mcintyre</t>
  </si>
  <si>
    <t>Jennifer Shaffer</t>
  </si>
  <si>
    <t>robertsanthony@baker.com</t>
  </si>
  <si>
    <t>774-876-9509x0418</t>
  </si>
  <si>
    <t>6ad87fd1-e485-4760-b538-aff7446ca905</t>
  </si>
  <si>
    <t>47999002-b6bb-489a-969e-47e12f773489</t>
  </si>
  <si>
    <t>0907ec9e-3448-4c44-8274-2e66b0145cbb</t>
  </si>
  <si>
    <t>Lester LLC</t>
  </si>
  <si>
    <t>Heather Trujillo</t>
  </si>
  <si>
    <t>zacharyvasquez@mcintosh.com</t>
  </si>
  <si>
    <t>001-299-331-3606x229</t>
  </si>
  <si>
    <t>5c75b621-e520-45fb-9870-3fda78d28954</t>
  </si>
  <si>
    <t>e438b9c2-2084-4ef4-8936-02ada09ed4e8</t>
  </si>
  <si>
    <t>318b2903-de3e-4bc2-ba17-2ab1cca324c6</t>
  </si>
  <si>
    <t>Reyes, Weeks and Olson</t>
  </si>
  <si>
    <t>Mary West</t>
  </si>
  <si>
    <t>molinachristina@hicks.com</t>
  </si>
  <si>
    <t>001-648-995-3829x44191</t>
  </si>
  <si>
    <t>6145ad27-e76f-4cd2-81b8-47563a0cef16</t>
  </si>
  <si>
    <t>f94cd85a-b110-4e20-a343-07d38a008feb</t>
  </si>
  <si>
    <t>5c978975-f500-4058-8c3b-491fbb27dcbb</t>
  </si>
  <si>
    <t>Leah Andrade</t>
  </si>
  <si>
    <t>owells@wilkins.com</t>
  </si>
  <si>
    <t>+1-467-708-4886x86562</t>
  </si>
  <si>
    <t>d55391cb-edf5-455d-b14b-55d82ef0c44a</t>
  </si>
  <si>
    <t>18521de2-74cb-4c98-bc12-45b5b0af2556</t>
  </si>
  <si>
    <t>a9de64a3-88e8-4648-a994-ddcaf07369c3</t>
  </si>
  <si>
    <t>Salas and Sons</t>
  </si>
  <si>
    <t>Carmen Herrera</t>
  </si>
  <si>
    <t>wolfdaniel@moore.com</t>
  </si>
  <si>
    <t>(888)656-8467x67809</t>
  </si>
  <si>
    <t>2842449e-0406-4315-98e0-7a92cba0754e</t>
  </si>
  <si>
    <t>5ac434a0-faca-4463-9599-788463bb302c</t>
  </si>
  <si>
    <t>f93b9f4f-7ac9-480c-b803-fd7f8d39db39</t>
  </si>
  <si>
    <t>Gross-Andrews</t>
  </si>
  <si>
    <t>Karen Thomas</t>
  </si>
  <si>
    <t>michaelgonzalez@morris-cooper.com</t>
  </si>
  <si>
    <t>+1-828-497-4874x1148</t>
  </si>
  <si>
    <t>93238eb2-515d-4487-8095-509ab14119d6</t>
  </si>
  <si>
    <t>7da3999e-b002-4ade-b74d-227423a6b465</t>
  </si>
  <si>
    <t>d6cab354-1ecc-40a0-82b7-87b152bf3c8a</t>
  </si>
  <si>
    <t>Pearson, Tyler and Montgomery</t>
  </si>
  <si>
    <t>George Adams</t>
  </si>
  <si>
    <t>ukelly@saunders.biz</t>
  </si>
  <si>
    <t>296-578-9630</t>
  </si>
  <si>
    <t>45754831-8933-4959-9c51-89aaec1eb76e</t>
  </si>
  <si>
    <t>a50c6418-cfe3-40f3-98b5-3abee0bcffd1</t>
  </si>
  <si>
    <t>0f9f5ee2-2f06-42c6-9174-03d2811ae804</t>
  </si>
  <si>
    <t>Foster and Sons</t>
  </si>
  <si>
    <t>Angelica Doyle</t>
  </si>
  <si>
    <t>jpearson@weeks.com</t>
  </si>
  <si>
    <t>683-849-2766x809</t>
  </si>
  <si>
    <t>85d63481-6a10-4b7c-a80c-0eb066ab210d</t>
  </si>
  <si>
    <t>b69c671a-6f55-4051-bb06-306ece18e931</t>
  </si>
  <si>
    <t>cdf160a1-1533-45f8-b475-7b230c9fe37c</t>
  </si>
  <si>
    <t>Sawyer, Arellano and Hill</t>
  </si>
  <si>
    <t>jonesmelissa@gonzales.com</t>
  </si>
  <si>
    <t>466.871.5544x60539</t>
  </si>
  <si>
    <t>f4c2ef6d-55e6-4c72-8e02-6b2f630fb346</t>
  </si>
  <si>
    <t>9b5d43c1-c61b-4d41-885a-28fd2c122393</t>
  </si>
  <si>
    <t>db15304f-7c0b-482a-affa-a787e3f9d5ff</t>
  </si>
  <si>
    <t>Velazquez-Summers</t>
  </si>
  <si>
    <t>Michael Simpson</t>
  </si>
  <si>
    <t>sotokara@schaefer-phelps.com</t>
  </si>
  <si>
    <t>001-411-792-8567</t>
  </si>
  <si>
    <t>5f17a14f-a9ce-4da5-88b1-d83ec57ae6f6</t>
  </si>
  <si>
    <t>0cacaa4f-c369-4710-b145-26e45386c000</t>
  </si>
  <si>
    <t>e12587f7-15e2-4230-bb2a-5d582bb3d05d</t>
  </si>
  <si>
    <t>Booker-Sharp</t>
  </si>
  <si>
    <t>Mariah Douglas</t>
  </si>
  <si>
    <t>michellenunez@peterson-flores.com</t>
  </si>
  <si>
    <t>(962)664-3956</t>
  </si>
  <si>
    <t>ff825d4f-47cc-48ad-ab83-c6cd78d28542</t>
  </si>
  <si>
    <t>be8c252b-e867-4b86-8959-7662ca53f6e7</t>
  </si>
  <si>
    <t>8fa967a9-7220-4bf9-80a5-a790653a81fb</t>
  </si>
  <si>
    <t>Frank, Johnson and Castillo</t>
  </si>
  <si>
    <t>Melvin English</t>
  </si>
  <si>
    <t>lawsoncalvin@brooks-jones.org</t>
  </si>
  <si>
    <t>001-444-514-9253x164</t>
  </si>
  <si>
    <t>4b17f01c-4648-4623-a3de-03726f1d8560</t>
  </si>
  <si>
    <t>42e9c60e-aae1-4590-a233-2e817719ef88</t>
  </si>
  <si>
    <t>920368b2-a9b7-4b58-961a-a5bea4e343db</t>
  </si>
  <si>
    <t>Nelson-Wallace</t>
  </si>
  <si>
    <t>Richard Aguilar</t>
  </si>
  <si>
    <t>olsonmichael@swanson-baker.com</t>
  </si>
  <si>
    <t>636-287-7156x9220</t>
  </si>
  <si>
    <t>4d18ab07-351c-4bad-a180-1322e651af3e</t>
  </si>
  <si>
    <t>757a90f6-9c51-4c8d-8a21-7b4f1248d8e0</t>
  </si>
  <si>
    <t>3db195a9-b1a5-41dc-b30f-e9daf254f70f</t>
  </si>
  <si>
    <t>Grimes-Reed</t>
  </si>
  <si>
    <t>John Martinez</t>
  </si>
  <si>
    <t>beckdaniel@schneider-ford.com</t>
  </si>
  <si>
    <t>794-831-4872x2557</t>
  </si>
  <si>
    <t>2cf2c058-0d43-49ea-86ae-a2920f912b8c</t>
  </si>
  <si>
    <t>f2bf8dbb-5d6a-4582-b942-2f2b05cc792d</t>
  </si>
  <si>
    <t>a5edab34-4536-4ab5-97b5-35d13926f68b</t>
  </si>
  <si>
    <t>Walters, Parker and Long</t>
  </si>
  <si>
    <t>Matthew Mcdonald</t>
  </si>
  <si>
    <t>edward28@levy-bailey.com</t>
  </si>
  <si>
    <t>001-695-379-4758x16602</t>
  </si>
  <si>
    <t>4946f869-462a-4883-9d25-7549a0dd4ffc</t>
  </si>
  <si>
    <t>198bcdd5-ca4d-4d54-9353-dcb8ba730862</t>
  </si>
  <si>
    <t>36a1b4f7-3d03-494f-aaea-bc3a691973ce</t>
  </si>
  <si>
    <t>Fitzgerald, Cobb and Little</t>
  </si>
  <si>
    <t>Eric Marshall</t>
  </si>
  <si>
    <t>richard97@moran.org</t>
  </si>
  <si>
    <t>001-634-718-5595x0837</t>
  </si>
  <si>
    <t>71c1f989-06cb-4630-9750-ba0328ae61f7</t>
  </si>
  <si>
    <t>b673d947-4038-4c4e-b570-53d47f5c7b73</t>
  </si>
  <si>
    <t>7623850e-1f66-498f-897e-0cad67052038</t>
  </si>
  <si>
    <t>Blake Bailey</t>
  </si>
  <si>
    <t>hopkinsbenjamin@gonzales.biz</t>
  </si>
  <si>
    <t>001-749-707-8692</t>
  </si>
  <si>
    <t>ceb16bd6-695c-4eec-a78a-327983c3fc28</t>
  </si>
  <si>
    <t>2a15ca6a-6725-4018-9269-c3a40ae0c835</t>
  </si>
  <si>
    <t>27f5e4d5-b421-46c0-a763-b8fe65dab531</t>
  </si>
  <si>
    <t>Curry LLC</t>
  </si>
  <si>
    <t>Phyllis Beck</t>
  </si>
  <si>
    <t>rwallace@gomez.biz</t>
  </si>
  <si>
    <t>955.489.6070</t>
  </si>
  <si>
    <t>86d566dc-d1f7-48f6-9b28-7a18f6eb54d0</t>
  </si>
  <si>
    <t>ae40dc95-ab76-481c-ac72-77ddfd5adcba</t>
  </si>
  <si>
    <t>c7727807-4524-48de-b6e2-d60f89d00d69</t>
  </si>
  <si>
    <t>Rasmussen and Sons</t>
  </si>
  <si>
    <t>Samantha Mullins</t>
  </si>
  <si>
    <t>jonesjake@mcdonald.com</t>
  </si>
  <si>
    <t>366.635.7967</t>
  </si>
  <si>
    <t>60deacf6-da9c-4c72-ad69-dd2a10e8dcde</t>
  </si>
  <si>
    <t>7a45367e-d294-424f-94f0-f8119f78967d</t>
  </si>
  <si>
    <t>c4844fcc-b41e-4704-b22e-2f0e05b88314</t>
  </si>
  <si>
    <t>Smith, Williams and Bryant</t>
  </si>
  <si>
    <t>Regina Schroeder</t>
  </si>
  <si>
    <t>jbridges@price.net</t>
  </si>
  <si>
    <t>326-337-9412x88669</t>
  </si>
  <si>
    <t>5141157e-16ce-4643-8078-3a4bb8f104ec</t>
  </si>
  <si>
    <t>c9856b18-e5b7-421d-99b1-91d6e964f527</t>
  </si>
  <si>
    <t>32352fdb-f4f8-4212-a0e0-4cd7ac168dcc</t>
  </si>
  <si>
    <t>Erica Moore</t>
  </si>
  <si>
    <t>gmiller@burns.com</t>
  </si>
  <si>
    <t>694-665-7446x53255</t>
  </si>
  <si>
    <t>e9cdf508-ea10-49aa-bcde-26cc080005de</t>
  </si>
  <si>
    <t>e7888ef9-04e2-4ae6-b130-d016d29269cb</t>
  </si>
  <si>
    <t>cc1b5e2e-18f9-49a7-8551-4ed61c000740</t>
  </si>
  <si>
    <t>Patel, Horn and Stein</t>
  </si>
  <si>
    <t>Daniel Morse</t>
  </si>
  <si>
    <t>williamsmith@thomas-harris.net</t>
  </si>
  <si>
    <t>001-693-876-8418x471</t>
  </si>
  <si>
    <t>a988943b-4a52-41f3-a3e8-ba71b7208e1f</t>
  </si>
  <si>
    <t>82a7642d-8033-41c4-957e-21eb73ab29a0</t>
  </si>
  <si>
    <t>13127c2b-f234-4465-8724-89f72a72b033</t>
  </si>
  <si>
    <t>Stanley-Sanchez</t>
  </si>
  <si>
    <t>Derek Brown</t>
  </si>
  <si>
    <t>rodriguezscott@clark.net</t>
  </si>
  <si>
    <t>001-964-877-0906x76183</t>
  </si>
  <si>
    <t>b6564b72-bc83-44fa-8005-95a52d820c14</t>
  </si>
  <si>
    <t>769547c7-4bbc-435d-808c-2a44591f1529</t>
  </si>
  <si>
    <t>7bb1df10-00a9-4273-9f88-7f619a8c1761</t>
  </si>
  <si>
    <t>Pena-Barker</t>
  </si>
  <si>
    <t>Jason Mullen</t>
  </si>
  <si>
    <t>sthomas@mills.com</t>
  </si>
  <si>
    <t>969.630.3264x56496</t>
  </si>
  <si>
    <t>a7f45510-1705-4223-84dd-8f64c346c22e</t>
  </si>
  <si>
    <t>e7dcc921-e071-46ae-b273-a4f0aa1ab858</t>
  </si>
  <si>
    <t>09792863-66ba-4851-9554-1a3f9ce555f4</t>
  </si>
  <si>
    <t>Robbins-Cohen</t>
  </si>
  <si>
    <t>Michael Hughes</t>
  </si>
  <si>
    <t>laura90@ball.com</t>
  </si>
  <si>
    <t>(751)397-0181</t>
  </si>
  <si>
    <t>b95b6788-7fb3-4993-b11c-ec020dd169d8</t>
  </si>
  <si>
    <t>6e6964cf-0200-4855-9e8c-03143455bd7b</t>
  </si>
  <si>
    <t>945f2b79-2467-417c-8b79-ecccfe540e0f</t>
  </si>
  <si>
    <t>Marshall-Smith</t>
  </si>
  <si>
    <t>Bruce Rivera</t>
  </si>
  <si>
    <t>carlwright@chandler-norman.com</t>
  </si>
  <si>
    <t>(960)722-1690</t>
  </si>
  <si>
    <t>383912ce-6cfb-402d-9fe3-b3e3b5227f0d</t>
  </si>
  <si>
    <t>25430823-b7fa-4a39-820d-0ae1a06a6ea6</t>
  </si>
  <si>
    <t>dd661ebb-243d-4300-82ad-cdde83afa815</t>
  </si>
  <si>
    <t>Hall, Mejia and Richardson</t>
  </si>
  <si>
    <t>Jonathan Evans</t>
  </si>
  <si>
    <t>smithmichael@mcclure.com</t>
  </si>
  <si>
    <t>354-469-3510x2140</t>
  </si>
  <si>
    <t>4507376e-b141-4024-a9a8-35fe1cfa31e4</t>
  </si>
  <si>
    <t>68ffcd63-3055-4778-9586-be1a8267cb4a</t>
  </si>
  <si>
    <t>9244704e-1637-401e-b07c-68e03e9a66d6</t>
  </si>
  <si>
    <t>Richardson-Lynn</t>
  </si>
  <si>
    <t>Karen Lane</t>
  </si>
  <si>
    <t>matthewchang@chavez.info</t>
  </si>
  <si>
    <t>054d86ec-5ea4-4b79-a092-14af89a66cc4</t>
  </si>
  <si>
    <t>f7ac4ffb-224f-4b0b-bb5f-df7bfa27fe56</t>
  </si>
  <si>
    <t>61c9e3d4-b2da-486e-aecf-dd43e8fabfb4</t>
  </si>
  <si>
    <t>Rivera Group</t>
  </si>
  <si>
    <t>Robert Hodges</t>
  </si>
  <si>
    <t>jason76@green.biz</t>
  </si>
  <si>
    <t>360.906.4345x973</t>
  </si>
  <si>
    <t>e950e726-d5a6-4bea-831f-e679ef9354ff</t>
  </si>
  <si>
    <t>872839e0-7c62-4efb-a91d-577427443713</t>
  </si>
  <si>
    <t>2d52f504-39cd-4a83-ba47-0c640b6b60bc</t>
  </si>
  <si>
    <t>Carpenter-Fisher</t>
  </si>
  <si>
    <t>Molly Cook</t>
  </si>
  <si>
    <t>qkemp@wilson-smith.net</t>
  </si>
  <si>
    <t>c848da36-ff9e-4f16-9f1c-323fa72e19e2</t>
  </si>
  <si>
    <t>837ca143-487d-4646-99f4-618daabccded</t>
  </si>
  <si>
    <t>2985cdd3-4a1d-4528-985a-254f57458fc4</t>
  </si>
  <si>
    <t>Williams-Wheeler</t>
  </si>
  <si>
    <t>Stephanie Ward</t>
  </si>
  <si>
    <t>leah61@rodriguez.org</t>
  </si>
  <si>
    <t>(447)454-5657x2897</t>
  </si>
  <si>
    <t>7320f6f1-1d4e-47f5-8ee6-2531d24db86f</t>
  </si>
  <si>
    <t>7462be02-a4e5-4c7e-b6db-4eae0168364d</t>
  </si>
  <si>
    <t>81c4d943-4bc9-4e36-b5c8-5907939d0deb</t>
  </si>
  <si>
    <t>Adams-Zhang</t>
  </si>
  <si>
    <t>Dalton Smith</t>
  </si>
  <si>
    <t>sue68@harmon-smith.biz</t>
  </si>
  <si>
    <t>001-999-926-1382x6870</t>
  </si>
  <si>
    <t>ea878537-2f86-46a2-a23e-99d10653e0c4</t>
  </si>
  <si>
    <t>b4a7bfe7-bfe9-4b7c-af53-1fd0a49f8c73</t>
  </si>
  <si>
    <t>77e83c58-5fe4-4158-989c-da7070647540</t>
  </si>
  <si>
    <t>Sherman and Sons</t>
  </si>
  <si>
    <t>Stephanie Sullivan</t>
  </si>
  <si>
    <t>dwalker@white.info</t>
  </si>
  <si>
    <t>+1-810-473-5128x96220</t>
  </si>
  <si>
    <t>79a22b86-be35-4679-aab4-0dfec6d81992</t>
  </si>
  <si>
    <t>25af883b-3f76-4123-9eb6-0577b6228b3a</t>
  </si>
  <si>
    <t>af358d31-314d-4bab-bb59-192729f98244</t>
  </si>
  <si>
    <t>Williams and Sons</t>
  </si>
  <si>
    <t>Kevin Hall</t>
  </si>
  <si>
    <t>nicholas60@knight-mccann.com</t>
  </si>
  <si>
    <t>8bf53405-d38c-4242-a6b7-d0a1d9665362</t>
  </si>
  <si>
    <t>99a1eb54-4e08-42dd-8707-c763232be110</t>
  </si>
  <si>
    <t>22f44bda-1720-4826-8e36-98a4994a04ce</t>
  </si>
  <si>
    <t>Cooper, Olson and Davenport</t>
  </si>
  <si>
    <t>James Bentley</t>
  </si>
  <si>
    <t>amanda85@schmidt-chan.com</t>
  </si>
  <si>
    <t>619-480-4255</t>
  </si>
  <si>
    <t>4ecba5e2-a8df-4112-a02e-696bf0bb6909</t>
  </si>
  <si>
    <t>19e8be46-ac66-4cbd-be0f-e309be92eb20</t>
  </si>
  <si>
    <t>f974046a-3f61-4ca8-92f0-94d301a77438</t>
  </si>
  <si>
    <t>Ortiz-Holder</t>
  </si>
  <si>
    <t>Holly Owen</t>
  </si>
  <si>
    <t>bhawkins@moreno.com</t>
  </si>
  <si>
    <t>(903)292-2131</t>
  </si>
  <si>
    <t>1b336cb6-66e8-4ec7-bcd3-45e1f9ec24d8</t>
  </si>
  <si>
    <t>f14ca38c-2777-4e85-b169-fd01539e6684</t>
  </si>
  <si>
    <t>b792acbe-f805-4265-9f16-2c7017d0d0fc</t>
  </si>
  <si>
    <t>Castro-Brandt</t>
  </si>
  <si>
    <t>Tiffany Rowe</t>
  </si>
  <si>
    <t>amberkennedy@frank.info</t>
  </si>
  <si>
    <t>001-814-624-9562x917</t>
  </si>
  <si>
    <t>123cdc18-71c4-4e43-8b87-670792883ce5</t>
  </si>
  <si>
    <t>60f7887c-9d49-4a17-beb2-a566dda85b3e</t>
  </si>
  <si>
    <t>31d7bc49-3c05-4a87-8222-b3006d5719ab</t>
  </si>
  <si>
    <t>Weaver PLC</t>
  </si>
  <si>
    <t>Aaron Nguyen</t>
  </si>
  <si>
    <t>whitetony@cohen-hernandez.com</t>
  </si>
  <si>
    <t>+1-420-317-5454x16487</t>
  </si>
  <si>
    <t>67c9bb61-5fad-48da-89d9-93804d798424</t>
  </si>
  <si>
    <t>9808b396-4364-4acf-84ac-850807bc4416</t>
  </si>
  <si>
    <t>6a40e034-67e1-46e7-84e1-2017e356fae8</t>
  </si>
  <si>
    <t>Baxter LLC</t>
  </si>
  <si>
    <t>Alicia Davis</t>
  </si>
  <si>
    <t>richardbecker@king-jackson.com</t>
  </si>
  <si>
    <t>001-960-478-5483x3095</t>
  </si>
  <si>
    <t>2bfc0a40-80de-422d-b8f3-9db1e0084c71</t>
  </si>
  <si>
    <t>93ed9e68-d30c-460c-b1f3-033fe52db709</t>
  </si>
  <si>
    <t>65dc8a7e-3756-4efe-8e2e-160ab054d5c8</t>
  </si>
  <si>
    <t>Mann, Smith and Williams</t>
  </si>
  <si>
    <t>David Griffin</t>
  </si>
  <si>
    <t>jermainemorales@adams.net</t>
  </si>
  <si>
    <t>419.270.1501x96797</t>
  </si>
  <si>
    <t>8e9a88ec-1c06-48e1-8cdb-883b3db01e4f</t>
  </si>
  <si>
    <t>082e345b-3f8b-49c2-a9b8-f75cf33b18a3</t>
  </si>
  <si>
    <t>217547ed-924b-4644-92d8-5d3c59b3a79c</t>
  </si>
  <si>
    <t>Nathaniel Gomez</t>
  </si>
  <si>
    <t>jeremyhernandez@cole.com</t>
  </si>
  <si>
    <t>895.582.9158x5511</t>
  </si>
  <si>
    <t>2375f0cd-d909-4a9d-85e5-ec3f7706ed90</t>
  </si>
  <si>
    <t>9f391e8e-9c57-44cd-901e-6f944d5ed6cb</t>
  </si>
  <si>
    <t>484cd5ce-1551-46cf-b191-d9b0a55b4de1</t>
  </si>
  <si>
    <t>Martin, Smith and Cobb</t>
  </si>
  <si>
    <t>Timothy Turner</t>
  </si>
  <si>
    <t>cooleysylvia@evans.com</t>
  </si>
  <si>
    <t>(926)925-9188x31249</t>
  </si>
  <si>
    <t>40ca51bb-27e6-40e9-8078-d28719063d6d</t>
  </si>
  <si>
    <t>1eea417e-9c62-4f5c-a009-9f9a72d9cd15</t>
  </si>
  <si>
    <t>b551d776-6f2a-4106-a550-cb22ec8b8b37</t>
  </si>
  <si>
    <t>Castillo-Macias</t>
  </si>
  <si>
    <t>Corey Torres</t>
  </si>
  <si>
    <t>michelle97@simpson.com</t>
  </si>
  <si>
    <t>256-543-8029</t>
  </si>
  <si>
    <t>a4e04ab2-4896-4f31-876e-059ceb878403</t>
  </si>
  <si>
    <t>556a329d-fd80-488a-881d-607ea0718053</t>
  </si>
  <si>
    <t>a40566ac-04cd-43ea-a5b3-c11588b05aaf</t>
  </si>
  <si>
    <t>Martinez-Ruiz</t>
  </si>
  <si>
    <t>Tonya Sims</t>
  </si>
  <si>
    <t>bradleyalbert@barnes.info</t>
  </si>
  <si>
    <t>262.542.6622x5492</t>
  </si>
  <si>
    <t>b0d9d7a5-79be-4b93-bc99-5127f7166425</t>
  </si>
  <si>
    <t>e6f8a5e1-e13d-4daa-99fa-e26d830f42de</t>
  </si>
  <si>
    <t>986e4827-0d94-45c9-bb1e-27d9997f14d6</t>
  </si>
  <si>
    <t>Robbins LLC</t>
  </si>
  <si>
    <t>Lori Brown</t>
  </si>
  <si>
    <t>sheltoneddie@rodriguez.com</t>
  </si>
  <si>
    <t>222.364.1475x690</t>
  </si>
  <si>
    <t>0a3aa60c-fde6-4b59-ab28-8d100350e9ac</t>
  </si>
  <si>
    <t>062fd5cf-3c44-49b7-bfbe-97a459a09d31</t>
  </si>
  <si>
    <t>cc145445-9c41-4132-ab1c-ad6920394286</t>
  </si>
  <si>
    <t>Robinson LLC</t>
  </si>
  <si>
    <t>Victoria Nelson</t>
  </si>
  <si>
    <t>frank98@allen.com</t>
  </si>
  <si>
    <t>(967)571-5390x22624</t>
  </si>
  <si>
    <t>f7d5d757-daf5-40c7-97fc-5efe7d793307</t>
  </si>
  <si>
    <t>6a251209-1392-4dc6-8386-de76d2a8da44</t>
  </si>
  <si>
    <t>33ea336c-b83e-4321-8aee-c8d402b6892e</t>
  </si>
  <si>
    <t>Jacobs Inc</t>
  </si>
  <si>
    <t>Michele Fields</t>
  </si>
  <si>
    <t>dturner@jones-pittman.com</t>
  </si>
  <si>
    <t>(678)473-5540</t>
  </si>
  <si>
    <t>9cbe840b-52e4-4398-9c60-59b5264b6576</t>
  </si>
  <si>
    <t>e9d9b06f-0891-471b-9c72-369687791528</t>
  </si>
  <si>
    <t>7e22329a-9e86-48f8-a68a-99421ffc2123</t>
  </si>
  <si>
    <t>Thomas, Thornton and Brown</t>
  </si>
  <si>
    <t>Trevor Shepherd</t>
  </si>
  <si>
    <t>sophia39@torres.org</t>
  </si>
  <si>
    <t>001-904-553-9252</t>
  </si>
  <si>
    <t>be925db7-f0d4-4aab-8be9-7cb0af3b8ca7</t>
  </si>
  <si>
    <t>a161a490-f55b-4e67-895c-e1ae233ec371</t>
  </si>
  <si>
    <t>cc5322e3-d3c5-445d-bf84-ca5232b88480</t>
  </si>
  <si>
    <t>Garcia, Walker and Smith</t>
  </si>
  <si>
    <t>Mr. David Villanueva</t>
  </si>
  <si>
    <t>brentodom@collins-bruce.com</t>
  </si>
  <si>
    <t>001-274-709-8537x20335</t>
  </si>
  <si>
    <t>f9d5857a-8487-4a03-9084-901dae432832</t>
  </si>
  <si>
    <t>2344e3d7-1250-443b-bd3b-00abdea19690</t>
  </si>
  <si>
    <t>3fa03182-2021-470d-8c56-b0286656bec2</t>
  </si>
  <si>
    <t>Murphy Inc</t>
  </si>
  <si>
    <t>Mr. Travis Nguyen</t>
  </si>
  <si>
    <t>lbrown@walters-wolfe.com</t>
  </si>
  <si>
    <t>(445)764-1199</t>
  </si>
  <si>
    <t>8a8e3738-cc16-45b2-bf1f-d07de33a416a</t>
  </si>
  <si>
    <t>bff2c27d-dc9b-49df-beaa-9a4a54f181a2</t>
  </si>
  <si>
    <t>521c2428-21b0-44fc-966d-0b64db190bf7</t>
  </si>
  <si>
    <t>Dixon Inc</t>
  </si>
  <si>
    <t>Patricia Jones</t>
  </si>
  <si>
    <t>richardlynn@beltran.com</t>
  </si>
  <si>
    <t>001-949-341-9715x755</t>
  </si>
  <si>
    <t>2fc3e8fa-a212-458e-baae-23827ff2cb53</t>
  </si>
  <si>
    <t>966ee84b-c90a-49bf-9c6e-163e8cfa7a28</t>
  </si>
  <si>
    <t>3b0986a2-cc2b-43da-aea7-751c646fdc80</t>
  </si>
  <si>
    <t>Benjamin Ltd</t>
  </si>
  <si>
    <t>Veronica Ortiz</t>
  </si>
  <si>
    <t>larsenryan@jenkins.net</t>
  </si>
  <si>
    <t>(663)452-0076x150</t>
  </si>
  <si>
    <t>5fbede26-533c-4bf8-b0f3-1295d146ee61</t>
  </si>
  <si>
    <t>91d24829-bd61-455f-b603-06dfdcdf8302</t>
  </si>
  <si>
    <t>62aa616f-a8d6-4d03-8ff7-f0ad9b6bc8bd</t>
  </si>
  <si>
    <t>Stokes, Contreras and Fisher</t>
  </si>
  <si>
    <t>Shawn Torres</t>
  </si>
  <si>
    <t>heatherhenderson@williams.com</t>
  </si>
  <si>
    <t>561-203-9278x8881</t>
  </si>
  <si>
    <t>a9200f08-e5df-44aa-9844-85e8bea74c36</t>
  </si>
  <si>
    <t>d37fa9ea-3eb4-49b2-9dd9-30e86e472c14</t>
  </si>
  <si>
    <t>a80cb095-6407-4b44-a555-31d8f94bb175</t>
  </si>
  <si>
    <t>Cruz and Sons</t>
  </si>
  <si>
    <t>Ashley Rasmussen</t>
  </si>
  <si>
    <t>uzimmerman@davis-roth.com</t>
  </si>
  <si>
    <t>(490)250-9656x88267</t>
  </si>
  <si>
    <t>b91c0084-d59e-4a1e-9814-81a8833c4c9c</t>
  </si>
  <si>
    <t>15e269db-6706-4f59-b42b-2737209170ad</t>
  </si>
  <si>
    <t>7cff9981-b6eb-4f09-a7f5-042bf301cfca</t>
  </si>
  <si>
    <t>Kristen Nunez</t>
  </si>
  <si>
    <t>seth37@bell.com</t>
  </si>
  <si>
    <t>330.683.0697x89995</t>
  </si>
  <si>
    <t>c2217181-f4e4-4e64-946a-284723983fec</t>
  </si>
  <si>
    <t>b3cefc55-0f9a-4a42-a605-feec8d77a09a</t>
  </si>
  <si>
    <t>3454d6fa-8c72-4b40-9b89-5f0148b7de64</t>
  </si>
  <si>
    <t>Murray-Miller</t>
  </si>
  <si>
    <t>Dennis Johnson</t>
  </si>
  <si>
    <t>ggray@butler.com</t>
  </si>
  <si>
    <t>611.564.5605x9563</t>
  </si>
  <si>
    <t>95839cb2-2872-472a-8724-d69195f68c54</t>
  </si>
  <si>
    <t>d54355f2-ac8c-4f10-8b50-7dd0b810535d</t>
  </si>
  <si>
    <t>ea85dbc1-0c7f-4bc5-80f7-c5f016e33c1d</t>
  </si>
  <si>
    <t>Rios, Clark and Frederick</t>
  </si>
  <si>
    <t>Andrew Bailey</t>
  </si>
  <si>
    <t>roy33@warner-olson.com</t>
  </si>
  <si>
    <t>+1-931-467-8719x26154</t>
  </si>
  <si>
    <t>5cc5f8f3-4da8-4d60-81ba-3dfe8e6d794b</t>
  </si>
  <si>
    <t>fe5ccac3-4bcc-4330-8e0f-194aa8415a47</t>
  </si>
  <si>
    <t>aa2f7040-433b-4440-a4c1-7bb61a7ebdd5</t>
  </si>
  <si>
    <t>Taylor LLC</t>
  </si>
  <si>
    <t>Donna Morris</t>
  </si>
  <si>
    <t>sheakenneth@hunter.com</t>
  </si>
  <si>
    <t>001-998-439-7673</t>
  </si>
  <si>
    <t>890a2734-3e44-4ed4-9855-78a204a9cbf5</t>
  </si>
  <si>
    <t>0b4c02eb-a07c-4b10-bea2-760f4032c9be</t>
  </si>
  <si>
    <t>036064a3-36ed-4588-a448-45b118eefdc3</t>
  </si>
  <si>
    <t>Yates LLC</t>
  </si>
  <si>
    <t>Daniel Lambert</t>
  </si>
  <si>
    <t>johnsonchristopher@edwards.com</t>
  </si>
  <si>
    <t>707.641.7996</t>
  </si>
  <si>
    <t>99bb2241-cad8-4ddf-94ce-69863373edba</t>
  </si>
  <si>
    <t>655ea7cd-a5c7-471a-902f-22985db9f45e</t>
  </si>
  <si>
    <t>9e83b5ce-8311-4d02-a711-0ce063324743</t>
  </si>
  <si>
    <t>Steele-Howard</t>
  </si>
  <si>
    <t>Rebecca Moore</t>
  </si>
  <si>
    <t>eric56@smith.com</t>
  </si>
  <si>
    <t>(434)705-6771</t>
  </si>
  <si>
    <t>07a3ed84-622d-4ace-aeae-b328c5823fe6</t>
  </si>
  <si>
    <t>24fea5b3-1527-4d20-85ce-bddb101e70a4</t>
  </si>
  <si>
    <t>bc906e5e-9059-42c5-84c6-b6175e745453</t>
  </si>
  <si>
    <t>Mckenzie Inc</t>
  </si>
  <si>
    <t>Sarah Martin</t>
  </si>
  <si>
    <t>rogersrobert@williams-daniels.com</t>
  </si>
  <si>
    <t>(939)227-8844</t>
  </si>
  <si>
    <t>ba67823f-db84-4d74-808b-fcfac4eece53</t>
  </si>
  <si>
    <t>d188e455-9d41-4d48-8b2c-628665254ecd</t>
  </si>
  <si>
    <t>6a9199ed-3196-4282-8cb6-588f61b1ad35</t>
  </si>
  <si>
    <t>Nguyen Group</t>
  </si>
  <si>
    <t>Frank Arnold</t>
  </si>
  <si>
    <t>kevin20@moore.net</t>
  </si>
  <si>
    <t>788-263-1373x714</t>
  </si>
  <si>
    <t>359560d3-97a9-4650-8421-087dfc5005bb</t>
  </si>
  <si>
    <t>c2a8ccce-d9dd-4c63-80bc-023cc051b7a1</t>
  </si>
  <si>
    <t>df19cede-d5e8-4907-966c-d55312dc4248</t>
  </si>
  <si>
    <t>Gentry Inc</t>
  </si>
  <si>
    <t>Jamie James</t>
  </si>
  <si>
    <t>morakristin@farmer.biz</t>
  </si>
  <si>
    <t>61f9cc92-c8bc-422c-98d7-192e003f0d04</t>
  </si>
  <si>
    <t>064d75a1-a963-4413-bd5e-44817add82cb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</si>
</sst>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DCB9-75E0-7346-9FB9-8D609582F5EA}">
  <dimension ref="A1:Q1001"/>
  <sheetViews>
    <sheetView tabSelected="1" workbookViewId="0"/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9</v>
      </c>
      <c r="L1" t="s">
        <v>10</v>
      </c>
      <c r="M1" t="s">
        <v>11</v>
      </c>
      <c r="N1" t="s">
        <v>0</v>
      </c>
      <c r="O1" t="s">
        <v>12</v>
      </c>
      <c r="P1" t="s">
        <v>13</v>
      </c>
      <c r="Q1" t="s">
        <v>14</v>
      </c>
    </row>
    <row r="2" spans="1:17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1.66</v>
      </c>
      <c r="H2" s="1">
        <v>45273</v>
      </c>
      <c r="I2" t="s">
        <v>21</v>
      </c>
      <c r="J2" t="s">
        <v>22</v>
      </c>
      <c r="K2" t="s">
        <v>23</v>
      </c>
      <c r="L2">
        <v>61.7</v>
      </c>
      <c r="M2" s="1">
        <v>45453</v>
      </c>
      <c r="N2" t="s">
        <v>24</v>
      </c>
      <c r="O2" t="s">
        <v>25</v>
      </c>
      <c r="P2">
        <v>1.06</v>
      </c>
      <c r="Q2" s="1">
        <v>45520</v>
      </c>
    </row>
    <row r="3" spans="1:17" x14ac:dyDescent="0.2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>
        <v>1.32</v>
      </c>
      <c r="H3" s="1">
        <v>45188</v>
      </c>
      <c r="I3" t="s">
        <v>32</v>
      </c>
      <c r="J3" t="s">
        <v>33</v>
      </c>
      <c r="K3" t="s">
        <v>34</v>
      </c>
      <c r="L3">
        <v>79.2</v>
      </c>
      <c r="M3" s="1">
        <v>45625</v>
      </c>
      <c r="N3" t="s">
        <v>35</v>
      </c>
      <c r="O3" t="s">
        <v>36</v>
      </c>
      <c r="P3">
        <v>4.63</v>
      </c>
      <c r="Q3" s="1">
        <v>45718</v>
      </c>
    </row>
    <row r="4" spans="1:17" x14ac:dyDescent="0.2">
      <c r="A4" t="s">
        <v>37</v>
      </c>
      <c r="B4" t="s">
        <v>38</v>
      </c>
      <c r="C4" t="s">
        <v>39</v>
      </c>
      <c r="D4" t="s">
        <v>40</v>
      </c>
      <c r="E4" t="s">
        <v>41</v>
      </c>
      <c r="F4">
        <v>9568413953</v>
      </c>
      <c r="G4">
        <v>4.38</v>
      </c>
      <c r="H4" s="1">
        <v>45716</v>
      </c>
      <c r="I4" t="s">
        <v>32</v>
      </c>
      <c r="J4" t="s">
        <v>42</v>
      </c>
      <c r="K4" t="s">
        <v>34</v>
      </c>
      <c r="L4">
        <v>77</v>
      </c>
      <c r="M4" s="1">
        <v>45677</v>
      </c>
      <c r="N4" t="s">
        <v>43</v>
      </c>
      <c r="O4" t="s">
        <v>44</v>
      </c>
      <c r="P4">
        <v>2.0699999999999998</v>
      </c>
      <c r="Q4" s="1">
        <v>45146</v>
      </c>
    </row>
    <row r="5" spans="1:17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>
        <v>2.99</v>
      </c>
      <c r="H5" s="1">
        <v>45567</v>
      </c>
      <c r="I5" t="s">
        <v>21</v>
      </c>
      <c r="J5" t="s">
        <v>51</v>
      </c>
      <c r="K5" t="s">
        <v>34</v>
      </c>
      <c r="L5">
        <v>78.3</v>
      </c>
      <c r="M5" s="1">
        <v>45674</v>
      </c>
      <c r="N5" t="s">
        <v>52</v>
      </c>
      <c r="O5" t="s">
        <v>36</v>
      </c>
      <c r="P5">
        <v>1.06</v>
      </c>
      <c r="Q5" s="1">
        <v>45790</v>
      </c>
    </row>
    <row r="6" spans="1:17" x14ac:dyDescent="0.2">
      <c r="A6" s="2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>
        <v>1.17</v>
      </c>
      <c r="H6" s="1">
        <v>45151</v>
      </c>
      <c r="I6" t="s">
        <v>32</v>
      </c>
      <c r="J6" t="s">
        <v>59</v>
      </c>
      <c r="K6" t="s">
        <v>60</v>
      </c>
      <c r="L6">
        <v>72.099999999999994</v>
      </c>
      <c r="M6" s="1">
        <v>45530</v>
      </c>
      <c r="N6" t="s">
        <v>61</v>
      </c>
      <c r="O6" t="s">
        <v>44</v>
      </c>
      <c r="P6">
        <v>3.47</v>
      </c>
      <c r="Q6" s="1">
        <v>45259</v>
      </c>
    </row>
    <row r="7" spans="1:17" x14ac:dyDescent="0.2">
      <c r="A7" t="s">
        <v>62</v>
      </c>
      <c r="B7" t="s">
        <v>63</v>
      </c>
      <c r="C7" t="s">
        <v>64</v>
      </c>
      <c r="D7" t="s">
        <v>65</v>
      </c>
      <c r="E7" t="s">
        <v>66</v>
      </c>
      <c r="F7" t="s">
        <v>67</v>
      </c>
      <c r="G7">
        <v>3.68</v>
      </c>
      <c r="H7" s="1">
        <v>45251</v>
      </c>
      <c r="I7" t="s">
        <v>32</v>
      </c>
      <c r="J7" t="s">
        <v>68</v>
      </c>
      <c r="K7" t="s">
        <v>34</v>
      </c>
      <c r="L7">
        <v>81.099999999999994</v>
      </c>
      <c r="M7" s="1">
        <v>45737</v>
      </c>
      <c r="N7" t="s">
        <v>69</v>
      </c>
      <c r="O7" t="s">
        <v>36</v>
      </c>
      <c r="P7">
        <v>2.37</v>
      </c>
      <c r="Q7" s="1">
        <v>45331</v>
      </c>
    </row>
    <row r="8" spans="1:17" x14ac:dyDescent="0.2">
      <c r="A8" t="s">
        <v>70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>
        <v>3.05</v>
      </c>
      <c r="H8" s="1">
        <v>45364</v>
      </c>
      <c r="I8" t="s">
        <v>32</v>
      </c>
      <c r="J8" t="s">
        <v>76</v>
      </c>
      <c r="K8" t="s">
        <v>23</v>
      </c>
      <c r="L8">
        <v>62.8</v>
      </c>
      <c r="M8" s="1">
        <v>45630</v>
      </c>
      <c r="N8" t="s">
        <v>77</v>
      </c>
      <c r="O8" t="s">
        <v>25</v>
      </c>
      <c r="P8">
        <v>3.45</v>
      </c>
      <c r="Q8" s="1">
        <v>45455</v>
      </c>
    </row>
    <row r="9" spans="1:17" x14ac:dyDescent="0.2">
      <c r="A9" t="s">
        <v>78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>
        <v>1.19</v>
      </c>
      <c r="H9" s="1">
        <v>45379</v>
      </c>
      <c r="I9" t="s">
        <v>21</v>
      </c>
      <c r="J9" t="s">
        <v>84</v>
      </c>
      <c r="K9" t="s">
        <v>23</v>
      </c>
      <c r="L9">
        <v>92.6</v>
      </c>
      <c r="M9" s="1">
        <v>45521</v>
      </c>
      <c r="N9" t="s">
        <v>85</v>
      </c>
      <c r="O9" t="s">
        <v>36</v>
      </c>
      <c r="P9">
        <v>2.2200000000000002</v>
      </c>
      <c r="Q9" s="1">
        <v>45094</v>
      </c>
    </row>
    <row r="10" spans="1:17" x14ac:dyDescent="0.2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G10">
        <v>4.97</v>
      </c>
      <c r="H10" s="1">
        <v>45522</v>
      </c>
      <c r="I10" t="s">
        <v>21</v>
      </c>
      <c r="J10" t="s">
        <v>92</v>
      </c>
      <c r="K10" t="s">
        <v>23</v>
      </c>
      <c r="L10">
        <v>72.8</v>
      </c>
      <c r="M10" s="1">
        <v>45435</v>
      </c>
      <c r="N10" t="s">
        <v>93</v>
      </c>
      <c r="O10" t="s">
        <v>36</v>
      </c>
      <c r="P10">
        <v>4.6100000000000003</v>
      </c>
      <c r="Q10" s="1">
        <v>45265</v>
      </c>
    </row>
    <row r="11" spans="1:17" x14ac:dyDescent="0.2">
      <c r="A11" t="s">
        <v>94</v>
      </c>
      <c r="B11" t="s">
        <v>95</v>
      </c>
      <c r="C11" t="s">
        <v>96</v>
      </c>
      <c r="D11" t="s">
        <v>97</v>
      </c>
      <c r="E11" t="s">
        <v>98</v>
      </c>
      <c r="F11">
        <f>1-638-442-5135</f>
        <v>-6214</v>
      </c>
      <c r="G11">
        <v>4.03</v>
      </c>
      <c r="H11" s="1">
        <v>45390</v>
      </c>
      <c r="I11" t="s">
        <v>21</v>
      </c>
      <c r="J11" t="s">
        <v>99</v>
      </c>
      <c r="K11" t="s">
        <v>34</v>
      </c>
      <c r="L11">
        <v>77.900000000000006</v>
      </c>
      <c r="M11" s="1">
        <v>45739</v>
      </c>
      <c r="N11" s="2" t="s">
        <v>100</v>
      </c>
      <c r="O11" t="s">
        <v>36</v>
      </c>
      <c r="P11">
        <v>4.8099999999999996</v>
      </c>
      <c r="Q11" s="1">
        <v>45214</v>
      </c>
    </row>
    <row r="12" spans="1:17" x14ac:dyDescent="0.2">
      <c r="A1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>
        <v>3.49</v>
      </c>
      <c r="H12" s="1">
        <v>45611</v>
      </c>
      <c r="I12" t="s">
        <v>32</v>
      </c>
      <c r="J12" t="s">
        <v>107</v>
      </c>
      <c r="K12" t="s">
        <v>23</v>
      </c>
      <c r="L12">
        <v>66.400000000000006</v>
      </c>
      <c r="M12" s="1">
        <v>45658</v>
      </c>
      <c r="N12" t="s">
        <v>108</v>
      </c>
      <c r="O12" t="s">
        <v>25</v>
      </c>
      <c r="P12">
        <v>1.92</v>
      </c>
      <c r="Q12" s="1">
        <v>45503</v>
      </c>
    </row>
    <row r="13" spans="1:17" x14ac:dyDescent="0.2">
      <c r="A13" t="s">
        <v>109</v>
      </c>
      <c r="B13" t="s">
        <v>110</v>
      </c>
      <c r="C13" t="s">
        <v>111</v>
      </c>
      <c r="D13" t="s">
        <v>112</v>
      </c>
      <c r="E13" t="s">
        <v>113</v>
      </c>
      <c r="F13" t="s">
        <v>114</v>
      </c>
      <c r="G13">
        <v>3.67</v>
      </c>
      <c r="H13" s="1">
        <v>45201</v>
      </c>
      <c r="I13" t="s">
        <v>21</v>
      </c>
      <c r="J13" t="s">
        <v>115</v>
      </c>
      <c r="K13" t="s">
        <v>23</v>
      </c>
      <c r="L13">
        <v>65.2</v>
      </c>
      <c r="M13" s="1">
        <v>45575</v>
      </c>
      <c r="N13" t="s">
        <v>116</v>
      </c>
      <c r="O13" t="s">
        <v>36</v>
      </c>
      <c r="P13">
        <v>2.59</v>
      </c>
      <c r="Q13" s="1">
        <v>45781</v>
      </c>
    </row>
    <row r="14" spans="1:17" x14ac:dyDescent="0.2">
      <c r="A14" t="s">
        <v>117</v>
      </c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>
        <v>2.92</v>
      </c>
      <c r="H14" s="1">
        <v>45154</v>
      </c>
      <c r="I14" t="s">
        <v>21</v>
      </c>
      <c r="J14" t="s">
        <v>123</v>
      </c>
      <c r="K14" t="s">
        <v>34</v>
      </c>
      <c r="L14">
        <v>65.5</v>
      </c>
      <c r="M14" s="1">
        <v>45619</v>
      </c>
      <c r="N14" t="s">
        <v>124</v>
      </c>
      <c r="O14" t="s">
        <v>36</v>
      </c>
      <c r="P14">
        <v>4.51</v>
      </c>
      <c r="Q14" s="1">
        <v>45425</v>
      </c>
    </row>
    <row r="15" spans="1:17" x14ac:dyDescent="0.2">
      <c r="A15" t="s">
        <v>125</v>
      </c>
      <c r="B15" t="s">
        <v>126</v>
      </c>
      <c r="C15" t="s">
        <v>127</v>
      </c>
      <c r="D15" t="s">
        <v>128</v>
      </c>
      <c r="E15" t="s">
        <v>129</v>
      </c>
      <c r="F15">
        <f>1-635-661-5951</f>
        <v>-7246</v>
      </c>
      <c r="G15">
        <v>4.34</v>
      </c>
      <c r="H15" s="1">
        <v>45557</v>
      </c>
      <c r="I15" t="s">
        <v>32</v>
      </c>
      <c r="J15" t="s">
        <v>130</v>
      </c>
      <c r="K15" t="s">
        <v>23</v>
      </c>
      <c r="L15">
        <v>68.400000000000006</v>
      </c>
      <c r="M15" s="1">
        <v>45627</v>
      </c>
      <c r="N15" t="s">
        <v>131</v>
      </c>
      <c r="O15" t="s">
        <v>44</v>
      </c>
      <c r="P15">
        <v>1.75</v>
      </c>
      <c r="Q15" s="1">
        <v>45311</v>
      </c>
    </row>
    <row r="16" spans="1:17" x14ac:dyDescent="0.2">
      <c r="A16" t="s">
        <v>132</v>
      </c>
      <c r="B16" t="s">
        <v>133</v>
      </c>
      <c r="C16" t="s">
        <v>134</v>
      </c>
      <c r="D16" t="s">
        <v>135</v>
      </c>
      <c r="E16" t="s">
        <v>136</v>
      </c>
      <c r="F16" t="s">
        <v>137</v>
      </c>
      <c r="G16">
        <v>4.4000000000000004</v>
      </c>
      <c r="H16" s="1">
        <v>45234</v>
      </c>
      <c r="I16" t="s">
        <v>32</v>
      </c>
      <c r="J16" t="s">
        <v>138</v>
      </c>
      <c r="K16" t="s">
        <v>23</v>
      </c>
      <c r="L16">
        <v>75.099999999999994</v>
      </c>
      <c r="M16" s="1">
        <v>45598</v>
      </c>
      <c r="N16" t="s">
        <v>139</v>
      </c>
      <c r="O16" t="s">
        <v>44</v>
      </c>
      <c r="P16">
        <v>1.75</v>
      </c>
      <c r="Q16" s="1">
        <v>45238</v>
      </c>
    </row>
    <row r="17" spans="1:17" x14ac:dyDescent="0.2">
      <c r="A17" t="s">
        <v>140</v>
      </c>
      <c r="B17" t="s">
        <v>141</v>
      </c>
      <c r="C17" t="s">
        <v>142</v>
      </c>
      <c r="D17" t="s">
        <v>143</v>
      </c>
      <c r="E17" t="s">
        <v>144</v>
      </c>
      <c r="F17" t="s">
        <v>145</v>
      </c>
      <c r="G17">
        <v>2.2400000000000002</v>
      </c>
      <c r="H17" s="1">
        <v>45517</v>
      </c>
      <c r="I17" t="s">
        <v>21</v>
      </c>
      <c r="J17" t="s">
        <v>146</v>
      </c>
      <c r="K17" t="s">
        <v>60</v>
      </c>
      <c r="L17">
        <v>71.7</v>
      </c>
      <c r="M17" s="1">
        <v>45742</v>
      </c>
      <c r="N17" t="s">
        <v>147</v>
      </c>
      <c r="O17" t="s">
        <v>44</v>
      </c>
      <c r="P17">
        <v>2.52</v>
      </c>
      <c r="Q17" s="1">
        <v>45404</v>
      </c>
    </row>
    <row r="18" spans="1:17" x14ac:dyDescent="0.2">
      <c r="A18" t="s">
        <v>148</v>
      </c>
      <c r="B18" t="s">
        <v>149</v>
      </c>
      <c r="C18" t="s">
        <v>150</v>
      </c>
      <c r="D18" t="s">
        <v>151</v>
      </c>
      <c r="E18" t="s">
        <v>152</v>
      </c>
      <c r="F18" t="s">
        <v>153</v>
      </c>
      <c r="G18">
        <v>2.73</v>
      </c>
      <c r="H18" s="1">
        <v>45115</v>
      </c>
      <c r="I18" t="s">
        <v>32</v>
      </c>
      <c r="J18" t="s">
        <v>154</v>
      </c>
      <c r="K18" t="s">
        <v>60</v>
      </c>
      <c r="L18">
        <v>88.8</v>
      </c>
      <c r="M18" s="1">
        <v>45472</v>
      </c>
      <c r="N18" t="s">
        <v>155</v>
      </c>
      <c r="O18" t="s">
        <v>44</v>
      </c>
      <c r="P18">
        <v>4.43</v>
      </c>
      <c r="Q18" s="1">
        <v>45572</v>
      </c>
    </row>
    <row r="19" spans="1:17" x14ac:dyDescent="0.2">
      <c r="A19" t="s">
        <v>156</v>
      </c>
      <c r="B19" t="s">
        <v>157</v>
      </c>
      <c r="C19" t="s">
        <v>158</v>
      </c>
      <c r="D19" t="s">
        <v>159</v>
      </c>
      <c r="E19" t="s">
        <v>160</v>
      </c>
      <c r="F19" t="s">
        <v>161</v>
      </c>
      <c r="G19">
        <v>3.07</v>
      </c>
      <c r="H19" s="1">
        <v>45502</v>
      </c>
      <c r="I19" t="s">
        <v>32</v>
      </c>
      <c r="J19" t="s">
        <v>162</v>
      </c>
      <c r="K19" t="s">
        <v>34</v>
      </c>
      <c r="L19">
        <v>68.400000000000006</v>
      </c>
      <c r="M19" s="1">
        <v>45460</v>
      </c>
      <c r="N19" s="2" t="s">
        <v>163</v>
      </c>
      <c r="O19" t="s">
        <v>25</v>
      </c>
      <c r="P19">
        <v>1.91</v>
      </c>
      <c r="Q19" s="1">
        <v>45192</v>
      </c>
    </row>
    <row r="20" spans="1:17" x14ac:dyDescent="0.2">
      <c r="A20" t="s">
        <v>164</v>
      </c>
      <c r="B20" t="s">
        <v>165</v>
      </c>
      <c r="C20" t="s">
        <v>166</v>
      </c>
      <c r="D20" t="s">
        <v>167</v>
      </c>
      <c r="E20" t="s">
        <v>168</v>
      </c>
      <c r="F20">
        <f>1-205-431-33</f>
        <v>-668</v>
      </c>
      <c r="G20">
        <v>3.89</v>
      </c>
      <c r="H20" s="1">
        <v>45244</v>
      </c>
      <c r="I20" t="s">
        <v>32</v>
      </c>
      <c r="J20" t="s">
        <v>169</v>
      </c>
      <c r="K20" t="s">
        <v>23</v>
      </c>
      <c r="L20">
        <v>76.900000000000006</v>
      </c>
      <c r="M20" s="1">
        <v>45762</v>
      </c>
      <c r="N20" t="s">
        <v>170</v>
      </c>
      <c r="O20" t="s">
        <v>44</v>
      </c>
      <c r="P20">
        <v>1.49</v>
      </c>
      <c r="Q20" s="1">
        <v>45473</v>
      </c>
    </row>
    <row r="21" spans="1:17" x14ac:dyDescent="0.2">
      <c r="A21" t="s">
        <v>171</v>
      </c>
      <c r="B21" t="s">
        <v>172</v>
      </c>
      <c r="C21" t="s">
        <v>173</v>
      </c>
      <c r="D21" t="s">
        <v>174</v>
      </c>
      <c r="E21" t="s">
        <v>74</v>
      </c>
      <c r="F21" t="s">
        <v>175</v>
      </c>
      <c r="G21">
        <v>1.87</v>
      </c>
      <c r="H21" s="1">
        <v>45120</v>
      </c>
      <c r="I21" t="s">
        <v>21</v>
      </c>
      <c r="J21" t="s">
        <v>176</v>
      </c>
      <c r="K21" t="s">
        <v>34</v>
      </c>
      <c r="L21">
        <v>95.3</v>
      </c>
      <c r="M21" s="1">
        <v>45602</v>
      </c>
      <c r="N21" t="s">
        <v>177</v>
      </c>
      <c r="O21" t="s">
        <v>25</v>
      </c>
      <c r="P21">
        <v>3.77</v>
      </c>
      <c r="Q21" s="1">
        <v>45380</v>
      </c>
    </row>
    <row r="22" spans="1:17" x14ac:dyDescent="0.2">
      <c r="A22" t="s">
        <v>178</v>
      </c>
      <c r="B22" t="s">
        <v>179</v>
      </c>
      <c r="C22" t="s">
        <v>180</v>
      </c>
      <c r="D22" t="s">
        <v>181</v>
      </c>
      <c r="E22" t="s">
        <v>182</v>
      </c>
      <c r="F22" t="s">
        <v>183</v>
      </c>
      <c r="G22">
        <v>4.72</v>
      </c>
      <c r="H22" s="1">
        <v>45692</v>
      </c>
      <c r="I22" t="s">
        <v>21</v>
      </c>
      <c r="J22" t="s">
        <v>184</v>
      </c>
      <c r="K22" t="s">
        <v>34</v>
      </c>
      <c r="L22">
        <v>65.3</v>
      </c>
      <c r="M22" s="1">
        <v>45735</v>
      </c>
      <c r="N22" t="s">
        <v>185</v>
      </c>
      <c r="O22" t="s">
        <v>44</v>
      </c>
      <c r="P22">
        <v>4.2699999999999996</v>
      </c>
      <c r="Q22" s="1">
        <v>45671</v>
      </c>
    </row>
    <row r="23" spans="1:17" x14ac:dyDescent="0.2">
      <c r="A23" t="s">
        <v>186</v>
      </c>
      <c r="B23" t="s">
        <v>187</v>
      </c>
      <c r="C23" t="s">
        <v>188</v>
      </c>
      <c r="D23" t="s">
        <v>189</v>
      </c>
      <c r="E23" t="s">
        <v>190</v>
      </c>
      <c r="F23" t="s">
        <v>191</v>
      </c>
      <c r="G23">
        <v>3.03</v>
      </c>
      <c r="H23" s="1">
        <v>45381</v>
      </c>
      <c r="I23" t="s">
        <v>21</v>
      </c>
      <c r="J23" t="s">
        <v>192</v>
      </c>
      <c r="K23" t="s">
        <v>60</v>
      </c>
      <c r="L23">
        <v>83.1</v>
      </c>
      <c r="M23" s="1">
        <v>45478</v>
      </c>
      <c r="N23" t="s">
        <v>193</v>
      </c>
      <c r="O23" t="s">
        <v>25</v>
      </c>
      <c r="P23">
        <v>1.43</v>
      </c>
      <c r="Q23" s="1">
        <v>45279</v>
      </c>
    </row>
    <row r="24" spans="1:17" x14ac:dyDescent="0.2">
      <c r="A24" t="s">
        <v>194</v>
      </c>
      <c r="B24" t="s">
        <v>195</v>
      </c>
      <c r="C24" t="s">
        <v>196</v>
      </c>
      <c r="D24" t="s">
        <v>197</v>
      </c>
      <c r="E24" t="s">
        <v>198</v>
      </c>
      <c r="F24" t="s">
        <v>199</v>
      </c>
      <c r="G24">
        <v>1.94</v>
      </c>
      <c r="H24" s="1">
        <v>45579</v>
      </c>
      <c r="I24" t="s">
        <v>21</v>
      </c>
      <c r="J24" t="s">
        <v>200</v>
      </c>
      <c r="K24" t="s">
        <v>34</v>
      </c>
      <c r="L24">
        <v>60</v>
      </c>
      <c r="M24" s="1">
        <v>45695</v>
      </c>
      <c r="N24" t="s">
        <v>201</v>
      </c>
      <c r="O24" t="s">
        <v>25</v>
      </c>
      <c r="P24">
        <v>4.16</v>
      </c>
      <c r="Q24" s="1">
        <v>45338</v>
      </c>
    </row>
    <row r="25" spans="1:17" x14ac:dyDescent="0.2">
      <c r="A25" t="s">
        <v>202</v>
      </c>
      <c r="B25" t="s">
        <v>203</v>
      </c>
      <c r="C25" t="s">
        <v>204</v>
      </c>
      <c r="D25" t="s">
        <v>205</v>
      </c>
      <c r="E25" t="s">
        <v>98</v>
      </c>
      <c r="F25" t="s">
        <v>206</v>
      </c>
      <c r="G25">
        <v>3.16</v>
      </c>
      <c r="H25" s="1">
        <v>45637</v>
      </c>
      <c r="I25" t="s">
        <v>21</v>
      </c>
      <c r="J25" t="s">
        <v>207</v>
      </c>
      <c r="K25" t="s">
        <v>23</v>
      </c>
      <c r="L25">
        <v>63.9</v>
      </c>
      <c r="M25" s="1">
        <v>45723</v>
      </c>
      <c r="N25" t="s">
        <v>208</v>
      </c>
      <c r="O25" t="s">
        <v>25</v>
      </c>
      <c r="P25">
        <v>2.56</v>
      </c>
      <c r="Q25" s="1">
        <v>45545</v>
      </c>
    </row>
    <row r="26" spans="1:17" x14ac:dyDescent="0.2">
      <c r="A26" t="s">
        <v>209</v>
      </c>
      <c r="B26" t="s">
        <v>210</v>
      </c>
      <c r="C26" t="s">
        <v>211</v>
      </c>
      <c r="D26" t="s">
        <v>212</v>
      </c>
      <c r="E26" t="s">
        <v>213</v>
      </c>
      <c r="F26" t="s">
        <v>214</v>
      </c>
      <c r="G26">
        <v>2.15</v>
      </c>
      <c r="H26" s="1">
        <v>45239</v>
      </c>
      <c r="I26" t="s">
        <v>21</v>
      </c>
      <c r="J26" t="s">
        <v>215</v>
      </c>
      <c r="K26" t="s">
        <v>34</v>
      </c>
      <c r="L26">
        <v>92.6</v>
      </c>
      <c r="M26" s="1">
        <v>45742</v>
      </c>
      <c r="N26" t="s">
        <v>216</v>
      </c>
      <c r="O26" t="s">
        <v>44</v>
      </c>
      <c r="P26">
        <v>2.89</v>
      </c>
      <c r="Q26" s="1">
        <v>45502</v>
      </c>
    </row>
    <row r="27" spans="1:17" x14ac:dyDescent="0.2">
      <c r="A27" t="s">
        <v>217</v>
      </c>
      <c r="B27" t="s">
        <v>218</v>
      </c>
      <c r="C27" t="s">
        <v>219</v>
      </c>
      <c r="D27" t="s">
        <v>220</v>
      </c>
      <c r="E27" t="s">
        <v>66</v>
      </c>
      <c r="F27" t="s">
        <v>221</v>
      </c>
      <c r="G27">
        <v>2.06</v>
      </c>
      <c r="H27" s="1">
        <v>45507</v>
      </c>
      <c r="I27" t="s">
        <v>21</v>
      </c>
      <c r="J27" t="s">
        <v>222</v>
      </c>
      <c r="K27" t="s">
        <v>23</v>
      </c>
      <c r="L27">
        <v>65.599999999999994</v>
      </c>
      <c r="M27" s="1">
        <v>45719</v>
      </c>
      <c r="N27" t="s">
        <v>223</v>
      </c>
      <c r="O27" t="s">
        <v>36</v>
      </c>
      <c r="P27">
        <v>4.84</v>
      </c>
      <c r="Q27" s="1">
        <v>45252</v>
      </c>
    </row>
    <row r="28" spans="1:17" x14ac:dyDescent="0.2">
      <c r="A28" t="s">
        <v>224</v>
      </c>
      <c r="B28" t="s">
        <v>225</v>
      </c>
      <c r="C28" t="s">
        <v>226</v>
      </c>
      <c r="D28" t="s">
        <v>227</v>
      </c>
      <c r="E28" t="s">
        <v>228</v>
      </c>
      <c r="F28" t="s">
        <v>229</v>
      </c>
      <c r="G28">
        <v>2.46</v>
      </c>
      <c r="H28" s="1">
        <v>45664</v>
      </c>
      <c r="I28" t="s">
        <v>32</v>
      </c>
      <c r="J28" t="s">
        <v>230</v>
      </c>
      <c r="K28" t="s">
        <v>34</v>
      </c>
      <c r="L28">
        <v>71.900000000000006</v>
      </c>
      <c r="M28" s="1">
        <v>45670</v>
      </c>
      <c r="N28" t="s">
        <v>231</v>
      </c>
      <c r="O28" t="s">
        <v>36</v>
      </c>
      <c r="P28">
        <v>3.21</v>
      </c>
      <c r="Q28" s="1">
        <v>45578</v>
      </c>
    </row>
    <row r="29" spans="1:17" x14ac:dyDescent="0.2">
      <c r="A29" t="s">
        <v>232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>
        <v>4.28</v>
      </c>
      <c r="H29" s="1">
        <v>45297</v>
      </c>
      <c r="I29" t="s">
        <v>21</v>
      </c>
      <c r="J29" t="s">
        <v>238</v>
      </c>
      <c r="K29" t="s">
        <v>23</v>
      </c>
      <c r="L29">
        <v>77.900000000000006</v>
      </c>
      <c r="M29" s="1">
        <v>45740</v>
      </c>
      <c r="N29" t="s">
        <v>239</v>
      </c>
      <c r="O29" t="s">
        <v>25</v>
      </c>
      <c r="P29">
        <v>1.91</v>
      </c>
      <c r="Q29" s="1">
        <v>45610</v>
      </c>
    </row>
    <row r="30" spans="1:17" x14ac:dyDescent="0.2">
      <c r="A30" t="s">
        <v>240</v>
      </c>
      <c r="B30" t="s">
        <v>241</v>
      </c>
      <c r="C30" t="s">
        <v>242</v>
      </c>
      <c r="D30" t="s">
        <v>243</v>
      </c>
      <c r="E30" t="s">
        <v>244</v>
      </c>
      <c r="F30" t="s">
        <v>245</v>
      </c>
      <c r="G30">
        <v>3.65</v>
      </c>
      <c r="H30" s="1">
        <v>45276</v>
      </c>
      <c r="I30" t="s">
        <v>32</v>
      </c>
      <c r="J30" t="s">
        <v>246</v>
      </c>
      <c r="K30" t="s">
        <v>23</v>
      </c>
      <c r="L30">
        <v>74.099999999999994</v>
      </c>
      <c r="M30" s="1">
        <v>45793</v>
      </c>
      <c r="N30" t="s">
        <v>247</v>
      </c>
      <c r="O30" t="s">
        <v>44</v>
      </c>
      <c r="P30">
        <v>1.42</v>
      </c>
      <c r="Q30" s="1">
        <v>45738</v>
      </c>
    </row>
    <row r="31" spans="1:17" x14ac:dyDescent="0.2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253</v>
      </c>
      <c r="G31">
        <v>1.42</v>
      </c>
      <c r="H31" s="1">
        <v>45598</v>
      </c>
      <c r="I31" t="s">
        <v>21</v>
      </c>
      <c r="J31" t="s">
        <v>254</v>
      </c>
      <c r="K31" t="s">
        <v>23</v>
      </c>
      <c r="L31">
        <v>93</v>
      </c>
      <c r="M31" s="1">
        <v>45530</v>
      </c>
      <c r="N31" t="s">
        <v>255</v>
      </c>
      <c r="O31" t="s">
        <v>25</v>
      </c>
      <c r="P31">
        <v>4.08</v>
      </c>
      <c r="Q31" s="1">
        <v>45089</v>
      </c>
    </row>
    <row r="32" spans="1:17" x14ac:dyDescent="0.2">
      <c r="A32" t="s">
        <v>256</v>
      </c>
      <c r="B32" t="s">
        <v>257</v>
      </c>
      <c r="C32" t="s">
        <v>258</v>
      </c>
      <c r="D32" t="s">
        <v>259</v>
      </c>
      <c r="E32" t="s">
        <v>260</v>
      </c>
      <c r="F32">
        <f>1-309-313-4316</f>
        <v>-4937</v>
      </c>
      <c r="G32">
        <v>1.94</v>
      </c>
      <c r="H32" s="1">
        <v>45394</v>
      </c>
      <c r="I32" t="s">
        <v>21</v>
      </c>
      <c r="J32" t="s">
        <v>261</v>
      </c>
      <c r="K32" t="s">
        <v>23</v>
      </c>
      <c r="L32">
        <v>70.5</v>
      </c>
      <c r="M32" s="1">
        <v>45732</v>
      </c>
      <c r="N32" t="s">
        <v>262</v>
      </c>
      <c r="O32" t="s">
        <v>25</v>
      </c>
      <c r="P32">
        <v>4.63</v>
      </c>
      <c r="Q32" s="1">
        <v>45663</v>
      </c>
    </row>
    <row r="33" spans="1:17" x14ac:dyDescent="0.2">
      <c r="A33" t="s">
        <v>263</v>
      </c>
      <c r="B33" t="s">
        <v>264</v>
      </c>
      <c r="C33" t="s">
        <v>265</v>
      </c>
      <c r="D33" t="s">
        <v>266</v>
      </c>
      <c r="E33" t="s">
        <v>267</v>
      </c>
      <c r="F33" t="s">
        <v>268</v>
      </c>
      <c r="G33">
        <v>4.59</v>
      </c>
      <c r="H33" s="1">
        <v>45123</v>
      </c>
      <c r="I33" t="s">
        <v>32</v>
      </c>
      <c r="J33" t="s">
        <v>269</v>
      </c>
      <c r="K33" t="s">
        <v>60</v>
      </c>
      <c r="L33">
        <v>80.5</v>
      </c>
      <c r="M33" s="1">
        <v>45562</v>
      </c>
      <c r="N33" t="s">
        <v>270</v>
      </c>
      <c r="O33" t="s">
        <v>25</v>
      </c>
      <c r="P33">
        <v>3.47</v>
      </c>
      <c r="Q33" s="1">
        <v>45570</v>
      </c>
    </row>
    <row r="34" spans="1:17" x14ac:dyDescent="0.2">
      <c r="A34" t="s">
        <v>271</v>
      </c>
      <c r="B34" t="s">
        <v>272</v>
      </c>
      <c r="C34" t="s">
        <v>273</v>
      </c>
      <c r="D34" t="s">
        <v>274</v>
      </c>
      <c r="E34" t="s">
        <v>275</v>
      </c>
      <c r="F34" t="s">
        <v>276</v>
      </c>
      <c r="G34">
        <v>2.97</v>
      </c>
      <c r="H34" s="1">
        <v>45535</v>
      </c>
      <c r="I34" t="s">
        <v>21</v>
      </c>
      <c r="J34" t="s">
        <v>277</v>
      </c>
      <c r="K34" t="s">
        <v>23</v>
      </c>
      <c r="L34">
        <v>99.4</v>
      </c>
      <c r="M34" s="1">
        <v>45736</v>
      </c>
      <c r="N34" t="s">
        <v>278</v>
      </c>
      <c r="O34" t="s">
        <v>25</v>
      </c>
      <c r="P34">
        <v>2.4300000000000002</v>
      </c>
      <c r="Q34" s="1">
        <v>45543</v>
      </c>
    </row>
    <row r="35" spans="1:17" x14ac:dyDescent="0.2">
      <c r="A35" t="s">
        <v>279</v>
      </c>
      <c r="B35" t="s">
        <v>280</v>
      </c>
      <c r="C35" t="s">
        <v>281</v>
      </c>
      <c r="D35" t="s">
        <v>282</v>
      </c>
      <c r="E35" t="s">
        <v>283</v>
      </c>
      <c r="F35" t="s">
        <v>284</v>
      </c>
      <c r="G35">
        <v>3.83</v>
      </c>
      <c r="H35" s="1">
        <v>45615</v>
      </c>
      <c r="I35" t="s">
        <v>32</v>
      </c>
      <c r="J35" t="s">
        <v>285</v>
      </c>
      <c r="K35" t="s">
        <v>23</v>
      </c>
      <c r="L35">
        <v>72.900000000000006</v>
      </c>
      <c r="M35" s="1">
        <v>45776</v>
      </c>
      <c r="N35" t="s">
        <v>286</v>
      </c>
      <c r="O35" t="s">
        <v>25</v>
      </c>
      <c r="P35">
        <v>4.09</v>
      </c>
      <c r="Q35" s="1">
        <v>45080</v>
      </c>
    </row>
    <row r="36" spans="1:17" x14ac:dyDescent="0.2">
      <c r="A36" s="2" t="s">
        <v>287</v>
      </c>
      <c r="B36" t="s">
        <v>288</v>
      </c>
      <c r="C36" t="s">
        <v>289</v>
      </c>
      <c r="D36" t="s">
        <v>290</v>
      </c>
      <c r="E36" t="s">
        <v>291</v>
      </c>
      <c r="F36" t="s">
        <v>292</v>
      </c>
      <c r="G36">
        <v>4.46</v>
      </c>
      <c r="H36" s="1">
        <v>45155</v>
      </c>
      <c r="I36" t="s">
        <v>32</v>
      </c>
      <c r="J36" t="s">
        <v>293</v>
      </c>
      <c r="K36" t="s">
        <v>60</v>
      </c>
      <c r="L36">
        <v>90.2</v>
      </c>
      <c r="M36" s="1">
        <v>45661</v>
      </c>
      <c r="N36" t="s">
        <v>294</v>
      </c>
      <c r="O36" t="s">
        <v>25</v>
      </c>
      <c r="P36">
        <v>1.7</v>
      </c>
      <c r="Q36" s="1">
        <v>45625</v>
      </c>
    </row>
    <row r="37" spans="1:17" x14ac:dyDescent="0.2">
      <c r="A37" t="s">
        <v>295</v>
      </c>
      <c r="B37" t="s">
        <v>296</v>
      </c>
      <c r="C37" t="s">
        <v>297</v>
      </c>
      <c r="D37" t="s">
        <v>298</v>
      </c>
      <c r="E37" t="s">
        <v>299</v>
      </c>
      <c r="F37" t="s">
        <v>300</v>
      </c>
      <c r="G37">
        <v>2.91</v>
      </c>
      <c r="H37" s="1">
        <v>45361</v>
      </c>
      <c r="I37" t="s">
        <v>21</v>
      </c>
      <c r="J37" t="s">
        <v>301</v>
      </c>
      <c r="K37" t="s">
        <v>60</v>
      </c>
      <c r="L37">
        <v>63.1</v>
      </c>
      <c r="M37" s="1">
        <v>45509</v>
      </c>
      <c r="N37" t="s">
        <v>302</v>
      </c>
      <c r="O37" t="s">
        <v>36</v>
      </c>
      <c r="P37">
        <v>1.42</v>
      </c>
      <c r="Q37" s="1">
        <v>45757</v>
      </c>
    </row>
    <row r="38" spans="1:17" x14ac:dyDescent="0.2">
      <c r="A38" t="s">
        <v>303</v>
      </c>
      <c r="B38" t="s">
        <v>304</v>
      </c>
      <c r="C38" t="s">
        <v>305</v>
      </c>
      <c r="D38" t="s">
        <v>306</v>
      </c>
      <c r="E38" t="s">
        <v>307</v>
      </c>
      <c r="F38" t="s">
        <v>308</v>
      </c>
      <c r="G38">
        <v>1.62</v>
      </c>
      <c r="H38" s="1">
        <v>45150</v>
      </c>
      <c r="I38" t="s">
        <v>21</v>
      </c>
      <c r="J38" t="s">
        <v>309</v>
      </c>
      <c r="K38" t="s">
        <v>23</v>
      </c>
      <c r="L38">
        <v>82.3</v>
      </c>
      <c r="M38" s="1">
        <v>45483</v>
      </c>
      <c r="N38" t="s">
        <v>310</v>
      </c>
      <c r="O38" t="s">
        <v>44</v>
      </c>
      <c r="P38">
        <v>1.97</v>
      </c>
      <c r="Q38" s="1">
        <v>45080</v>
      </c>
    </row>
    <row r="39" spans="1:17" x14ac:dyDescent="0.2">
      <c r="A39" t="s">
        <v>311</v>
      </c>
      <c r="B39" t="s">
        <v>312</v>
      </c>
      <c r="C39" t="s">
        <v>313</v>
      </c>
      <c r="D39" t="s">
        <v>314</v>
      </c>
      <c r="E39" t="s">
        <v>315</v>
      </c>
      <c r="F39" t="s">
        <v>316</v>
      </c>
      <c r="G39">
        <v>4.45</v>
      </c>
      <c r="H39" s="1">
        <v>45799</v>
      </c>
      <c r="I39" t="s">
        <v>32</v>
      </c>
      <c r="J39" t="s">
        <v>317</v>
      </c>
      <c r="K39" t="s">
        <v>34</v>
      </c>
      <c r="L39">
        <v>88.7</v>
      </c>
      <c r="M39" s="1">
        <v>45639</v>
      </c>
      <c r="N39" t="s">
        <v>318</v>
      </c>
      <c r="O39" t="s">
        <v>36</v>
      </c>
      <c r="P39">
        <v>1.42</v>
      </c>
      <c r="Q39" s="1">
        <v>45690</v>
      </c>
    </row>
    <row r="40" spans="1:17" x14ac:dyDescent="0.2">
      <c r="A40" t="s">
        <v>319</v>
      </c>
      <c r="B40" t="s">
        <v>320</v>
      </c>
      <c r="C40" t="s">
        <v>321</v>
      </c>
      <c r="D40" t="s">
        <v>322</v>
      </c>
      <c r="E40" t="s">
        <v>275</v>
      </c>
      <c r="F40" t="s">
        <v>323</v>
      </c>
      <c r="G40">
        <v>3.36</v>
      </c>
      <c r="H40" s="1">
        <v>45361</v>
      </c>
      <c r="I40" t="s">
        <v>21</v>
      </c>
      <c r="J40" t="s">
        <v>324</v>
      </c>
      <c r="K40" t="s">
        <v>23</v>
      </c>
      <c r="L40">
        <v>87.8</v>
      </c>
      <c r="M40" s="1">
        <v>45565</v>
      </c>
      <c r="N40" t="s">
        <v>325</v>
      </c>
      <c r="O40" t="s">
        <v>36</v>
      </c>
      <c r="P40">
        <v>4.18</v>
      </c>
      <c r="Q40" s="1">
        <v>45360</v>
      </c>
    </row>
    <row r="41" spans="1:17" x14ac:dyDescent="0.2">
      <c r="A41" t="s">
        <v>326</v>
      </c>
      <c r="B41" t="s">
        <v>327</v>
      </c>
      <c r="C41" t="s">
        <v>328</v>
      </c>
      <c r="D41" t="s">
        <v>329</v>
      </c>
      <c r="E41" t="s">
        <v>19</v>
      </c>
      <c r="F41" t="s">
        <v>330</v>
      </c>
      <c r="G41">
        <v>2.73</v>
      </c>
      <c r="H41" s="1">
        <v>45233</v>
      </c>
      <c r="I41" t="s">
        <v>32</v>
      </c>
      <c r="J41" t="s">
        <v>331</v>
      </c>
      <c r="K41" t="s">
        <v>23</v>
      </c>
      <c r="L41">
        <v>82.9</v>
      </c>
      <c r="M41" s="1">
        <v>45437</v>
      </c>
      <c r="N41" t="s">
        <v>332</v>
      </c>
      <c r="O41" t="s">
        <v>44</v>
      </c>
      <c r="P41">
        <v>3.29</v>
      </c>
      <c r="Q41" s="1">
        <v>45658</v>
      </c>
    </row>
    <row r="42" spans="1:17" x14ac:dyDescent="0.2">
      <c r="A42" s="2" t="s">
        <v>333</v>
      </c>
      <c r="B42" t="s">
        <v>334</v>
      </c>
      <c r="C42" t="s">
        <v>335</v>
      </c>
      <c r="D42" t="s">
        <v>336</v>
      </c>
      <c r="E42" t="s">
        <v>337</v>
      </c>
      <c r="F42" t="s">
        <v>338</v>
      </c>
      <c r="G42">
        <v>3.24</v>
      </c>
      <c r="H42" s="1">
        <v>45319</v>
      </c>
      <c r="I42" t="s">
        <v>21</v>
      </c>
      <c r="J42" t="s">
        <v>339</v>
      </c>
      <c r="K42" t="s">
        <v>60</v>
      </c>
      <c r="L42">
        <v>62.9</v>
      </c>
      <c r="M42" s="1">
        <v>45654</v>
      </c>
      <c r="N42" t="s">
        <v>340</v>
      </c>
      <c r="O42" t="s">
        <v>36</v>
      </c>
      <c r="P42">
        <v>1.45</v>
      </c>
      <c r="Q42" s="1">
        <v>45506</v>
      </c>
    </row>
    <row r="43" spans="1:17" x14ac:dyDescent="0.2">
      <c r="A43" t="s">
        <v>341</v>
      </c>
      <c r="B43" t="s">
        <v>342</v>
      </c>
      <c r="C43" t="s">
        <v>343</v>
      </c>
      <c r="D43" t="s">
        <v>344</v>
      </c>
      <c r="E43" t="s">
        <v>345</v>
      </c>
      <c r="F43" t="s">
        <v>346</v>
      </c>
      <c r="G43">
        <v>2.14</v>
      </c>
      <c r="H43" s="1">
        <v>45630</v>
      </c>
      <c r="I43" t="s">
        <v>21</v>
      </c>
      <c r="J43" t="s">
        <v>347</v>
      </c>
      <c r="K43" t="s">
        <v>23</v>
      </c>
      <c r="L43">
        <v>80.3</v>
      </c>
      <c r="M43" s="1">
        <v>45536</v>
      </c>
      <c r="N43" t="s">
        <v>348</v>
      </c>
      <c r="O43" t="s">
        <v>25</v>
      </c>
      <c r="P43">
        <v>2.5</v>
      </c>
      <c r="Q43" s="1">
        <v>45635</v>
      </c>
    </row>
    <row r="44" spans="1:17" x14ac:dyDescent="0.2">
      <c r="A44" t="s">
        <v>349</v>
      </c>
      <c r="B44" t="s">
        <v>350</v>
      </c>
      <c r="C44" t="s">
        <v>351</v>
      </c>
      <c r="D44" t="s">
        <v>352</v>
      </c>
      <c r="E44" t="s">
        <v>228</v>
      </c>
      <c r="F44">
        <v>6713596966</v>
      </c>
      <c r="G44">
        <v>3.37</v>
      </c>
      <c r="H44" s="1">
        <v>45366</v>
      </c>
      <c r="I44" t="s">
        <v>32</v>
      </c>
      <c r="J44" t="s">
        <v>353</v>
      </c>
      <c r="K44" t="s">
        <v>34</v>
      </c>
      <c r="L44">
        <v>80.2</v>
      </c>
      <c r="M44" s="1">
        <v>45706</v>
      </c>
      <c r="N44" t="s">
        <v>354</v>
      </c>
      <c r="O44" t="s">
        <v>25</v>
      </c>
      <c r="P44">
        <v>1.18</v>
      </c>
      <c r="Q44" s="1">
        <v>45234</v>
      </c>
    </row>
    <row r="45" spans="1:17" x14ac:dyDescent="0.2">
      <c r="A45" t="s">
        <v>355</v>
      </c>
      <c r="B45" t="s">
        <v>356</v>
      </c>
      <c r="C45" t="s">
        <v>357</v>
      </c>
      <c r="D45" t="s">
        <v>358</v>
      </c>
      <c r="E45" t="s">
        <v>359</v>
      </c>
      <c r="F45" t="s">
        <v>360</v>
      </c>
      <c r="G45">
        <v>4.01</v>
      </c>
      <c r="H45" s="1">
        <v>45199</v>
      </c>
      <c r="I45" t="s">
        <v>32</v>
      </c>
      <c r="J45" t="s">
        <v>361</v>
      </c>
      <c r="K45" t="s">
        <v>60</v>
      </c>
      <c r="L45">
        <v>76.3</v>
      </c>
      <c r="M45" s="1">
        <v>45473</v>
      </c>
      <c r="N45" t="s">
        <v>362</v>
      </c>
      <c r="O45" t="s">
        <v>25</v>
      </c>
      <c r="P45">
        <v>3.24</v>
      </c>
      <c r="Q45" s="1">
        <v>45617</v>
      </c>
    </row>
    <row r="46" spans="1:17" x14ac:dyDescent="0.2">
      <c r="A46" t="s">
        <v>363</v>
      </c>
      <c r="B46" t="s">
        <v>364</v>
      </c>
      <c r="C46" t="s">
        <v>365</v>
      </c>
      <c r="D46" t="s">
        <v>366</v>
      </c>
      <c r="E46" t="s">
        <v>367</v>
      </c>
      <c r="F46" t="s">
        <v>368</v>
      </c>
      <c r="G46">
        <v>3</v>
      </c>
      <c r="H46" s="1">
        <v>45494</v>
      </c>
      <c r="I46" t="s">
        <v>21</v>
      </c>
      <c r="J46" t="s">
        <v>369</v>
      </c>
      <c r="K46" t="s">
        <v>60</v>
      </c>
      <c r="L46">
        <v>64.7</v>
      </c>
      <c r="M46" s="1">
        <v>45498</v>
      </c>
      <c r="N46" t="s">
        <v>370</v>
      </c>
      <c r="O46" t="s">
        <v>36</v>
      </c>
      <c r="P46">
        <v>4.53</v>
      </c>
      <c r="Q46" s="1">
        <v>45764</v>
      </c>
    </row>
    <row r="47" spans="1:17" x14ac:dyDescent="0.2">
      <c r="A47" t="s">
        <v>371</v>
      </c>
      <c r="B47" t="s">
        <v>372</v>
      </c>
      <c r="C47" t="s">
        <v>373</v>
      </c>
      <c r="D47" t="s">
        <v>374</v>
      </c>
      <c r="E47" t="s">
        <v>375</v>
      </c>
      <c r="F47" t="s">
        <v>376</v>
      </c>
      <c r="G47">
        <v>3.29</v>
      </c>
      <c r="H47" s="1">
        <v>45368</v>
      </c>
      <c r="I47" t="s">
        <v>32</v>
      </c>
      <c r="J47" t="s">
        <v>377</v>
      </c>
      <c r="K47" t="s">
        <v>23</v>
      </c>
      <c r="L47">
        <v>80.3</v>
      </c>
      <c r="M47" s="1">
        <v>45685</v>
      </c>
      <c r="N47" t="s">
        <v>378</v>
      </c>
      <c r="O47" t="s">
        <v>44</v>
      </c>
      <c r="P47">
        <v>2.2000000000000002</v>
      </c>
      <c r="Q47" s="1">
        <v>45335</v>
      </c>
    </row>
    <row r="48" spans="1:17" x14ac:dyDescent="0.2">
      <c r="A48" t="s">
        <v>379</v>
      </c>
      <c r="B48" t="s">
        <v>380</v>
      </c>
      <c r="C48" t="s">
        <v>381</v>
      </c>
      <c r="D48" t="s">
        <v>382</v>
      </c>
      <c r="E48" t="s">
        <v>383</v>
      </c>
      <c r="F48" t="s">
        <v>384</v>
      </c>
      <c r="G48">
        <v>2.68</v>
      </c>
      <c r="H48" s="1">
        <v>45295</v>
      </c>
      <c r="I48" t="s">
        <v>32</v>
      </c>
      <c r="J48" t="s">
        <v>385</v>
      </c>
      <c r="K48" t="s">
        <v>34</v>
      </c>
      <c r="L48">
        <v>90.6</v>
      </c>
      <c r="M48" s="1">
        <v>45714</v>
      </c>
      <c r="N48" t="s">
        <v>386</v>
      </c>
      <c r="O48" t="s">
        <v>36</v>
      </c>
      <c r="P48">
        <v>3.52</v>
      </c>
      <c r="Q48" s="1">
        <v>45284</v>
      </c>
    </row>
    <row r="49" spans="1:17" x14ac:dyDescent="0.2">
      <c r="A49" t="s">
        <v>387</v>
      </c>
      <c r="B49" t="s">
        <v>388</v>
      </c>
      <c r="C49" t="s">
        <v>389</v>
      </c>
      <c r="D49" t="s">
        <v>390</v>
      </c>
      <c r="E49" t="s">
        <v>391</v>
      </c>
      <c r="F49" t="s">
        <v>392</v>
      </c>
      <c r="G49">
        <v>2.2599999999999998</v>
      </c>
      <c r="H49" s="1">
        <v>45460</v>
      </c>
      <c r="I49" t="s">
        <v>21</v>
      </c>
      <c r="J49" t="s">
        <v>393</v>
      </c>
      <c r="K49" t="s">
        <v>23</v>
      </c>
      <c r="L49">
        <v>83.7</v>
      </c>
      <c r="M49" s="1">
        <v>45542</v>
      </c>
      <c r="N49" t="s">
        <v>394</v>
      </c>
      <c r="O49" t="s">
        <v>44</v>
      </c>
      <c r="P49">
        <v>4.88</v>
      </c>
      <c r="Q49" s="1">
        <v>45081</v>
      </c>
    </row>
    <row r="50" spans="1:17" x14ac:dyDescent="0.2">
      <c r="A50" t="s">
        <v>395</v>
      </c>
      <c r="B50" t="s">
        <v>396</v>
      </c>
      <c r="C50" t="s">
        <v>397</v>
      </c>
      <c r="D50" t="s">
        <v>398</v>
      </c>
      <c r="E50" t="s">
        <v>399</v>
      </c>
      <c r="F50" t="s">
        <v>400</v>
      </c>
      <c r="G50">
        <v>1.9</v>
      </c>
      <c r="H50" s="1">
        <v>45677</v>
      </c>
      <c r="I50" t="s">
        <v>32</v>
      </c>
      <c r="J50" t="s">
        <v>401</v>
      </c>
      <c r="K50" t="s">
        <v>34</v>
      </c>
      <c r="L50">
        <v>73.900000000000006</v>
      </c>
      <c r="M50" s="1">
        <v>45505</v>
      </c>
      <c r="N50" t="s">
        <v>402</v>
      </c>
      <c r="O50" t="s">
        <v>44</v>
      </c>
      <c r="P50">
        <v>2.88</v>
      </c>
      <c r="Q50" s="1">
        <v>45477</v>
      </c>
    </row>
    <row r="51" spans="1:17" x14ac:dyDescent="0.2">
      <c r="A51" t="s">
        <v>403</v>
      </c>
      <c r="B51" t="s">
        <v>404</v>
      </c>
      <c r="C51" t="s">
        <v>405</v>
      </c>
      <c r="D51" t="s">
        <v>406</v>
      </c>
      <c r="E51" t="s">
        <v>407</v>
      </c>
      <c r="F51" t="s">
        <v>408</v>
      </c>
      <c r="G51">
        <v>4.25</v>
      </c>
      <c r="H51" s="1">
        <v>45083</v>
      </c>
      <c r="I51" t="s">
        <v>32</v>
      </c>
      <c r="J51" t="s">
        <v>409</v>
      </c>
      <c r="K51" t="s">
        <v>23</v>
      </c>
      <c r="L51">
        <v>60.5</v>
      </c>
      <c r="M51" s="1">
        <v>45514</v>
      </c>
      <c r="N51" t="s">
        <v>410</v>
      </c>
      <c r="O51" t="s">
        <v>25</v>
      </c>
      <c r="P51">
        <v>1.24</v>
      </c>
      <c r="Q51" s="1">
        <v>45177</v>
      </c>
    </row>
    <row r="52" spans="1:17" x14ac:dyDescent="0.2">
      <c r="A52" t="s">
        <v>411</v>
      </c>
      <c r="B52" t="s">
        <v>412</v>
      </c>
      <c r="C52" t="s">
        <v>413</v>
      </c>
      <c r="D52" t="s">
        <v>414</v>
      </c>
      <c r="E52" t="s">
        <v>415</v>
      </c>
      <c r="F52" t="s">
        <v>416</v>
      </c>
      <c r="G52">
        <v>4.3899999999999997</v>
      </c>
      <c r="H52" s="1">
        <v>45708</v>
      </c>
      <c r="I52" t="s">
        <v>21</v>
      </c>
      <c r="J52" t="s">
        <v>417</v>
      </c>
      <c r="K52" t="s">
        <v>60</v>
      </c>
      <c r="L52">
        <v>95.4</v>
      </c>
      <c r="M52" s="1">
        <v>45519</v>
      </c>
      <c r="N52" t="s">
        <v>418</v>
      </c>
      <c r="O52" t="s">
        <v>44</v>
      </c>
      <c r="P52">
        <v>1.46</v>
      </c>
      <c r="Q52" s="1">
        <v>45204</v>
      </c>
    </row>
    <row r="53" spans="1:17" x14ac:dyDescent="0.2">
      <c r="A53" t="s">
        <v>419</v>
      </c>
      <c r="B53" t="s">
        <v>420</v>
      </c>
      <c r="C53" t="s">
        <v>421</v>
      </c>
      <c r="D53" t="s">
        <v>422</v>
      </c>
      <c r="E53" t="s">
        <v>423</v>
      </c>
      <c r="F53" t="s">
        <v>424</v>
      </c>
      <c r="G53">
        <v>2.91</v>
      </c>
      <c r="H53" s="1">
        <v>45752</v>
      </c>
      <c r="I53" t="s">
        <v>21</v>
      </c>
      <c r="J53" t="s">
        <v>425</v>
      </c>
      <c r="K53" t="s">
        <v>34</v>
      </c>
      <c r="L53">
        <v>62.5</v>
      </c>
      <c r="M53" s="1">
        <v>45663</v>
      </c>
      <c r="N53" t="s">
        <v>426</v>
      </c>
      <c r="O53" t="s">
        <v>25</v>
      </c>
      <c r="P53">
        <v>4.49</v>
      </c>
      <c r="Q53" s="1">
        <v>45633</v>
      </c>
    </row>
    <row r="54" spans="1:17" x14ac:dyDescent="0.2">
      <c r="A54" t="s">
        <v>427</v>
      </c>
      <c r="B54" t="s">
        <v>428</v>
      </c>
      <c r="C54" t="s">
        <v>429</v>
      </c>
      <c r="D54" t="s">
        <v>430</v>
      </c>
      <c r="E54" t="s">
        <v>431</v>
      </c>
      <c r="F54" t="s">
        <v>432</v>
      </c>
      <c r="G54">
        <v>4.82</v>
      </c>
      <c r="H54" s="1">
        <v>45468</v>
      </c>
      <c r="I54" t="s">
        <v>21</v>
      </c>
      <c r="J54" t="s">
        <v>433</v>
      </c>
      <c r="K54" t="s">
        <v>34</v>
      </c>
      <c r="L54">
        <v>75</v>
      </c>
      <c r="M54" s="1">
        <v>45706</v>
      </c>
      <c r="N54" t="s">
        <v>434</v>
      </c>
      <c r="O54" t="s">
        <v>36</v>
      </c>
      <c r="P54">
        <v>2</v>
      </c>
      <c r="Q54" s="1">
        <v>45358</v>
      </c>
    </row>
    <row r="55" spans="1:17" x14ac:dyDescent="0.2">
      <c r="A55" t="s">
        <v>435</v>
      </c>
      <c r="B55" t="s">
        <v>436</v>
      </c>
      <c r="C55" t="s">
        <v>437</v>
      </c>
      <c r="D55" t="s">
        <v>438</v>
      </c>
      <c r="E55" t="s">
        <v>439</v>
      </c>
      <c r="F55" t="s">
        <v>440</v>
      </c>
      <c r="G55">
        <v>4.7</v>
      </c>
      <c r="H55" s="1">
        <v>45566</v>
      </c>
      <c r="I55" t="s">
        <v>32</v>
      </c>
      <c r="J55" t="s">
        <v>441</v>
      </c>
      <c r="K55" t="s">
        <v>34</v>
      </c>
      <c r="L55">
        <v>91.5</v>
      </c>
      <c r="M55" s="1">
        <v>45488</v>
      </c>
      <c r="N55" t="s">
        <v>442</v>
      </c>
      <c r="O55" t="s">
        <v>25</v>
      </c>
      <c r="P55">
        <v>4.78</v>
      </c>
      <c r="Q55" s="1">
        <v>45670</v>
      </c>
    </row>
    <row r="56" spans="1:17" x14ac:dyDescent="0.2">
      <c r="A56" t="s">
        <v>443</v>
      </c>
      <c r="B56" t="s">
        <v>444</v>
      </c>
      <c r="C56" t="s">
        <v>445</v>
      </c>
      <c r="D56" t="s">
        <v>446</v>
      </c>
      <c r="E56" t="s">
        <v>447</v>
      </c>
      <c r="F56" t="s">
        <v>448</v>
      </c>
      <c r="G56">
        <v>2.29</v>
      </c>
      <c r="H56" s="1">
        <v>45558</v>
      </c>
      <c r="I56" t="s">
        <v>32</v>
      </c>
      <c r="J56" t="s">
        <v>449</v>
      </c>
      <c r="K56" t="s">
        <v>60</v>
      </c>
      <c r="L56">
        <v>97.6</v>
      </c>
      <c r="M56" s="1">
        <v>45710</v>
      </c>
      <c r="N56" t="s">
        <v>450</v>
      </c>
      <c r="O56" t="s">
        <v>25</v>
      </c>
      <c r="P56">
        <v>2.0299999999999998</v>
      </c>
      <c r="Q56" s="1">
        <v>45446</v>
      </c>
    </row>
    <row r="57" spans="1:17" x14ac:dyDescent="0.2">
      <c r="A57" t="s">
        <v>451</v>
      </c>
      <c r="B57" t="s">
        <v>452</v>
      </c>
      <c r="C57" t="s">
        <v>453</v>
      </c>
      <c r="D57" t="s">
        <v>454</v>
      </c>
      <c r="E57" t="s">
        <v>455</v>
      </c>
      <c r="F57">
        <f>1-695-878-2911</f>
        <v>-4483</v>
      </c>
      <c r="G57">
        <v>4.59</v>
      </c>
      <c r="H57" s="1">
        <v>45800</v>
      </c>
      <c r="I57" t="s">
        <v>32</v>
      </c>
      <c r="J57" t="s">
        <v>456</v>
      </c>
      <c r="K57" t="s">
        <v>34</v>
      </c>
      <c r="L57">
        <v>89.6</v>
      </c>
      <c r="M57" s="1">
        <v>45779</v>
      </c>
      <c r="N57" t="s">
        <v>457</v>
      </c>
      <c r="O57" t="s">
        <v>36</v>
      </c>
      <c r="P57">
        <v>2.99</v>
      </c>
      <c r="Q57" s="1">
        <v>45076</v>
      </c>
    </row>
    <row r="58" spans="1:17" x14ac:dyDescent="0.2">
      <c r="A58" t="s">
        <v>458</v>
      </c>
      <c r="B58" t="s">
        <v>459</v>
      </c>
      <c r="C58" t="s">
        <v>460</v>
      </c>
      <c r="D58" t="s">
        <v>461</v>
      </c>
      <c r="E58" t="s">
        <v>462</v>
      </c>
      <c r="F58">
        <v>7186242253</v>
      </c>
      <c r="G58">
        <v>1.6</v>
      </c>
      <c r="H58" s="1">
        <v>45688</v>
      </c>
      <c r="I58" t="s">
        <v>32</v>
      </c>
      <c r="J58" t="s">
        <v>463</v>
      </c>
      <c r="K58" t="s">
        <v>23</v>
      </c>
      <c r="L58">
        <v>62.8</v>
      </c>
      <c r="M58" s="1">
        <v>45474</v>
      </c>
      <c r="N58" t="s">
        <v>464</v>
      </c>
      <c r="O58" t="s">
        <v>44</v>
      </c>
      <c r="P58">
        <v>4.2699999999999996</v>
      </c>
      <c r="Q58" s="1">
        <v>45077</v>
      </c>
    </row>
    <row r="59" spans="1:17" x14ac:dyDescent="0.2">
      <c r="A59" t="s">
        <v>465</v>
      </c>
      <c r="B59" t="s">
        <v>466</v>
      </c>
      <c r="C59" t="s">
        <v>467</v>
      </c>
      <c r="D59" t="s">
        <v>468</v>
      </c>
      <c r="E59" t="s">
        <v>469</v>
      </c>
      <c r="F59">
        <v>6946396907</v>
      </c>
      <c r="G59">
        <v>4.1399999999999997</v>
      </c>
      <c r="H59" s="1">
        <v>45423</v>
      </c>
      <c r="I59" t="s">
        <v>32</v>
      </c>
      <c r="J59" t="s">
        <v>470</v>
      </c>
      <c r="K59" t="s">
        <v>34</v>
      </c>
      <c r="L59">
        <v>85.9</v>
      </c>
      <c r="M59" s="1">
        <v>45487</v>
      </c>
      <c r="N59" t="s">
        <v>471</v>
      </c>
      <c r="O59" t="s">
        <v>44</v>
      </c>
      <c r="P59">
        <v>1.44</v>
      </c>
      <c r="Q59" s="1">
        <v>45282</v>
      </c>
    </row>
    <row r="60" spans="1:17" x14ac:dyDescent="0.2">
      <c r="A60" t="s">
        <v>472</v>
      </c>
      <c r="B60" t="s">
        <v>473</v>
      </c>
      <c r="C60" t="s">
        <v>474</v>
      </c>
      <c r="D60" t="s">
        <v>475</v>
      </c>
      <c r="E60" t="s">
        <v>476</v>
      </c>
      <c r="F60">
        <f>1-415-337-1473</f>
        <v>-2224</v>
      </c>
      <c r="G60">
        <v>1.34</v>
      </c>
      <c r="H60" s="1">
        <v>45106</v>
      </c>
      <c r="I60" t="s">
        <v>32</v>
      </c>
      <c r="J60" t="s">
        <v>477</v>
      </c>
      <c r="K60" t="s">
        <v>60</v>
      </c>
      <c r="L60">
        <v>77.3</v>
      </c>
      <c r="M60" s="1">
        <v>45477</v>
      </c>
      <c r="N60" t="s">
        <v>478</v>
      </c>
      <c r="O60" t="s">
        <v>44</v>
      </c>
      <c r="P60">
        <v>3.97</v>
      </c>
      <c r="Q60" s="1">
        <v>45391</v>
      </c>
    </row>
    <row r="61" spans="1:17" x14ac:dyDescent="0.2">
      <c r="A61" t="s">
        <v>479</v>
      </c>
      <c r="B61" t="s">
        <v>480</v>
      </c>
      <c r="C61" t="s">
        <v>481</v>
      </c>
      <c r="D61" t="s">
        <v>482</v>
      </c>
      <c r="E61" t="s">
        <v>483</v>
      </c>
      <c r="F61" t="s">
        <v>484</v>
      </c>
      <c r="G61">
        <v>3.97</v>
      </c>
      <c r="H61" s="1">
        <v>45689</v>
      </c>
      <c r="I61" t="s">
        <v>21</v>
      </c>
      <c r="J61" t="s">
        <v>485</v>
      </c>
      <c r="K61" t="s">
        <v>34</v>
      </c>
      <c r="L61">
        <v>96.1</v>
      </c>
      <c r="M61" s="1">
        <v>45711</v>
      </c>
      <c r="N61" t="s">
        <v>486</v>
      </c>
      <c r="O61" t="s">
        <v>44</v>
      </c>
      <c r="P61">
        <v>3.64</v>
      </c>
      <c r="Q61" s="1">
        <v>45588</v>
      </c>
    </row>
    <row r="62" spans="1:17" x14ac:dyDescent="0.2">
      <c r="A62" t="s">
        <v>487</v>
      </c>
      <c r="B62" t="s">
        <v>488</v>
      </c>
      <c r="C62" t="s">
        <v>489</v>
      </c>
      <c r="D62" t="s">
        <v>490</v>
      </c>
      <c r="E62" t="s">
        <v>491</v>
      </c>
      <c r="F62" t="s">
        <v>492</v>
      </c>
      <c r="G62">
        <v>3.52</v>
      </c>
      <c r="H62" s="1">
        <v>45103</v>
      </c>
      <c r="I62" t="s">
        <v>32</v>
      </c>
      <c r="J62" t="s">
        <v>493</v>
      </c>
      <c r="K62" t="s">
        <v>23</v>
      </c>
      <c r="L62">
        <v>94.5</v>
      </c>
      <c r="M62" s="1">
        <v>45583</v>
      </c>
      <c r="N62" t="s">
        <v>494</v>
      </c>
      <c r="O62" t="s">
        <v>36</v>
      </c>
      <c r="P62">
        <v>4.1100000000000003</v>
      </c>
      <c r="Q62" s="1">
        <v>45163</v>
      </c>
    </row>
    <row r="63" spans="1:17" x14ac:dyDescent="0.2">
      <c r="A63" t="s">
        <v>495</v>
      </c>
      <c r="B63" t="s">
        <v>496</v>
      </c>
      <c r="C63" t="s">
        <v>497</v>
      </c>
      <c r="D63" t="s">
        <v>498</v>
      </c>
      <c r="E63" t="s">
        <v>499</v>
      </c>
      <c r="F63" t="s">
        <v>500</v>
      </c>
      <c r="G63">
        <v>1.41</v>
      </c>
      <c r="H63" s="1">
        <v>45496</v>
      </c>
      <c r="I63" t="s">
        <v>32</v>
      </c>
      <c r="J63" t="s">
        <v>501</v>
      </c>
      <c r="K63" t="s">
        <v>60</v>
      </c>
      <c r="L63">
        <v>67.400000000000006</v>
      </c>
      <c r="M63" s="1">
        <v>45744</v>
      </c>
      <c r="N63" t="s">
        <v>502</v>
      </c>
      <c r="O63" t="s">
        <v>36</v>
      </c>
      <c r="P63">
        <v>4.4400000000000004</v>
      </c>
      <c r="Q63" s="1">
        <v>45702</v>
      </c>
    </row>
    <row r="64" spans="1:17" x14ac:dyDescent="0.2">
      <c r="A64" t="s">
        <v>503</v>
      </c>
      <c r="B64" t="s">
        <v>504</v>
      </c>
      <c r="C64" t="s">
        <v>505</v>
      </c>
      <c r="D64" t="s">
        <v>506</v>
      </c>
      <c r="E64" t="s">
        <v>462</v>
      </c>
      <c r="F64" t="s">
        <v>507</v>
      </c>
      <c r="G64">
        <v>2.1800000000000002</v>
      </c>
      <c r="H64" s="1">
        <v>45469</v>
      </c>
      <c r="I64" t="s">
        <v>32</v>
      </c>
      <c r="J64" t="s">
        <v>508</v>
      </c>
      <c r="K64" t="s">
        <v>60</v>
      </c>
      <c r="L64">
        <v>90.1</v>
      </c>
      <c r="M64" s="1">
        <v>45672</v>
      </c>
      <c r="N64" t="s">
        <v>509</v>
      </c>
      <c r="O64" t="s">
        <v>36</v>
      </c>
      <c r="P64">
        <v>1.99</v>
      </c>
      <c r="Q64" s="1">
        <v>45384</v>
      </c>
    </row>
    <row r="65" spans="1:17" x14ac:dyDescent="0.2">
      <c r="A65" t="s">
        <v>510</v>
      </c>
      <c r="B65" t="s">
        <v>511</v>
      </c>
      <c r="C65" t="s">
        <v>512</v>
      </c>
      <c r="D65" t="s">
        <v>513</v>
      </c>
      <c r="E65" t="s">
        <v>514</v>
      </c>
      <c r="F65" t="s">
        <v>515</v>
      </c>
      <c r="G65">
        <v>1.73</v>
      </c>
      <c r="H65" s="1">
        <v>45768</v>
      </c>
      <c r="I65" t="s">
        <v>32</v>
      </c>
      <c r="J65" t="s">
        <v>516</v>
      </c>
      <c r="K65" t="s">
        <v>23</v>
      </c>
      <c r="L65">
        <v>65</v>
      </c>
      <c r="M65" s="1">
        <v>45714</v>
      </c>
      <c r="N65" t="s">
        <v>517</v>
      </c>
      <c r="O65" t="s">
        <v>36</v>
      </c>
      <c r="P65">
        <v>4.0599999999999996</v>
      </c>
      <c r="Q65" s="1">
        <v>45541</v>
      </c>
    </row>
    <row r="66" spans="1:17" x14ac:dyDescent="0.2">
      <c r="A66" t="s">
        <v>518</v>
      </c>
      <c r="B66" t="s">
        <v>519</v>
      </c>
      <c r="C66" t="s">
        <v>520</v>
      </c>
      <c r="D66" t="s">
        <v>521</v>
      </c>
      <c r="E66" t="s">
        <v>522</v>
      </c>
      <c r="F66" t="s">
        <v>523</v>
      </c>
      <c r="G66">
        <v>2.81</v>
      </c>
      <c r="H66" s="1">
        <v>45545</v>
      </c>
      <c r="I66" t="s">
        <v>21</v>
      </c>
      <c r="J66" t="s">
        <v>524</v>
      </c>
      <c r="K66" t="s">
        <v>60</v>
      </c>
      <c r="L66">
        <v>98.5</v>
      </c>
      <c r="M66" s="1">
        <v>45551</v>
      </c>
      <c r="N66" t="s">
        <v>525</v>
      </c>
      <c r="O66" t="s">
        <v>36</v>
      </c>
      <c r="P66">
        <v>3.47</v>
      </c>
      <c r="Q66" s="1">
        <v>45293</v>
      </c>
    </row>
    <row r="67" spans="1:17" x14ac:dyDescent="0.2">
      <c r="A67" t="s">
        <v>526</v>
      </c>
      <c r="B67" t="s">
        <v>527</v>
      </c>
      <c r="C67" t="s">
        <v>528</v>
      </c>
      <c r="D67" t="s">
        <v>529</v>
      </c>
      <c r="E67" t="s">
        <v>530</v>
      </c>
      <c r="F67" t="s">
        <v>531</v>
      </c>
      <c r="G67">
        <v>2.74</v>
      </c>
      <c r="H67" s="1">
        <v>45692</v>
      </c>
      <c r="I67" t="s">
        <v>32</v>
      </c>
      <c r="J67" t="s">
        <v>532</v>
      </c>
      <c r="K67" t="s">
        <v>60</v>
      </c>
      <c r="L67">
        <v>64.2</v>
      </c>
      <c r="M67" s="1">
        <v>45790</v>
      </c>
      <c r="N67" t="s">
        <v>533</v>
      </c>
      <c r="O67" t="s">
        <v>44</v>
      </c>
      <c r="P67">
        <v>1.23</v>
      </c>
      <c r="Q67" s="1">
        <v>45389</v>
      </c>
    </row>
    <row r="68" spans="1:17" x14ac:dyDescent="0.2">
      <c r="A68" t="s">
        <v>534</v>
      </c>
      <c r="B68" t="s">
        <v>535</v>
      </c>
      <c r="C68" t="s">
        <v>536</v>
      </c>
      <c r="D68" t="s">
        <v>537</v>
      </c>
      <c r="E68" t="s">
        <v>538</v>
      </c>
      <c r="F68" t="s">
        <v>539</v>
      </c>
      <c r="G68">
        <v>3.97</v>
      </c>
      <c r="H68" s="1">
        <v>45620</v>
      </c>
      <c r="I68" t="s">
        <v>21</v>
      </c>
      <c r="J68" t="s">
        <v>540</v>
      </c>
      <c r="K68" t="s">
        <v>60</v>
      </c>
      <c r="L68">
        <v>88.1</v>
      </c>
      <c r="M68" s="1">
        <v>45605</v>
      </c>
      <c r="N68" t="s">
        <v>541</v>
      </c>
      <c r="O68" t="s">
        <v>36</v>
      </c>
      <c r="P68">
        <v>4.91</v>
      </c>
      <c r="Q68" s="1">
        <v>45336</v>
      </c>
    </row>
    <row r="69" spans="1:17" x14ac:dyDescent="0.2">
      <c r="A69" t="s">
        <v>542</v>
      </c>
      <c r="B69" t="s">
        <v>543</v>
      </c>
      <c r="C69" t="s">
        <v>544</v>
      </c>
      <c r="D69" t="s">
        <v>545</v>
      </c>
      <c r="E69" t="s">
        <v>546</v>
      </c>
      <c r="F69" t="s">
        <v>547</v>
      </c>
      <c r="G69">
        <v>3.61</v>
      </c>
      <c r="H69" s="1">
        <v>45567</v>
      </c>
      <c r="I69" t="s">
        <v>32</v>
      </c>
      <c r="J69" t="s">
        <v>548</v>
      </c>
      <c r="K69" t="s">
        <v>60</v>
      </c>
      <c r="L69">
        <v>76.7</v>
      </c>
      <c r="M69" s="1">
        <v>45703</v>
      </c>
      <c r="N69" t="s">
        <v>549</v>
      </c>
      <c r="O69" t="s">
        <v>44</v>
      </c>
      <c r="P69">
        <v>4.83</v>
      </c>
      <c r="Q69" s="1">
        <v>45642</v>
      </c>
    </row>
    <row r="70" spans="1:17" x14ac:dyDescent="0.2">
      <c r="A70" t="s">
        <v>550</v>
      </c>
      <c r="B70" t="s">
        <v>551</v>
      </c>
      <c r="C70" t="s">
        <v>552</v>
      </c>
      <c r="D70" t="s">
        <v>553</v>
      </c>
      <c r="E70" t="s">
        <v>105</v>
      </c>
      <c r="F70" t="s">
        <v>554</v>
      </c>
      <c r="G70">
        <v>3.21</v>
      </c>
      <c r="H70" s="1">
        <v>45482</v>
      </c>
      <c r="I70" t="s">
        <v>32</v>
      </c>
      <c r="J70" t="s">
        <v>555</v>
      </c>
      <c r="K70" t="s">
        <v>23</v>
      </c>
      <c r="L70">
        <v>70.400000000000006</v>
      </c>
      <c r="M70" s="1">
        <v>45544</v>
      </c>
      <c r="N70" t="s">
        <v>556</v>
      </c>
      <c r="O70" t="s">
        <v>25</v>
      </c>
      <c r="P70">
        <v>3.95</v>
      </c>
      <c r="Q70" s="1">
        <v>45462</v>
      </c>
    </row>
    <row r="71" spans="1:17" x14ac:dyDescent="0.2">
      <c r="A71" t="s">
        <v>557</v>
      </c>
      <c r="B71" t="s">
        <v>558</v>
      </c>
      <c r="C71" t="s">
        <v>559</v>
      </c>
      <c r="D71" t="s">
        <v>560</v>
      </c>
      <c r="E71" t="s">
        <v>561</v>
      </c>
      <c r="F71" t="s">
        <v>562</v>
      </c>
      <c r="G71">
        <v>3.18</v>
      </c>
      <c r="H71" s="1">
        <v>45200</v>
      </c>
      <c r="I71" t="s">
        <v>21</v>
      </c>
      <c r="J71" t="s">
        <v>563</v>
      </c>
      <c r="K71" t="s">
        <v>23</v>
      </c>
      <c r="L71">
        <v>65.2</v>
      </c>
      <c r="M71" s="1">
        <v>45709</v>
      </c>
      <c r="N71" t="s">
        <v>564</v>
      </c>
      <c r="O71" t="s">
        <v>25</v>
      </c>
      <c r="P71">
        <v>2.76</v>
      </c>
      <c r="Q71" s="1">
        <v>45690</v>
      </c>
    </row>
    <row r="72" spans="1:17" x14ac:dyDescent="0.2">
      <c r="A72" t="s">
        <v>565</v>
      </c>
      <c r="B72" t="s">
        <v>566</v>
      </c>
      <c r="C72" t="s">
        <v>567</v>
      </c>
      <c r="D72" t="s">
        <v>568</v>
      </c>
      <c r="E72" t="s">
        <v>569</v>
      </c>
      <c r="F72" t="s">
        <v>570</v>
      </c>
      <c r="G72">
        <v>4.12</v>
      </c>
      <c r="H72" s="1">
        <v>45611</v>
      </c>
      <c r="I72" t="s">
        <v>21</v>
      </c>
      <c r="J72" t="s">
        <v>571</v>
      </c>
      <c r="K72" t="s">
        <v>34</v>
      </c>
      <c r="L72">
        <v>96.7</v>
      </c>
      <c r="M72" s="1">
        <v>45683</v>
      </c>
      <c r="N72" t="s">
        <v>572</v>
      </c>
      <c r="O72" t="s">
        <v>36</v>
      </c>
      <c r="P72">
        <v>3.18</v>
      </c>
      <c r="Q72" s="1">
        <v>45677</v>
      </c>
    </row>
    <row r="73" spans="1:17" x14ac:dyDescent="0.2">
      <c r="A73" t="s">
        <v>573</v>
      </c>
      <c r="B73" t="s">
        <v>574</v>
      </c>
      <c r="C73" t="s">
        <v>575</v>
      </c>
      <c r="D73" t="s">
        <v>576</v>
      </c>
      <c r="E73" t="s">
        <v>160</v>
      </c>
      <c r="F73" t="s">
        <v>577</v>
      </c>
      <c r="G73">
        <v>3.62</v>
      </c>
      <c r="H73" s="1">
        <v>45368</v>
      </c>
      <c r="I73" t="s">
        <v>32</v>
      </c>
      <c r="J73" t="s">
        <v>578</v>
      </c>
      <c r="K73" t="s">
        <v>34</v>
      </c>
      <c r="L73">
        <v>84</v>
      </c>
      <c r="M73" s="1">
        <v>45605</v>
      </c>
      <c r="N73" t="s">
        <v>579</v>
      </c>
      <c r="O73" t="s">
        <v>44</v>
      </c>
      <c r="P73">
        <v>4.33</v>
      </c>
      <c r="Q73" s="1">
        <v>45432</v>
      </c>
    </row>
    <row r="74" spans="1:17" x14ac:dyDescent="0.2">
      <c r="A74" t="s">
        <v>580</v>
      </c>
      <c r="B74" t="s">
        <v>581</v>
      </c>
      <c r="C74" t="s">
        <v>582</v>
      </c>
      <c r="D74" t="s">
        <v>583</v>
      </c>
      <c r="E74" t="s">
        <v>129</v>
      </c>
      <c r="F74" t="s">
        <v>584</v>
      </c>
      <c r="G74">
        <v>3.57</v>
      </c>
      <c r="H74" s="1">
        <v>45420</v>
      </c>
      <c r="I74" t="s">
        <v>21</v>
      </c>
      <c r="J74" t="s">
        <v>585</v>
      </c>
      <c r="K74" t="s">
        <v>23</v>
      </c>
      <c r="L74">
        <v>91.7</v>
      </c>
      <c r="M74" s="1">
        <v>45483</v>
      </c>
      <c r="N74" t="s">
        <v>586</v>
      </c>
      <c r="O74" t="s">
        <v>36</v>
      </c>
      <c r="P74">
        <v>4.32</v>
      </c>
      <c r="Q74" s="1">
        <v>45577</v>
      </c>
    </row>
    <row r="75" spans="1:17" x14ac:dyDescent="0.2">
      <c r="A75" t="s">
        <v>587</v>
      </c>
      <c r="B75" t="s">
        <v>588</v>
      </c>
      <c r="C75" t="s">
        <v>589</v>
      </c>
      <c r="D75" t="s">
        <v>590</v>
      </c>
      <c r="E75" t="s">
        <v>591</v>
      </c>
      <c r="F75" t="s">
        <v>592</v>
      </c>
      <c r="G75">
        <v>4.62</v>
      </c>
      <c r="H75" s="1">
        <v>45340</v>
      </c>
      <c r="I75" t="s">
        <v>21</v>
      </c>
      <c r="J75" t="s">
        <v>593</v>
      </c>
      <c r="K75" t="s">
        <v>34</v>
      </c>
      <c r="L75">
        <v>61.3</v>
      </c>
      <c r="M75" s="1">
        <v>45676</v>
      </c>
      <c r="N75" t="s">
        <v>594</v>
      </c>
      <c r="O75" t="s">
        <v>44</v>
      </c>
      <c r="P75">
        <v>2.37</v>
      </c>
      <c r="Q75" s="1">
        <v>45130</v>
      </c>
    </row>
    <row r="76" spans="1:17" x14ac:dyDescent="0.2">
      <c r="A76" t="s">
        <v>595</v>
      </c>
      <c r="B76" t="s">
        <v>596</v>
      </c>
      <c r="C76" t="s">
        <v>597</v>
      </c>
      <c r="D76" t="s">
        <v>598</v>
      </c>
      <c r="E76" t="s">
        <v>599</v>
      </c>
      <c r="F76">
        <f>1-454-977-7252</f>
        <v>-8682</v>
      </c>
      <c r="G76">
        <v>2.77</v>
      </c>
      <c r="H76" s="1">
        <v>45204</v>
      </c>
      <c r="I76" t="s">
        <v>32</v>
      </c>
      <c r="J76" t="s">
        <v>600</v>
      </c>
      <c r="K76" t="s">
        <v>34</v>
      </c>
      <c r="L76">
        <v>84.2</v>
      </c>
      <c r="M76" s="1">
        <v>45456</v>
      </c>
      <c r="N76" t="s">
        <v>601</v>
      </c>
      <c r="O76" t="s">
        <v>36</v>
      </c>
      <c r="P76">
        <v>2.77</v>
      </c>
      <c r="Q76" s="1">
        <v>45682</v>
      </c>
    </row>
    <row r="77" spans="1:17" x14ac:dyDescent="0.2">
      <c r="A77" t="s">
        <v>602</v>
      </c>
      <c r="B77" t="s">
        <v>603</v>
      </c>
      <c r="C77" t="s">
        <v>604</v>
      </c>
      <c r="D77" t="s">
        <v>605</v>
      </c>
      <c r="E77" t="s">
        <v>606</v>
      </c>
      <c r="F77" t="s">
        <v>607</v>
      </c>
      <c r="G77">
        <v>4.0599999999999996</v>
      </c>
      <c r="H77" s="1">
        <v>45461</v>
      </c>
      <c r="I77" t="s">
        <v>32</v>
      </c>
      <c r="J77" t="s">
        <v>608</v>
      </c>
      <c r="K77" t="s">
        <v>23</v>
      </c>
      <c r="L77">
        <v>76.599999999999994</v>
      </c>
      <c r="M77" s="1">
        <v>45769</v>
      </c>
      <c r="N77" t="s">
        <v>609</v>
      </c>
      <c r="O77" t="s">
        <v>36</v>
      </c>
      <c r="P77">
        <v>2.97</v>
      </c>
      <c r="Q77" s="1">
        <v>45452</v>
      </c>
    </row>
    <row r="78" spans="1:17" x14ac:dyDescent="0.2">
      <c r="A78" t="s">
        <v>610</v>
      </c>
      <c r="B78" t="s">
        <v>611</v>
      </c>
      <c r="C78" t="s">
        <v>612</v>
      </c>
      <c r="D78" t="s">
        <v>613</v>
      </c>
      <c r="E78" t="s">
        <v>614</v>
      </c>
      <c r="F78" t="s">
        <v>615</v>
      </c>
      <c r="G78">
        <v>2.76</v>
      </c>
      <c r="H78" s="1">
        <v>45535</v>
      </c>
      <c r="I78" t="s">
        <v>32</v>
      </c>
      <c r="J78" t="s">
        <v>616</v>
      </c>
      <c r="K78" t="s">
        <v>23</v>
      </c>
      <c r="L78">
        <v>82.2</v>
      </c>
      <c r="M78" s="1">
        <v>45790</v>
      </c>
      <c r="N78" t="s">
        <v>617</v>
      </c>
      <c r="O78" t="s">
        <v>25</v>
      </c>
      <c r="P78">
        <v>1.3</v>
      </c>
      <c r="Q78" s="1">
        <v>45400</v>
      </c>
    </row>
    <row r="79" spans="1:17" x14ac:dyDescent="0.2">
      <c r="A79" t="s">
        <v>618</v>
      </c>
      <c r="B79" t="s">
        <v>619</v>
      </c>
      <c r="C79" t="s">
        <v>620</v>
      </c>
      <c r="D79" t="s">
        <v>621</v>
      </c>
      <c r="E79" t="s">
        <v>622</v>
      </c>
      <c r="F79" t="s">
        <v>623</v>
      </c>
      <c r="G79">
        <v>3.45</v>
      </c>
      <c r="H79" s="1">
        <v>45482</v>
      </c>
      <c r="I79" t="s">
        <v>32</v>
      </c>
      <c r="J79" t="s">
        <v>624</v>
      </c>
      <c r="K79" t="s">
        <v>23</v>
      </c>
      <c r="L79">
        <v>85.5</v>
      </c>
      <c r="M79" s="1">
        <v>45608</v>
      </c>
      <c r="N79" t="s">
        <v>625</v>
      </c>
      <c r="O79" t="s">
        <v>44</v>
      </c>
      <c r="P79">
        <v>4.2699999999999996</v>
      </c>
      <c r="Q79" s="1">
        <v>45327</v>
      </c>
    </row>
    <row r="80" spans="1:17" x14ac:dyDescent="0.2">
      <c r="A80" t="s">
        <v>626</v>
      </c>
      <c r="B80" t="s">
        <v>627</v>
      </c>
      <c r="C80" t="s">
        <v>628</v>
      </c>
      <c r="D80" t="s">
        <v>629</v>
      </c>
      <c r="E80" t="s">
        <v>630</v>
      </c>
      <c r="F80" t="s">
        <v>631</v>
      </c>
      <c r="G80">
        <v>3.15</v>
      </c>
      <c r="H80" s="1">
        <v>45653</v>
      </c>
      <c r="I80" t="s">
        <v>32</v>
      </c>
      <c r="J80" t="s">
        <v>632</v>
      </c>
      <c r="K80" t="s">
        <v>34</v>
      </c>
      <c r="L80">
        <v>76.5</v>
      </c>
      <c r="M80" s="1">
        <v>45778</v>
      </c>
      <c r="N80" t="s">
        <v>633</v>
      </c>
      <c r="O80" t="s">
        <v>36</v>
      </c>
      <c r="P80">
        <v>2.48</v>
      </c>
      <c r="Q80" s="1">
        <v>45650</v>
      </c>
    </row>
    <row r="81" spans="1:17" x14ac:dyDescent="0.2">
      <c r="A81" t="s">
        <v>634</v>
      </c>
      <c r="B81" t="s">
        <v>635</v>
      </c>
      <c r="C81" t="s">
        <v>636</v>
      </c>
      <c r="D81" t="s">
        <v>637</v>
      </c>
      <c r="E81" t="s">
        <v>638</v>
      </c>
      <c r="F81" t="s">
        <v>639</v>
      </c>
      <c r="G81">
        <v>4.1900000000000004</v>
      </c>
      <c r="H81" s="1">
        <v>45079</v>
      </c>
      <c r="I81" t="s">
        <v>21</v>
      </c>
      <c r="J81" t="s">
        <v>640</v>
      </c>
      <c r="K81" t="s">
        <v>34</v>
      </c>
      <c r="L81">
        <v>69</v>
      </c>
      <c r="M81" s="1">
        <v>45510</v>
      </c>
      <c r="N81" t="s">
        <v>641</v>
      </c>
      <c r="O81" t="s">
        <v>25</v>
      </c>
      <c r="P81">
        <v>4.53</v>
      </c>
      <c r="Q81" s="1">
        <v>45174</v>
      </c>
    </row>
    <row r="82" spans="1:17" x14ac:dyDescent="0.2">
      <c r="A82" t="s">
        <v>642</v>
      </c>
      <c r="B82" t="s">
        <v>643</v>
      </c>
      <c r="C82" t="s">
        <v>644</v>
      </c>
      <c r="D82" t="s">
        <v>645</v>
      </c>
      <c r="E82" t="s">
        <v>646</v>
      </c>
      <c r="F82" t="s">
        <v>647</v>
      </c>
      <c r="G82">
        <v>3.8</v>
      </c>
      <c r="H82" s="1">
        <v>45763</v>
      </c>
      <c r="I82" t="s">
        <v>21</v>
      </c>
      <c r="J82" t="s">
        <v>648</v>
      </c>
      <c r="K82" t="s">
        <v>23</v>
      </c>
      <c r="L82">
        <v>95.6</v>
      </c>
      <c r="M82" s="1">
        <v>45786</v>
      </c>
      <c r="N82" t="s">
        <v>649</v>
      </c>
      <c r="O82" t="s">
        <v>25</v>
      </c>
      <c r="P82">
        <v>2.42</v>
      </c>
      <c r="Q82" s="1">
        <v>45070</v>
      </c>
    </row>
    <row r="83" spans="1:17" x14ac:dyDescent="0.2">
      <c r="A83" t="s">
        <v>650</v>
      </c>
      <c r="B83" t="s">
        <v>651</v>
      </c>
      <c r="C83" t="s">
        <v>652</v>
      </c>
      <c r="D83" t="s">
        <v>653</v>
      </c>
      <c r="E83" t="s">
        <v>415</v>
      </c>
      <c r="F83" t="s">
        <v>654</v>
      </c>
      <c r="G83">
        <v>3.21</v>
      </c>
      <c r="H83" s="1">
        <v>45766</v>
      </c>
      <c r="I83" t="s">
        <v>32</v>
      </c>
      <c r="J83" t="s">
        <v>655</v>
      </c>
      <c r="K83" t="s">
        <v>34</v>
      </c>
      <c r="L83">
        <v>83.1</v>
      </c>
      <c r="M83" s="1">
        <v>45533</v>
      </c>
      <c r="N83" t="s">
        <v>656</v>
      </c>
      <c r="O83" t="s">
        <v>25</v>
      </c>
      <c r="P83">
        <v>2.0099999999999998</v>
      </c>
      <c r="Q83" s="1">
        <v>45554</v>
      </c>
    </row>
    <row r="84" spans="1:17" x14ac:dyDescent="0.2">
      <c r="A84" t="s">
        <v>657</v>
      </c>
      <c r="B84" t="s">
        <v>658</v>
      </c>
      <c r="C84" t="s">
        <v>659</v>
      </c>
      <c r="D84" t="s">
        <v>660</v>
      </c>
      <c r="E84" t="s">
        <v>407</v>
      </c>
      <c r="F84" t="s">
        <v>661</v>
      </c>
      <c r="G84">
        <v>4.75</v>
      </c>
      <c r="H84" s="1">
        <v>45632</v>
      </c>
      <c r="I84" t="s">
        <v>21</v>
      </c>
      <c r="J84" t="s">
        <v>662</v>
      </c>
      <c r="K84" t="s">
        <v>34</v>
      </c>
      <c r="L84">
        <v>90.7</v>
      </c>
      <c r="M84" s="1">
        <v>45624</v>
      </c>
      <c r="N84" t="s">
        <v>663</v>
      </c>
      <c r="O84" t="s">
        <v>25</v>
      </c>
      <c r="P84">
        <v>1.48</v>
      </c>
      <c r="Q84" s="1">
        <v>45141</v>
      </c>
    </row>
    <row r="85" spans="1:17" x14ac:dyDescent="0.2">
      <c r="A85" t="s">
        <v>664</v>
      </c>
      <c r="B85" t="s">
        <v>665</v>
      </c>
      <c r="C85" t="s">
        <v>666</v>
      </c>
      <c r="D85" t="s">
        <v>667</v>
      </c>
      <c r="E85" t="s">
        <v>668</v>
      </c>
      <c r="F85" t="s">
        <v>669</v>
      </c>
      <c r="G85">
        <v>2.12</v>
      </c>
      <c r="H85" s="1">
        <v>45285</v>
      </c>
      <c r="I85" t="s">
        <v>32</v>
      </c>
      <c r="J85" t="s">
        <v>670</v>
      </c>
      <c r="K85" t="s">
        <v>23</v>
      </c>
      <c r="L85">
        <v>67.900000000000006</v>
      </c>
      <c r="M85" s="1">
        <v>45558</v>
      </c>
      <c r="N85" t="s">
        <v>671</v>
      </c>
      <c r="O85" t="s">
        <v>44</v>
      </c>
      <c r="P85">
        <v>3.68</v>
      </c>
      <c r="Q85" s="1">
        <v>45141</v>
      </c>
    </row>
    <row r="86" spans="1:17" x14ac:dyDescent="0.2">
      <c r="A86" t="s">
        <v>672</v>
      </c>
      <c r="B86" t="s">
        <v>673</v>
      </c>
      <c r="C86" t="s">
        <v>674</v>
      </c>
      <c r="D86" t="s">
        <v>675</v>
      </c>
      <c r="E86" t="s">
        <v>676</v>
      </c>
      <c r="F86" t="s">
        <v>677</v>
      </c>
      <c r="G86">
        <v>2.02</v>
      </c>
      <c r="H86" s="1">
        <v>45538</v>
      </c>
      <c r="I86" t="s">
        <v>32</v>
      </c>
      <c r="J86" t="s">
        <v>678</v>
      </c>
      <c r="K86" t="s">
        <v>34</v>
      </c>
      <c r="L86">
        <v>95.6</v>
      </c>
      <c r="M86" s="1">
        <v>45700</v>
      </c>
      <c r="N86" s="2" t="s">
        <v>679</v>
      </c>
      <c r="O86" t="s">
        <v>25</v>
      </c>
      <c r="P86">
        <v>3.02</v>
      </c>
      <c r="Q86" s="1">
        <v>45744</v>
      </c>
    </row>
    <row r="87" spans="1:17" x14ac:dyDescent="0.2">
      <c r="A87" t="s">
        <v>680</v>
      </c>
      <c r="B87" t="s">
        <v>681</v>
      </c>
      <c r="C87" t="s">
        <v>682</v>
      </c>
      <c r="D87" t="s">
        <v>683</v>
      </c>
      <c r="E87" t="s">
        <v>684</v>
      </c>
      <c r="F87" t="s">
        <v>685</v>
      </c>
      <c r="G87">
        <v>1.36</v>
      </c>
      <c r="H87" s="1">
        <v>45741</v>
      </c>
      <c r="I87" t="s">
        <v>21</v>
      </c>
      <c r="J87" t="s">
        <v>686</v>
      </c>
      <c r="K87" t="s">
        <v>60</v>
      </c>
      <c r="L87">
        <v>62.7</v>
      </c>
      <c r="M87" s="1">
        <v>45621</v>
      </c>
      <c r="N87" t="s">
        <v>687</v>
      </c>
      <c r="O87" t="s">
        <v>36</v>
      </c>
      <c r="P87">
        <v>1.1299999999999999</v>
      </c>
      <c r="Q87" s="1">
        <v>45789</v>
      </c>
    </row>
    <row r="88" spans="1:17" x14ac:dyDescent="0.2">
      <c r="A88" t="s">
        <v>688</v>
      </c>
      <c r="B88" t="s">
        <v>689</v>
      </c>
      <c r="C88" t="s">
        <v>690</v>
      </c>
      <c r="D88" t="s">
        <v>691</v>
      </c>
      <c r="E88" t="s">
        <v>692</v>
      </c>
      <c r="F88" t="s">
        <v>693</v>
      </c>
      <c r="G88">
        <v>3.54</v>
      </c>
      <c r="H88" s="1">
        <v>45169</v>
      </c>
      <c r="I88" t="s">
        <v>21</v>
      </c>
      <c r="J88" t="s">
        <v>694</v>
      </c>
      <c r="K88" t="s">
        <v>23</v>
      </c>
      <c r="L88">
        <v>74.2</v>
      </c>
      <c r="M88" s="1">
        <v>45498</v>
      </c>
      <c r="N88" t="s">
        <v>695</v>
      </c>
      <c r="O88" t="s">
        <v>25</v>
      </c>
      <c r="P88">
        <v>4.8600000000000003</v>
      </c>
      <c r="Q88" s="1">
        <v>45566</v>
      </c>
    </row>
    <row r="89" spans="1:17" x14ac:dyDescent="0.2">
      <c r="A89" t="s">
        <v>696</v>
      </c>
      <c r="B89" t="s">
        <v>697</v>
      </c>
      <c r="C89" t="s">
        <v>698</v>
      </c>
      <c r="D89" t="s">
        <v>699</v>
      </c>
      <c r="E89" t="s">
        <v>700</v>
      </c>
      <c r="F89" t="s">
        <v>701</v>
      </c>
      <c r="G89">
        <v>3.25</v>
      </c>
      <c r="H89" s="1">
        <v>45793</v>
      </c>
      <c r="I89" t="s">
        <v>32</v>
      </c>
      <c r="J89" t="s">
        <v>702</v>
      </c>
      <c r="K89" t="s">
        <v>34</v>
      </c>
      <c r="L89">
        <v>64.2</v>
      </c>
      <c r="M89" s="1">
        <v>45628</v>
      </c>
      <c r="N89" t="s">
        <v>703</v>
      </c>
      <c r="O89" t="s">
        <v>44</v>
      </c>
      <c r="P89">
        <v>3.55</v>
      </c>
      <c r="Q89" s="1">
        <v>45427</v>
      </c>
    </row>
    <row r="90" spans="1:17" x14ac:dyDescent="0.2">
      <c r="A90" t="s">
        <v>704</v>
      </c>
      <c r="B90" t="s">
        <v>705</v>
      </c>
      <c r="C90" t="s">
        <v>706</v>
      </c>
      <c r="D90" t="s">
        <v>707</v>
      </c>
      <c r="E90" t="s">
        <v>708</v>
      </c>
      <c r="F90" t="s">
        <v>709</v>
      </c>
      <c r="G90">
        <v>2.2999999999999998</v>
      </c>
      <c r="H90" s="1">
        <v>45306</v>
      </c>
      <c r="I90" t="s">
        <v>32</v>
      </c>
      <c r="J90" t="s">
        <v>710</v>
      </c>
      <c r="K90" t="s">
        <v>23</v>
      </c>
      <c r="L90">
        <v>91.2</v>
      </c>
      <c r="M90" s="1">
        <v>45682</v>
      </c>
      <c r="N90" t="s">
        <v>711</v>
      </c>
      <c r="O90" t="s">
        <v>44</v>
      </c>
      <c r="P90">
        <v>4.1900000000000004</v>
      </c>
      <c r="Q90" s="1">
        <v>45728</v>
      </c>
    </row>
    <row r="91" spans="1:17" x14ac:dyDescent="0.2">
      <c r="A91" t="s">
        <v>712</v>
      </c>
      <c r="B91" t="s">
        <v>713</v>
      </c>
      <c r="C91" t="s">
        <v>714</v>
      </c>
      <c r="D91" t="s">
        <v>715</v>
      </c>
      <c r="E91" t="s">
        <v>716</v>
      </c>
      <c r="F91" t="s">
        <v>717</v>
      </c>
      <c r="G91">
        <v>3.84</v>
      </c>
      <c r="H91" s="1">
        <v>45364</v>
      </c>
      <c r="I91" t="s">
        <v>21</v>
      </c>
      <c r="J91" t="s">
        <v>718</v>
      </c>
      <c r="K91" t="s">
        <v>60</v>
      </c>
      <c r="L91">
        <v>64.5</v>
      </c>
      <c r="M91" s="1">
        <v>45565</v>
      </c>
      <c r="N91" t="s">
        <v>719</v>
      </c>
      <c r="O91" t="s">
        <v>44</v>
      </c>
      <c r="P91">
        <v>3.28</v>
      </c>
      <c r="Q91" s="1">
        <v>45709</v>
      </c>
    </row>
    <row r="92" spans="1:17" x14ac:dyDescent="0.2">
      <c r="A92" t="s">
        <v>720</v>
      </c>
      <c r="B92" t="s">
        <v>721</v>
      </c>
      <c r="C92" t="s">
        <v>722</v>
      </c>
      <c r="D92" t="s">
        <v>723</v>
      </c>
      <c r="E92" t="s">
        <v>606</v>
      </c>
      <c r="F92" t="s">
        <v>724</v>
      </c>
      <c r="G92">
        <v>4.99</v>
      </c>
      <c r="H92" s="1">
        <v>45527</v>
      </c>
      <c r="I92" t="s">
        <v>32</v>
      </c>
      <c r="J92" t="s">
        <v>725</v>
      </c>
      <c r="K92" t="s">
        <v>34</v>
      </c>
      <c r="L92">
        <v>70.900000000000006</v>
      </c>
      <c r="M92" s="1">
        <v>45439</v>
      </c>
      <c r="N92" t="s">
        <v>726</v>
      </c>
      <c r="O92" t="s">
        <v>36</v>
      </c>
      <c r="P92">
        <v>3.96</v>
      </c>
      <c r="Q92" s="1">
        <v>45667</v>
      </c>
    </row>
    <row r="93" spans="1:17" x14ac:dyDescent="0.2">
      <c r="A93" t="s">
        <v>727</v>
      </c>
      <c r="B93" t="s">
        <v>728</v>
      </c>
      <c r="C93" t="s">
        <v>729</v>
      </c>
      <c r="D93" t="s">
        <v>730</v>
      </c>
      <c r="E93" t="s">
        <v>731</v>
      </c>
      <c r="F93" t="s">
        <v>732</v>
      </c>
      <c r="G93">
        <v>3.77</v>
      </c>
      <c r="H93" s="1">
        <v>45075</v>
      </c>
      <c r="I93" t="s">
        <v>32</v>
      </c>
      <c r="J93" t="s">
        <v>733</v>
      </c>
      <c r="K93" t="s">
        <v>34</v>
      </c>
      <c r="L93">
        <v>83.7</v>
      </c>
      <c r="M93" s="1">
        <v>45684</v>
      </c>
      <c r="N93" t="s">
        <v>734</v>
      </c>
      <c r="O93" t="s">
        <v>44</v>
      </c>
      <c r="P93">
        <v>4.4000000000000004</v>
      </c>
      <c r="Q93" s="1">
        <v>45730</v>
      </c>
    </row>
    <row r="94" spans="1:17" x14ac:dyDescent="0.2">
      <c r="A94" t="s">
        <v>735</v>
      </c>
      <c r="B94" t="s">
        <v>736</v>
      </c>
      <c r="C94" t="s">
        <v>737</v>
      </c>
      <c r="D94" t="s">
        <v>738</v>
      </c>
      <c r="E94" t="s">
        <v>739</v>
      </c>
      <c r="F94" t="s">
        <v>740</v>
      </c>
      <c r="G94">
        <v>2.59</v>
      </c>
      <c r="H94" s="1">
        <v>45620</v>
      </c>
      <c r="I94" t="s">
        <v>21</v>
      </c>
      <c r="J94" t="s">
        <v>741</v>
      </c>
      <c r="K94" t="s">
        <v>60</v>
      </c>
      <c r="L94">
        <v>70.099999999999994</v>
      </c>
      <c r="M94" s="1">
        <v>45486</v>
      </c>
      <c r="N94" t="s">
        <v>742</v>
      </c>
      <c r="O94" t="s">
        <v>25</v>
      </c>
      <c r="P94">
        <v>2.4700000000000002</v>
      </c>
      <c r="Q94" s="1">
        <v>45252</v>
      </c>
    </row>
    <row r="95" spans="1:17" x14ac:dyDescent="0.2">
      <c r="A95" t="s">
        <v>743</v>
      </c>
      <c r="B95" t="s">
        <v>744</v>
      </c>
      <c r="C95" t="s">
        <v>745</v>
      </c>
      <c r="D95" t="s">
        <v>746</v>
      </c>
      <c r="E95" t="s">
        <v>168</v>
      </c>
      <c r="F95" t="s">
        <v>747</v>
      </c>
      <c r="G95">
        <v>3.97</v>
      </c>
      <c r="H95" s="1">
        <v>45166</v>
      </c>
      <c r="I95" t="s">
        <v>32</v>
      </c>
      <c r="J95" t="s">
        <v>748</v>
      </c>
      <c r="K95" t="s">
        <v>60</v>
      </c>
      <c r="L95">
        <v>87.1</v>
      </c>
      <c r="M95" s="1">
        <v>45760</v>
      </c>
      <c r="N95" t="s">
        <v>749</v>
      </c>
      <c r="O95" t="s">
        <v>25</v>
      </c>
      <c r="P95">
        <v>1.3</v>
      </c>
      <c r="Q95" s="1">
        <v>45356</v>
      </c>
    </row>
    <row r="96" spans="1:17" x14ac:dyDescent="0.2">
      <c r="A96" t="s">
        <v>750</v>
      </c>
      <c r="B96" t="s">
        <v>751</v>
      </c>
      <c r="C96" t="s">
        <v>752</v>
      </c>
      <c r="D96" t="s">
        <v>753</v>
      </c>
      <c r="E96" t="s">
        <v>754</v>
      </c>
      <c r="F96" t="s">
        <v>755</v>
      </c>
      <c r="G96">
        <v>1.51</v>
      </c>
      <c r="H96" s="1">
        <v>45782</v>
      </c>
      <c r="I96" t="s">
        <v>21</v>
      </c>
      <c r="J96" t="s">
        <v>756</v>
      </c>
      <c r="K96" t="s">
        <v>34</v>
      </c>
      <c r="L96">
        <v>67.7</v>
      </c>
      <c r="M96" s="1">
        <v>45668</v>
      </c>
      <c r="N96" t="s">
        <v>757</v>
      </c>
      <c r="O96" t="s">
        <v>25</v>
      </c>
      <c r="P96">
        <v>3.34</v>
      </c>
      <c r="Q96" s="1">
        <v>45725</v>
      </c>
    </row>
    <row r="97" spans="1:17" x14ac:dyDescent="0.2">
      <c r="A97" t="s">
        <v>758</v>
      </c>
      <c r="B97" t="s">
        <v>759</v>
      </c>
      <c r="C97" t="s">
        <v>760</v>
      </c>
      <c r="D97" t="s">
        <v>761</v>
      </c>
      <c r="E97" t="s">
        <v>762</v>
      </c>
      <c r="F97" t="s">
        <v>763</v>
      </c>
      <c r="G97">
        <v>1.1000000000000001</v>
      </c>
      <c r="H97" s="1">
        <v>45605</v>
      </c>
      <c r="I97" t="s">
        <v>21</v>
      </c>
      <c r="J97" t="s">
        <v>764</v>
      </c>
      <c r="K97" t="s">
        <v>23</v>
      </c>
      <c r="L97">
        <v>97.8</v>
      </c>
      <c r="M97" s="1">
        <v>45723</v>
      </c>
      <c r="N97" t="s">
        <v>765</v>
      </c>
      <c r="O97" t="s">
        <v>44</v>
      </c>
      <c r="P97">
        <v>1.69</v>
      </c>
      <c r="Q97" s="1">
        <v>45086</v>
      </c>
    </row>
    <row r="98" spans="1:17" x14ac:dyDescent="0.2">
      <c r="A98" t="s">
        <v>766</v>
      </c>
      <c r="B98" t="s">
        <v>767</v>
      </c>
      <c r="C98" t="s">
        <v>768</v>
      </c>
      <c r="D98" t="s">
        <v>769</v>
      </c>
      <c r="E98" t="s">
        <v>546</v>
      </c>
      <c r="F98" t="s">
        <v>770</v>
      </c>
      <c r="G98">
        <v>1.86</v>
      </c>
      <c r="H98" s="1">
        <v>45103</v>
      </c>
      <c r="I98" t="s">
        <v>21</v>
      </c>
      <c r="J98" t="s">
        <v>771</v>
      </c>
      <c r="K98" t="s">
        <v>34</v>
      </c>
      <c r="L98">
        <v>73.599999999999994</v>
      </c>
      <c r="M98" s="1">
        <v>45453</v>
      </c>
      <c r="N98" t="s">
        <v>772</v>
      </c>
      <c r="O98" t="s">
        <v>25</v>
      </c>
      <c r="P98">
        <v>4.4400000000000004</v>
      </c>
      <c r="Q98" s="1">
        <v>45253</v>
      </c>
    </row>
    <row r="99" spans="1:17" x14ac:dyDescent="0.2">
      <c r="A99" t="s">
        <v>773</v>
      </c>
      <c r="B99" t="s">
        <v>774</v>
      </c>
      <c r="C99" t="s">
        <v>775</v>
      </c>
      <c r="D99" t="s">
        <v>776</v>
      </c>
      <c r="E99" t="s">
        <v>777</v>
      </c>
      <c r="F99" t="s">
        <v>778</v>
      </c>
      <c r="G99">
        <v>4.07</v>
      </c>
      <c r="H99" s="1">
        <v>45133</v>
      </c>
      <c r="I99" t="s">
        <v>32</v>
      </c>
      <c r="J99" t="s">
        <v>779</v>
      </c>
      <c r="K99" t="s">
        <v>60</v>
      </c>
      <c r="L99">
        <v>66.099999999999994</v>
      </c>
      <c r="M99" s="1">
        <v>45448</v>
      </c>
      <c r="N99" t="s">
        <v>780</v>
      </c>
      <c r="O99" t="s">
        <v>44</v>
      </c>
      <c r="P99">
        <v>4.5199999999999996</v>
      </c>
      <c r="Q99" s="1">
        <v>45418</v>
      </c>
    </row>
    <row r="100" spans="1:17" x14ac:dyDescent="0.2">
      <c r="A100" t="s">
        <v>781</v>
      </c>
      <c r="B100" t="s">
        <v>782</v>
      </c>
      <c r="C100" t="s">
        <v>783</v>
      </c>
      <c r="D100" t="s">
        <v>784</v>
      </c>
      <c r="E100" t="s">
        <v>785</v>
      </c>
      <c r="F100">
        <v>8606385050</v>
      </c>
      <c r="G100">
        <v>4.58</v>
      </c>
      <c r="H100" s="1">
        <v>45145</v>
      </c>
      <c r="I100" t="s">
        <v>21</v>
      </c>
      <c r="J100" t="s">
        <v>786</v>
      </c>
      <c r="K100" t="s">
        <v>23</v>
      </c>
      <c r="L100">
        <v>72.400000000000006</v>
      </c>
      <c r="M100" s="1">
        <v>45565</v>
      </c>
      <c r="N100" t="s">
        <v>787</v>
      </c>
      <c r="O100" t="s">
        <v>36</v>
      </c>
      <c r="P100">
        <v>2.69</v>
      </c>
      <c r="Q100" s="1">
        <v>45319</v>
      </c>
    </row>
    <row r="101" spans="1:17" x14ac:dyDescent="0.2">
      <c r="A101" t="s">
        <v>788</v>
      </c>
      <c r="B101" t="s">
        <v>789</v>
      </c>
      <c r="C101" t="s">
        <v>790</v>
      </c>
      <c r="D101" t="s">
        <v>791</v>
      </c>
      <c r="E101" t="s">
        <v>792</v>
      </c>
      <c r="F101" t="s">
        <v>793</v>
      </c>
      <c r="G101">
        <v>1.98</v>
      </c>
      <c r="H101" s="1">
        <v>45400</v>
      </c>
      <c r="I101" t="s">
        <v>32</v>
      </c>
      <c r="J101" t="s">
        <v>794</v>
      </c>
      <c r="K101" t="s">
        <v>34</v>
      </c>
      <c r="L101">
        <v>93.6</v>
      </c>
      <c r="M101" s="1">
        <v>45729</v>
      </c>
      <c r="N101" t="s">
        <v>795</v>
      </c>
      <c r="O101" t="s">
        <v>25</v>
      </c>
      <c r="P101">
        <v>2.08</v>
      </c>
      <c r="Q101" s="1">
        <v>45749</v>
      </c>
    </row>
    <row r="102" spans="1:17" x14ac:dyDescent="0.2">
      <c r="A102" t="s">
        <v>796</v>
      </c>
      <c r="B102" t="s">
        <v>797</v>
      </c>
      <c r="C102" t="s">
        <v>798</v>
      </c>
      <c r="D102" t="s">
        <v>799</v>
      </c>
      <c r="E102" t="s">
        <v>800</v>
      </c>
      <c r="F102" t="s">
        <v>801</v>
      </c>
      <c r="G102">
        <v>1.8</v>
      </c>
      <c r="H102" s="1">
        <v>45777</v>
      </c>
      <c r="I102" t="s">
        <v>32</v>
      </c>
      <c r="J102" t="s">
        <v>802</v>
      </c>
      <c r="K102" t="s">
        <v>60</v>
      </c>
      <c r="L102">
        <v>84.4</v>
      </c>
      <c r="M102" s="1">
        <v>45456</v>
      </c>
      <c r="N102" t="s">
        <v>803</v>
      </c>
      <c r="O102" t="s">
        <v>25</v>
      </c>
      <c r="P102">
        <v>1.41</v>
      </c>
      <c r="Q102" s="1">
        <v>45095</v>
      </c>
    </row>
    <row r="103" spans="1:17" x14ac:dyDescent="0.2">
      <c r="A103" t="s">
        <v>804</v>
      </c>
      <c r="B103" t="s">
        <v>805</v>
      </c>
      <c r="C103" t="s">
        <v>806</v>
      </c>
      <c r="D103" t="s">
        <v>807</v>
      </c>
      <c r="E103" t="s">
        <v>383</v>
      </c>
      <c r="F103" t="s">
        <v>808</v>
      </c>
      <c r="G103">
        <v>3.12</v>
      </c>
      <c r="H103" s="1">
        <v>45729</v>
      </c>
      <c r="I103" t="s">
        <v>32</v>
      </c>
      <c r="J103" t="s">
        <v>809</v>
      </c>
      <c r="K103" t="s">
        <v>34</v>
      </c>
      <c r="L103">
        <v>99.5</v>
      </c>
      <c r="M103" s="1">
        <v>45746</v>
      </c>
      <c r="N103" t="s">
        <v>810</v>
      </c>
      <c r="O103" t="s">
        <v>36</v>
      </c>
      <c r="P103">
        <v>4.21</v>
      </c>
      <c r="Q103" s="1">
        <v>45747</v>
      </c>
    </row>
    <row r="104" spans="1:17" x14ac:dyDescent="0.2">
      <c r="A104" t="s">
        <v>811</v>
      </c>
      <c r="B104" t="s">
        <v>812</v>
      </c>
      <c r="C104" t="s">
        <v>813</v>
      </c>
      <c r="D104" t="s">
        <v>814</v>
      </c>
      <c r="E104" t="s">
        <v>815</v>
      </c>
      <c r="F104" t="s">
        <v>816</v>
      </c>
      <c r="G104">
        <v>1.2</v>
      </c>
      <c r="H104" s="1">
        <v>45274</v>
      </c>
      <c r="I104" t="s">
        <v>32</v>
      </c>
      <c r="J104" t="s">
        <v>817</v>
      </c>
      <c r="K104" t="s">
        <v>60</v>
      </c>
      <c r="L104">
        <v>87.6</v>
      </c>
      <c r="M104" s="1">
        <v>45556</v>
      </c>
      <c r="N104" t="s">
        <v>818</v>
      </c>
      <c r="O104" t="s">
        <v>44</v>
      </c>
      <c r="P104">
        <v>1.69</v>
      </c>
      <c r="Q104" s="1">
        <v>45470</v>
      </c>
    </row>
    <row r="105" spans="1:17" x14ac:dyDescent="0.2">
      <c r="A105" t="s">
        <v>819</v>
      </c>
      <c r="B105" t="s">
        <v>820</v>
      </c>
      <c r="C105" t="s">
        <v>821</v>
      </c>
      <c r="D105" t="s">
        <v>822</v>
      </c>
      <c r="E105" t="s">
        <v>152</v>
      </c>
      <c r="F105" t="s">
        <v>823</v>
      </c>
      <c r="G105">
        <v>2.41</v>
      </c>
      <c r="H105" s="1">
        <v>45781</v>
      </c>
      <c r="I105" t="s">
        <v>21</v>
      </c>
      <c r="J105" t="s">
        <v>824</v>
      </c>
      <c r="K105" t="s">
        <v>23</v>
      </c>
      <c r="L105">
        <v>79.900000000000006</v>
      </c>
      <c r="M105" s="1">
        <v>45516</v>
      </c>
      <c r="N105" t="s">
        <v>825</v>
      </c>
      <c r="O105" t="s">
        <v>36</v>
      </c>
      <c r="P105">
        <v>2.44</v>
      </c>
      <c r="Q105" s="1">
        <v>45149</v>
      </c>
    </row>
    <row r="106" spans="1:17" x14ac:dyDescent="0.2">
      <c r="A106" t="s">
        <v>826</v>
      </c>
      <c r="B106" t="s">
        <v>827</v>
      </c>
      <c r="C106" t="s">
        <v>828</v>
      </c>
      <c r="D106" t="s">
        <v>829</v>
      </c>
      <c r="E106" t="s">
        <v>830</v>
      </c>
      <c r="F106" t="s">
        <v>831</v>
      </c>
      <c r="G106">
        <v>3.96</v>
      </c>
      <c r="H106" s="1">
        <v>45428</v>
      </c>
      <c r="I106" t="s">
        <v>21</v>
      </c>
      <c r="J106" t="s">
        <v>832</v>
      </c>
      <c r="K106" t="s">
        <v>23</v>
      </c>
      <c r="L106">
        <v>64.099999999999994</v>
      </c>
      <c r="M106" s="1">
        <v>45750</v>
      </c>
      <c r="N106" t="s">
        <v>833</v>
      </c>
      <c r="O106" t="s">
        <v>36</v>
      </c>
      <c r="P106">
        <v>2.96</v>
      </c>
      <c r="Q106" s="1">
        <v>45094</v>
      </c>
    </row>
    <row r="107" spans="1:17" x14ac:dyDescent="0.2">
      <c r="A107" t="s">
        <v>834</v>
      </c>
      <c r="B107" t="s">
        <v>835</v>
      </c>
      <c r="C107" t="s">
        <v>836</v>
      </c>
      <c r="D107" t="s">
        <v>837</v>
      </c>
      <c r="E107" t="s">
        <v>591</v>
      </c>
      <c r="F107" t="s">
        <v>838</v>
      </c>
      <c r="G107">
        <v>2.88</v>
      </c>
      <c r="H107" s="1">
        <v>45169</v>
      </c>
      <c r="I107" t="s">
        <v>21</v>
      </c>
      <c r="J107" t="s">
        <v>839</v>
      </c>
      <c r="K107" t="s">
        <v>34</v>
      </c>
      <c r="L107">
        <v>65.599999999999994</v>
      </c>
      <c r="M107" s="1">
        <v>45563</v>
      </c>
      <c r="N107" t="s">
        <v>840</v>
      </c>
      <c r="O107" t="s">
        <v>36</v>
      </c>
      <c r="P107">
        <v>1.1599999999999999</v>
      </c>
      <c r="Q107" s="1">
        <v>45525</v>
      </c>
    </row>
    <row r="108" spans="1:17" x14ac:dyDescent="0.2">
      <c r="A108" t="s">
        <v>841</v>
      </c>
      <c r="B108" t="s">
        <v>842</v>
      </c>
      <c r="C108" t="s">
        <v>843</v>
      </c>
      <c r="D108" t="s">
        <v>844</v>
      </c>
      <c r="E108" t="s">
        <v>845</v>
      </c>
      <c r="F108" t="s">
        <v>846</v>
      </c>
      <c r="G108">
        <v>1.36</v>
      </c>
      <c r="H108" s="1">
        <v>45312</v>
      </c>
      <c r="I108" t="s">
        <v>21</v>
      </c>
      <c r="J108" t="s">
        <v>847</v>
      </c>
      <c r="K108" t="s">
        <v>60</v>
      </c>
      <c r="L108">
        <v>79.599999999999994</v>
      </c>
      <c r="M108" s="1">
        <v>45589</v>
      </c>
      <c r="N108" t="s">
        <v>848</v>
      </c>
      <c r="O108" t="s">
        <v>44</v>
      </c>
      <c r="P108">
        <v>2.59</v>
      </c>
      <c r="Q108" s="1">
        <v>45645</v>
      </c>
    </row>
    <row r="109" spans="1:17" x14ac:dyDescent="0.2">
      <c r="A109" t="s">
        <v>849</v>
      </c>
      <c r="B109" t="s">
        <v>850</v>
      </c>
      <c r="C109" t="s">
        <v>851</v>
      </c>
      <c r="D109" t="s">
        <v>852</v>
      </c>
      <c r="E109" t="s">
        <v>530</v>
      </c>
      <c r="F109" t="s">
        <v>853</v>
      </c>
      <c r="G109">
        <v>1.47</v>
      </c>
      <c r="H109" s="1">
        <v>45469</v>
      </c>
      <c r="I109" t="s">
        <v>21</v>
      </c>
      <c r="J109" t="s">
        <v>854</v>
      </c>
      <c r="K109" t="s">
        <v>23</v>
      </c>
      <c r="L109">
        <v>66.599999999999994</v>
      </c>
      <c r="M109" s="1">
        <v>45525</v>
      </c>
      <c r="N109" t="s">
        <v>855</v>
      </c>
      <c r="O109" t="s">
        <v>36</v>
      </c>
      <c r="P109">
        <v>3.28</v>
      </c>
      <c r="Q109" s="1">
        <v>45367</v>
      </c>
    </row>
    <row r="110" spans="1:17" x14ac:dyDescent="0.2">
      <c r="A110" t="s">
        <v>856</v>
      </c>
      <c r="B110" t="s">
        <v>857</v>
      </c>
      <c r="C110" t="s">
        <v>858</v>
      </c>
      <c r="D110" t="s">
        <v>859</v>
      </c>
      <c r="E110" t="s">
        <v>860</v>
      </c>
      <c r="F110" t="s">
        <v>861</v>
      </c>
      <c r="G110">
        <v>1.79</v>
      </c>
      <c r="H110" s="1">
        <v>45109</v>
      </c>
      <c r="I110" t="s">
        <v>21</v>
      </c>
      <c r="J110" t="s">
        <v>862</v>
      </c>
      <c r="K110" t="s">
        <v>23</v>
      </c>
      <c r="L110">
        <v>98</v>
      </c>
      <c r="M110" s="1">
        <v>45643</v>
      </c>
      <c r="N110" t="s">
        <v>863</v>
      </c>
      <c r="O110" t="s">
        <v>36</v>
      </c>
      <c r="P110">
        <v>3.58</v>
      </c>
      <c r="Q110" s="1">
        <v>45535</v>
      </c>
    </row>
    <row r="111" spans="1:17" x14ac:dyDescent="0.2">
      <c r="A111" t="s">
        <v>864</v>
      </c>
      <c r="B111" t="s">
        <v>865</v>
      </c>
      <c r="C111" t="s">
        <v>866</v>
      </c>
      <c r="D111" t="s">
        <v>867</v>
      </c>
      <c r="E111" t="s">
        <v>868</v>
      </c>
      <c r="F111" t="s">
        <v>869</v>
      </c>
      <c r="G111">
        <v>3.71</v>
      </c>
      <c r="H111" s="1">
        <v>45427</v>
      </c>
      <c r="I111" t="s">
        <v>21</v>
      </c>
      <c r="J111" t="s">
        <v>870</v>
      </c>
      <c r="K111" t="s">
        <v>23</v>
      </c>
      <c r="L111">
        <v>69.599999999999994</v>
      </c>
      <c r="M111" s="1">
        <v>45571</v>
      </c>
      <c r="N111" t="s">
        <v>871</v>
      </c>
      <c r="O111" t="s">
        <v>36</v>
      </c>
      <c r="P111">
        <v>3.18</v>
      </c>
      <c r="Q111" s="1">
        <v>45082</v>
      </c>
    </row>
    <row r="112" spans="1:17" x14ac:dyDescent="0.2">
      <c r="A112" t="s">
        <v>872</v>
      </c>
      <c r="B112" t="s">
        <v>873</v>
      </c>
      <c r="C112" t="s">
        <v>874</v>
      </c>
      <c r="D112" t="s">
        <v>875</v>
      </c>
      <c r="E112" t="s">
        <v>876</v>
      </c>
      <c r="F112" t="s">
        <v>877</v>
      </c>
      <c r="G112">
        <v>3.08</v>
      </c>
      <c r="H112" s="1">
        <v>45288</v>
      </c>
      <c r="I112" t="s">
        <v>21</v>
      </c>
      <c r="J112" t="s">
        <v>878</v>
      </c>
      <c r="K112" t="s">
        <v>34</v>
      </c>
      <c r="L112">
        <v>77.400000000000006</v>
      </c>
      <c r="M112" s="1">
        <v>45699</v>
      </c>
      <c r="N112" t="s">
        <v>879</v>
      </c>
      <c r="O112" t="s">
        <v>36</v>
      </c>
      <c r="P112">
        <v>4.8099999999999996</v>
      </c>
      <c r="Q112" s="1">
        <v>45475</v>
      </c>
    </row>
    <row r="113" spans="1:17" x14ac:dyDescent="0.2">
      <c r="A113" t="s">
        <v>880</v>
      </c>
      <c r="B113" t="s">
        <v>881</v>
      </c>
      <c r="C113" t="s">
        <v>882</v>
      </c>
      <c r="D113" t="s">
        <v>883</v>
      </c>
      <c r="E113" t="s">
        <v>375</v>
      </c>
      <c r="F113" t="s">
        <v>884</v>
      </c>
      <c r="G113">
        <v>4.32</v>
      </c>
      <c r="H113" s="1">
        <v>45449</v>
      </c>
      <c r="I113" t="s">
        <v>21</v>
      </c>
      <c r="J113" t="s">
        <v>885</v>
      </c>
      <c r="K113" t="s">
        <v>60</v>
      </c>
      <c r="L113">
        <v>95.9</v>
      </c>
      <c r="M113" s="1">
        <v>45795</v>
      </c>
      <c r="N113" t="s">
        <v>886</v>
      </c>
      <c r="O113" t="s">
        <v>44</v>
      </c>
      <c r="P113">
        <v>3.79</v>
      </c>
      <c r="Q113" s="1">
        <v>45665</v>
      </c>
    </row>
    <row r="114" spans="1:17" x14ac:dyDescent="0.2">
      <c r="A114" t="s">
        <v>887</v>
      </c>
      <c r="B114" t="s">
        <v>888</v>
      </c>
      <c r="C114" t="s">
        <v>889</v>
      </c>
      <c r="D114" t="s">
        <v>890</v>
      </c>
      <c r="E114" t="s">
        <v>891</v>
      </c>
      <c r="F114" t="s">
        <v>892</v>
      </c>
      <c r="G114">
        <v>1.51</v>
      </c>
      <c r="H114" s="1">
        <v>45359</v>
      </c>
      <c r="I114" t="s">
        <v>21</v>
      </c>
      <c r="J114" t="s">
        <v>893</v>
      </c>
      <c r="K114" t="s">
        <v>60</v>
      </c>
      <c r="L114">
        <v>75.900000000000006</v>
      </c>
      <c r="M114" s="1">
        <v>45650</v>
      </c>
      <c r="N114" t="s">
        <v>894</v>
      </c>
      <c r="O114" t="s">
        <v>44</v>
      </c>
      <c r="P114">
        <v>3.85</v>
      </c>
      <c r="Q114" s="1">
        <v>45087</v>
      </c>
    </row>
    <row r="115" spans="1:17" x14ac:dyDescent="0.2">
      <c r="A115" t="s">
        <v>895</v>
      </c>
      <c r="B115" t="s">
        <v>896</v>
      </c>
      <c r="C115" t="s">
        <v>897</v>
      </c>
      <c r="D115" t="s">
        <v>898</v>
      </c>
      <c r="E115" t="s">
        <v>591</v>
      </c>
      <c r="F115" t="s">
        <v>899</v>
      </c>
      <c r="G115">
        <v>1.41</v>
      </c>
      <c r="H115" s="1">
        <v>45297</v>
      </c>
      <c r="I115" t="s">
        <v>32</v>
      </c>
      <c r="J115" t="s">
        <v>900</v>
      </c>
      <c r="K115" t="s">
        <v>60</v>
      </c>
      <c r="L115">
        <v>88.3</v>
      </c>
      <c r="M115" s="1">
        <v>45519</v>
      </c>
      <c r="N115" t="s">
        <v>901</v>
      </c>
      <c r="O115" t="s">
        <v>44</v>
      </c>
      <c r="P115">
        <v>3.41</v>
      </c>
      <c r="Q115" s="1">
        <v>45400</v>
      </c>
    </row>
    <row r="116" spans="1:17" x14ac:dyDescent="0.2">
      <c r="A116" t="s">
        <v>902</v>
      </c>
      <c r="B116" t="s">
        <v>903</v>
      </c>
      <c r="C116" t="s">
        <v>904</v>
      </c>
      <c r="D116" t="s">
        <v>905</v>
      </c>
      <c r="E116" t="s">
        <v>906</v>
      </c>
      <c r="F116" t="s">
        <v>907</v>
      </c>
      <c r="G116">
        <v>2.4500000000000002</v>
      </c>
      <c r="H116" s="1">
        <v>45189</v>
      </c>
      <c r="I116" t="s">
        <v>32</v>
      </c>
      <c r="J116" t="s">
        <v>908</v>
      </c>
      <c r="K116" t="s">
        <v>23</v>
      </c>
      <c r="L116">
        <v>99.9</v>
      </c>
      <c r="M116" s="1">
        <v>45526</v>
      </c>
      <c r="N116" t="s">
        <v>909</v>
      </c>
      <c r="O116" t="s">
        <v>44</v>
      </c>
      <c r="P116">
        <v>3.58</v>
      </c>
      <c r="Q116" s="1">
        <v>45639</v>
      </c>
    </row>
    <row r="117" spans="1:17" x14ac:dyDescent="0.2">
      <c r="A117" t="s">
        <v>910</v>
      </c>
      <c r="B117" t="s">
        <v>911</v>
      </c>
      <c r="C117" t="s">
        <v>912</v>
      </c>
      <c r="D117" t="s">
        <v>913</v>
      </c>
      <c r="E117" t="s">
        <v>914</v>
      </c>
      <c r="F117" t="s">
        <v>915</v>
      </c>
      <c r="G117">
        <v>4.18</v>
      </c>
      <c r="H117" s="1">
        <v>45692</v>
      </c>
      <c r="I117" t="s">
        <v>21</v>
      </c>
      <c r="J117" t="s">
        <v>916</v>
      </c>
      <c r="K117" t="s">
        <v>23</v>
      </c>
      <c r="L117">
        <v>93.1</v>
      </c>
      <c r="M117" s="1">
        <v>45594</v>
      </c>
      <c r="N117" t="s">
        <v>917</v>
      </c>
      <c r="O117" t="s">
        <v>25</v>
      </c>
      <c r="P117">
        <v>2.33</v>
      </c>
      <c r="Q117" s="1">
        <v>45548</v>
      </c>
    </row>
    <row r="118" spans="1:17" x14ac:dyDescent="0.2">
      <c r="A118" t="s">
        <v>918</v>
      </c>
      <c r="B118" t="s">
        <v>919</v>
      </c>
      <c r="C118" t="s">
        <v>920</v>
      </c>
      <c r="D118" t="s">
        <v>921</v>
      </c>
      <c r="E118" t="s">
        <v>431</v>
      </c>
      <c r="F118" t="s">
        <v>922</v>
      </c>
      <c r="G118">
        <v>2.65</v>
      </c>
      <c r="H118" s="1">
        <v>45597</v>
      </c>
      <c r="I118" t="s">
        <v>32</v>
      </c>
      <c r="J118" t="s">
        <v>923</v>
      </c>
      <c r="K118" t="s">
        <v>60</v>
      </c>
      <c r="L118">
        <v>96</v>
      </c>
      <c r="M118" s="1">
        <v>45688</v>
      </c>
      <c r="N118" t="s">
        <v>924</v>
      </c>
      <c r="O118" t="s">
        <v>25</v>
      </c>
      <c r="P118">
        <v>1.32</v>
      </c>
      <c r="Q118" s="1">
        <v>45331</v>
      </c>
    </row>
    <row r="119" spans="1:17" x14ac:dyDescent="0.2">
      <c r="A119" t="s">
        <v>925</v>
      </c>
      <c r="B119" t="s">
        <v>926</v>
      </c>
      <c r="C119" t="s">
        <v>927</v>
      </c>
      <c r="D119" t="s">
        <v>928</v>
      </c>
      <c r="E119" t="s">
        <v>929</v>
      </c>
      <c r="F119" t="s">
        <v>930</v>
      </c>
      <c r="G119">
        <v>1.66</v>
      </c>
      <c r="H119" s="1">
        <v>45233</v>
      </c>
      <c r="I119" t="s">
        <v>21</v>
      </c>
      <c r="J119" t="s">
        <v>931</v>
      </c>
      <c r="K119" t="s">
        <v>23</v>
      </c>
      <c r="L119">
        <v>98.3</v>
      </c>
      <c r="M119" s="1">
        <v>45699</v>
      </c>
      <c r="N119" t="s">
        <v>932</v>
      </c>
      <c r="O119" t="s">
        <v>44</v>
      </c>
      <c r="P119">
        <v>2.71</v>
      </c>
      <c r="Q119" s="1">
        <v>45528</v>
      </c>
    </row>
    <row r="120" spans="1:17" x14ac:dyDescent="0.2">
      <c r="A120" t="s">
        <v>933</v>
      </c>
      <c r="B120" t="s">
        <v>934</v>
      </c>
      <c r="C120" t="s">
        <v>935</v>
      </c>
      <c r="D120" t="s">
        <v>936</v>
      </c>
      <c r="E120" t="s">
        <v>499</v>
      </c>
      <c r="F120" t="s">
        <v>937</v>
      </c>
      <c r="G120">
        <v>3.66</v>
      </c>
      <c r="H120" s="1">
        <v>45299</v>
      </c>
      <c r="I120" t="s">
        <v>21</v>
      </c>
      <c r="J120" t="s">
        <v>938</v>
      </c>
      <c r="K120" t="s">
        <v>34</v>
      </c>
      <c r="L120">
        <v>89.5</v>
      </c>
      <c r="M120" s="1">
        <v>45535</v>
      </c>
      <c r="N120" t="s">
        <v>939</v>
      </c>
      <c r="O120" t="s">
        <v>25</v>
      </c>
      <c r="P120">
        <v>1.97</v>
      </c>
      <c r="Q120" s="1">
        <v>45574</v>
      </c>
    </row>
    <row r="121" spans="1:17" x14ac:dyDescent="0.2">
      <c r="A121" t="s">
        <v>940</v>
      </c>
      <c r="B121" t="s">
        <v>941</v>
      </c>
      <c r="C121" t="s">
        <v>942</v>
      </c>
      <c r="D121" t="s">
        <v>943</v>
      </c>
      <c r="E121" t="s">
        <v>944</v>
      </c>
      <c r="F121">
        <v>2835505830</v>
      </c>
      <c r="G121">
        <v>2.2799999999999998</v>
      </c>
      <c r="H121" s="1">
        <v>45235</v>
      </c>
      <c r="I121" t="s">
        <v>21</v>
      </c>
      <c r="J121" t="s">
        <v>945</v>
      </c>
      <c r="K121" t="s">
        <v>23</v>
      </c>
      <c r="L121">
        <v>91.9</v>
      </c>
      <c r="M121" s="1">
        <v>45457</v>
      </c>
      <c r="N121" t="s">
        <v>946</v>
      </c>
      <c r="O121" t="s">
        <v>36</v>
      </c>
      <c r="P121">
        <v>2.02</v>
      </c>
      <c r="Q121" s="1">
        <v>45715</v>
      </c>
    </row>
    <row r="122" spans="1:17" x14ac:dyDescent="0.2">
      <c r="A122" t="s">
        <v>947</v>
      </c>
      <c r="B122" t="s">
        <v>948</v>
      </c>
      <c r="C122" t="s">
        <v>949</v>
      </c>
      <c r="D122" t="s">
        <v>950</v>
      </c>
      <c r="E122" t="s">
        <v>113</v>
      </c>
      <c r="F122" t="s">
        <v>951</v>
      </c>
      <c r="G122">
        <v>1.48</v>
      </c>
      <c r="H122" s="1">
        <v>45337</v>
      </c>
      <c r="I122" t="s">
        <v>32</v>
      </c>
      <c r="J122" t="s">
        <v>952</v>
      </c>
      <c r="K122" t="s">
        <v>34</v>
      </c>
      <c r="L122">
        <v>76.8</v>
      </c>
      <c r="M122" s="1">
        <v>45705</v>
      </c>
      <c r="N122" t="s">
        <v>953</v>
      </c>
      <c r="O122" t="s">
        <v>44</v>
      </c>
      <c r="P122">
        <v>2.2999999999999998</v>
      </c>
      <c r="Q122" s="1">
        <v>45359</v>
      </c>
    </row>
    <row r="123" spans="1:17" x14ac:dyDescent="0.2">
      <c r="A123" t="s">
        <v>954</v>
      </c>
      <c r="B123" t="s">
        <v>955</v>
      </c>
      <c r="C123" t="s">
        <v>956</v>
      </c>
      <c r="D123" t="s">
        <v>957</v>
      </c>
      <c r="E123" t="s">
        <v>958</v>
      </c>
      <c r="F123" t="s">
        <v>959</v>
      </c>
      <c r="G123">
        <v>3.2</v>
      </c>
      <c r="H123" s="1">
        <v>45215</v>
      </c>
      <c r="I123" t="s">
        <v>32</v>
      </c>
      <c r="J123" t="s">
        <v>960</v>
      </c>
      <c r="K123" t="s">
        <v>60</v>
      </c>
      <c r="L123">
        <v>64.2</v>
      </c>
      <c r="M123" s="1">
        <v>45655</v>
      </c>
      <c r="N123" t="s">
        <v>961</v>
      </c>
      <c r="O123" t="s">
        <v>44</v>
      </c>
      <c r="P123">
        <v>1.39</v>
      </c>
      <c r="Q123" s="1">
        <v>45739</v>
      </c>
    </row>
    <row r="124" spans="1:17" x14ac:dyDescent="0.2">
      <c r="A124" t="s">
        <v>962</v>
      </c>
      <c r="B124" t="s">
        <v>963</v>
      </c>
      <c r="C124" t="s">
        <v>964</v>
      </c>
      <c r="D124" t="s">
        <v>965</v>
      </c>
      <c r="E124" t="s">
        <v>684</v>
      </c>
      <c r="F124" t="s">
        <v>966</v>
      </c>
      <c r="G124">
        <v>1.61</v>
      </c>
      <c r="H124" s="1">
        <v>45708</v>
      </c>
      <c r="I124" t="s">
        <v>21</v>
      </c>
      <c r="J124" t="s">
        <v>967</v>
      </c>
      <c r="K124" t="s">
        <v>34</v>
      </c>
      <c r="L124">
        <v>96.1</v>
      </c>
      <c r="M124" s="1">
        <v>45650</v>
      </c>
      <c r="N124" t="s">
        <v>968</v>
      </c>
      <c r="O124" t="s">
        <v>36</v>
      </c>
      <c r="P124">
        <v>1.46</v>
      </c>
      <c r="Q124" s="1">
        <v>45645</v>
      </c>
    </row>
    <row r="125" spans="1:17" x14ac:dyDescent="0.2">
      <c r="A125" t="s">
        <v>969</v>
      </c>
      <c r="B125" t="s">
        <v>970</v>
      </c>
      <c r="C125" t="s">
        <v>971</v>
      </c>
      <c r="D125" t="s">
        <v>972</v>
      </c>
      <c r="E125" t="s">
        <v>973</v>
      </c>
      <c r="F125" t="s">
        <v>974</v>
      </c>
      <c r="G125">
        <v>3.31</v>
      </c>
      <c r="H125" s="1">
        <v>45578</v>
      </c>
      <c r="I125" t="s">
        <v>21</v>
      </c>
      <c r="J125" t="s">
        <v>975</v>
      </c>
      <c r="K125" t="s">
        <v>60</v>
      </c>
      <c r="L125">
        <v>74.099999999999994</v>
      </c>
      <c r="M125" s="1">
        <v>45626</v>
      </c>
      <c r="N125" t="s">
        <v>976</v>
      </c>
      <c r="O125" t="s">
        <v>44</v>
      </c>
      <c r="P125">
        <v>4.63</v>
      </c>
      <c r="Q125" s="1">
        <v>45157</v>
      </c>
    </row>
    <row r="126" spans="1:17" x14ac:dyDescent="0.2">
      <c r="A126" t="s">
        <v>977</v>
      </c>
      <c r="B126" t="s">
        <v>978</v>
      </c>
      <c r="C126" t="s">
        <v>979</v>
      </c>
      <c r="D126" t="s">
        <v>980</v>
      </c>
      <c r="E126" t="s">
        <v>981</v>
      </c>
      <c r="F126" t="s">
        <v>982</v>
      </c>
      <c r="G126">
        <v>3.7</v>
      </c>
      <c r="H126" s="1">
        <v>45422</v>
      </c>
      <c r="I126" t="s">
        <v>21</v>
      </c>
      <c r="J126" t="s">
        <v>983</v>
      </c>
      <c r="K126" t="s">
        <v>34</v>
      </c>
      <c r="L126">
        <v>96.4</v>
      </c>
      <c r="M126" s="1">
        <v>45472</v>
      </c>
      <c r="N126" t="s">
        <v>984</v>
      </c>
      <c r="O126" t="s">
        <v>44</v>
      </c>
      <c r="P126">
        <v>3.51</v>
      </c>
      <c r="Q126" s="1">
        <v>45473</v>
      </c>
    </row>
    <row r="127" spans="1:17" x14ac:dyDescent="0.2">
      <c r="A127" t="s">
        <v>985</v>
      </c>
      <c r="B127" t="s">
        <v>986</v>
      </c>
      <c r="C127" t="s">
        <v>987</v>
      </c>
      <c r="D127" t="s">
        <v>988</v>
      </c>
      <c r="E127" t="s">
        <v>989</v>
      </c>
      <c r="F127" t="s">
        <v>990</v>
      </c>
      <c r="G127">
        <v>3.89</v>
      </c>
      <c r="H127" s="1">
        <v>45405</v>
      </c>
      <c r="I127" t="s">
        <v>21</v>
      </c>
      <c r="J127" t="s">
        <v>991</v>
      </c>
      <c r="K127" t="s">
        <v>60</v>
      </c>
      <c r="L127">
        <v>80.400000000000006</v>
      </c>
      <c r="M127" s="1">
        <v>45577</v>
      </c>
      <c r="N127" t="s">
        <v>992</v>
      </c>
      <c r="O127" t="s">
        <v>44</v>
      </c>
      <c r="P127">
        <v>3.66</v>
      </c>
      <c r="Q127" s="1">
        <v>45643</v>
      </c>
    </row>
    <row r="128" spans="1:17" x14ac:dyDescent="0.2">
      <c r="A128" t="s">
        <v>993</v>
      </c>
      <c r="B128" t="s">
        <v>994</v>
      </c>
      <c r="C128" t="s">
        <v>995</v>
      </c>
      <c r="D128" t="s">
        <v>996</v>
      </c>
      <c r="E128" t="s">
        <v>997</v>
      </c>
      <c r="F128" t="s">
        <v>998</v>
      </c>
      <c r="G128">
        <v>4.88</v>
      </c>
      <c r="H128" s="1">
        <v>45319</v>
      </c>
      <c r="I128" t="s">
        <v>21</v>
      </c>
      <c r="J128" t="s">
        <v>999</v>
      </c>
      <c r="K128" t="s">
        <v>23</v>
      </c>
      <c r="L128">
        <v>60.5</v>
      </c>
      <c r="M128" s="1">
        <v>45518</v>
      </c>
      <c r="N128" t="s">
        <v>1000</v>
      </c>
      <c r="O128" t="s">
        <v>36</v>
      </c>
      <c r="P128">
        <v>4.3099999999999996</v>
      </c>
      <c r="Q128" s="1">
        <v>45662</v>
      </c>
    </row>
    <row r="129" spans="1:17" x14ac:dyDescent="0.2">
      <c r="A129" t="s">
        <v>1001</v>
      </c>
      <c r="B129" t="s">
        <v>1002</v>
      </c>
      <c r="C129" t="s">
        <v>1003</v>
      </c>
      <c r="D129" t="s">
        <v>1004</v>
      </c>
      <c r="E129" t="s">
        <v>1005</v>
      </c>
      <c r="F129" t="s">
        <v>1006</v>
      </c>
      <c r="G129">
        <v>1.1100000000000001</v>
      </c>
      <c r="H129" s="1">
        <v>45073</v>
      </c>
      <c r="I129" t="s">
        <v>32</v>
      </c>
      <c r="J129" t="s">
        <v>1007</v>
      </c>
      <c r="K129" t="s">
        <v>60</v>
      </c>
      <c r="L129">
        <v>83.2</v>
      </c>
      <c r="M129" s="1">
        <v>45785</v>
      </c>
      <c r="N129" t="s">
        <v>1008</v>
      </c>
      <c r="O129" t="s">
        <v>25</v>
      </c>
      <c r="P129">
        <v>1.1299999999999999</v>
      </c>
      <c r="Q129" s="1">
        <v>45292</v>
      </c>
    </row>
    <row r="130" spans="1:17" x14ac:dyDescent="0.2">
      <c r="A130" t="s">
        <v>1009</v>
      </c>
      <c r="B130" t="s">
        <v>1010</v>
      </c>
      <c r="C130" t="s">
        <v>1011</v>
      </c>
      <c r="D130" t="s">
        <v>1012</v>
      </c>
      <c r="E130" t="s">
        <v>929</v>
      </c>
      <c r="F130" t="s">
        <v>1013</v>
      </c>
      <c r="G130">
        <v>3.55</v>
      </c>
      <c r="H130" s="1">
        <v>45590</v>
      </c>
      <c r="I130" t="s">
        <v>21</v>
      </c>
      <c r="J130" t="s">
        <v>1014</v>
      </c>
      <c r="K130" t="s">
        <v>23</v>
      </c>
      <c r="L130">
        <v>83.6</v>
      </c>
      <c r="M130" s="1">
        <v>45481</v>
      </c>
      <c r="N130" t="s">
        <v>1015</v>
      </c>
      <c r="O130" t="s">
        <v>36</v>
      </c>
      <c r="P130">
        <v>3.49</v>
      </c>
      <c r="Q130" s="1">
        <v>45580</v>
      </c>
    </row>
    <row r="131" spans="1:17" x14ac:dyDescent="0.2">
      <c r="A131" t="s">
        <v>1016</v>
      </c>
      <c r="B131" t="s">
        <v>1017</v>
      </c>
      <c r="C131" t="s">
        <v>1018</v>
      </c>
      <c r="D131" t="s">
        <v>1019</v>
      </c>
      <c r="E131" t="s">
        <v>1020</v>
      </c>
      <c r="F131" t="s">
        <v>1021</v>
      </c>
      <c r="G131">
        <v>2.85</v>
      </c>
      <c r="H131" s="1">
        <v>45176</v>
      </c>
      <c r="I131" t="s">
        <v>32</v>
      </c>
      <c r="J131" t="s">
        <v>1022</v>
      </c>
      <c r="K131" t="s">
        <v>60</v>
      </c>
      <c r="L131">
        <v>84.6</v>
      </c>
      <c r="M131" s="1">
        <v>45647</v>
      </c>
      <c r="N131" t="s">
        <v>1023</v>
      </c>
      <c r="O131" t="s">
        <v>44</v>
      </c>
      <c r="P131">
        <v>4.01</v>
      </c>
      <c r="Q131" s="1">
        <v>45796</v>
      </c>
    </row>
    <row r="132" spans="1:17" x14ac:dyDescent="0.2">
      <c r="A132" t="s">
        <v>1024</v>
      </c>
      <c r="B132" t="s">
        <v>1025</v>
      </c>
      <c r="C132" t="s">
        <v>1026</v>
      </c>
      <c r="D132" t="s">
        <v>1027</v>
      </c>
      <c r="E132" t="s">
        <v>1028</v>
      </c>
      <c r="F132" t="s">
        <v>1029</v>
      </c>
      <c r="G132">
        <v>3.1</v>
      </c>
      <c r="H132" s="1">
        <v>45776</v>
      </c>
      <c r="I132" t="s">
        <v>21</v>
      </c>
      <c r="J132" t="s">
        <v>1030</v>
      </c>
      <c r="K132" t="s">
        <v>23</v>
      </c>
      <c r="L132">
        <v>65.8</v>
      </c>
      <c r="M132" s="1">
        <v>45691</v>
      </c>
      <c r="N132" t="s">
        <v>1031</v>
      </c>
      <c r="O132" t="s">
        <v>44</v>
      </c>
      <c r="P132">
        <v>4.51</v>
      </c>
      <c r="Q132" s="1">
        <v>45284</v>
      </c>
    </row>
    <row r="133" spans="1:17" x14ac:dyDescent="0.2">
      <c r="A133" s="2" t="s">
        <v>1032</v>
      </c>
      <c r="B133" t="s">
        <v>1033</v>
      </c>
      <c r="C133" t="s">
        <v>1034</v>
      </c>
      <c r="D133" t="s">
        <v>1035</v>
      </c>
      <c r="E133" t="s">
        <v>1036</v>
      </c>
      <c r="F133" t="s">
        <v>1037</v>
      </c>
      <c r="G133">
        <v>4.07</v>
      </c>
      <c r="H133" s="1">
        <v>45165</v>
      </c>
      <c r="I133" t="s">
        <v>32</v>
      </c>
      <c r="J133" t="s">
        <v>1038</v>
      </c>
      <c r="K133" t="s">
        <v>60</v>
      </c>
      <c r="L133">
        <v>67.099999999999994</v>
      </c>
      <c r="M133" s="1">
        <v>45510</v>
      </c>
      <c r="N133" t="s">
        <v>1039</v>
      </c>
      <c r="O133" t="s">
        <v>44</v>
      </c>
      <c r="P133">
        <v>1.58</v>
      </c>
      <c r="Q133" s="1">
        <v>45372</v>
      </c>
    </row>
    <row r="134" spans="1:17" x14ac:dyDescent="0.2">
      <c r="A134" t="s">
        <v>1040</v>
      </c>
      <c r="B134" t="s">
        <v>1041</v>
      </c>
      <c r="C134" t="s">
        <v>1042</v>
      </c>
      <c r="D134" t="s">
        <v>1043</v>
      </c>
      <c r="E134" t="s">
        <v>160</v>
      </c>
      <c r="F134" t="s">
        <v>1044</v>
      </c>
      <c r="G134">
        <v>3.76</v>
      </c>
      <c r="H134" s="1">
        <v>45231</v>
      </c>
      <c r="I134" t="s">
        <v>21</v>
      </c>
      <c r="J134" t="s">
        <v>1045</v>
      </c>
      <c r="K134" t="s">
        <v>60</v>
      </c>
      <c r="L134">
        <v>85.9</v>
      </c>
      <c r="M134" s="1">
        <v>45755</v>
      </c>
      <c r="N134" t="s">
        <v>1046</v>
      </c>
      <c r="O134" t="s">
        <v>44</v>
      </c>
      <c r="P134">
        <v>3.81</v>
      </c>
      <c r="Q134" s="1">
        <v>45702</v>
      </c>
    </row>
    <row r="135" spans="1:17" x14ac:dyDescent="0.2">
      <c r="A135" t="s">
        <v>1047</v>
      </c>
      <c r="B135" t="s">
        <v>1048</v>
      </c>
      <c r="C135" t="s">
        <v>1049</v>
      </c>
      <c r="D135" t="s">
        <v>1050</v>
      </c>
      <c r="E135" t="s">
        <v>244</v>
      </c>
      <c r="F135">
        <v>7569164840</v>
      </c>
      <c r="G135">
        <v>4.93</v>
      </c>
      <c r="H135" s="1">
        <v>45425</v>
      </c>
      <c r="I135" t="s">
        <v>32</v>
      </c>
      <c r="J135" t="s">
        <v>1051</v>
      </c>
      <c r="K135" t="s">
        <v>23</v>
      </c>
      <c r="L135">
        <v>72.900000000000006</v>
      </c>
      <c r="M135" s="1">
        <v>45764</v>
      </c>
      <c r="N135" t="s">
        <v>1052</v>
      </c>
      <c r="O135" t="s">
        <v>25</v>
      </c>
      <c r="P135">
        <v>3.91</v>
      </c>
      <c r="Q135" s="1">
        <v>45475</v>
      </c>
    </row>
    <row r="136" spans="1:17" x14ac:dyDescent="0.2">
      <c r="A136" t="s">
        <v>1053</v>
      </c>
      <c r="B136" t="s">
        <v>1054</v>
      </c>
      <c r="C136" t="s">
        <v>1055</v>
      </c>
      <c r="D136" t="s">
        <v>1056</v>
      </c>
      <c r="E136" t="s">
        <v>1057</v>
      </c>
      <c r="F136">
        <f>1-361-220-7501</f>
        <v>-8081</v>
      </c>
      <c r="G136">
        <v>4.9400000000000004</v>
      </c>
      <c r="H136" s="1">
        <v>45200</v>
      </c>
      <c r="I136" t="s">
        <v>21</v>
      </c>
      <c r="J136" t="s">
        <v>1058</v>
      </c>
      <c r="K136" t="s">
        <v>23</v>
      </c>
      <c r="L136">
        <v>60.5</v>
      </c>
      <c r="M136" s="1">
        <v>45470</v>
      </c>
      <c r="N136" t="s">
        <v>1059</v>
      </c>
      <c r="O136" t="s">
        <v>36</v>
      </c>
      <c r="P136">
        <v>3.87</v>
      </c>
      <c r="Q136" s="1">
        <v>45127</v>
      </c>
    </row>
    <row r="137" spans="1:17" x14ac:dyDescent="0.2">
      <c r="A137" t="s">
        <v>1060</v>
      </c>
      <c r="B137" t="s">
        <v>1061</v>
      </c>
      <c r="C137" t="s">
        <v>1062</v>
      </c>
      <c r="D137" t="s">
        <v>1063</v>
      </c>
      <c r="E137" t="s">
        <v>236</v>
      </c>
      <c r="F137" t="s">
        <v>1064</v>
      </c>
      <c r="G137">
        <v>4.82</v>
      </c>
      <c r="H137" s="1">
        <v>45670</v>
      </c>
      <c r="I137" t="s">
        <v>32</v>
      </c>
      <c r="J137" t="s">
        <v>1065</v>
      </c>
      <c r="K137" t="s">
        <v>23</v>
      </c>
      <c r="L137">
        <v>90.5</v>
      </c>
      <c r="M137" s="1">
        <v>45451</v>
      </c>
      <c r="N137" t="s">
        <v>1066</v>
      </c>
      <c r="O137" t="s">
        <v>25</v>
      </c>
      <c r="P137">
        <v>4.59</v>
      </c>
      <c r="Q137" s="1">
        <v>45592</v>
      </c>
    </row>
    <row r="138" spans="1:17" x14ac:dyDescent="0.2">
      <c r="A138" t="s">
        <v>1067</v>
      </c>
      <c r="B138" t="s">
        <v>1068</v>
      </c>
      <c r="C138" t="s">
        <v>1069</v>
      </c>
      <c r="D138" t="s">
        <v>1070</v>
      </c>
      <c r="E138" t="s">
        <v>1071</v>
      </c>
      <c r="F138" t="s">
        <v>1072</v>
      </c>
      <c r="G138">
        <v>4.75</v>
      </c>
      <c r="H138" s="1">
        <v>45617</v>
      </c>
      <c r="I138" t="s">
        <v>32</v>
      </c>
      <c r="J138" t="s">
        <v>1073</v>
      </c>
      <c r="K138" t="s">
        <v>34</v>
      </c>
      <c r="L138">
        <v>75.599999999999994</v>
      </c>
      <c r="M138" s="1">
        <v>45676</v>
      </c>
      <c r="N138" t="s">
        <v>1074</v>
      </c>
      <c r="O138" t="s">
        <v>36</v>
      </c>
      <c r="P138">
        <v>4.84</v>
      </c>
      <c r="Q138" s="1">
        <v>45202</v>
      </c>
    </row>
    <row r="139" spans="1:17" x14ac:dyDescent="0.2">
      <c r="A139" t="s">
        <v>1075</v>
      </c>
      <c r="B139" t="s">
        <v>1076</v>
      </c>
      <c r="C139" t="s">
        <v>1077</v>
      </c>
      <c r="D139" t="s">
        <v>1078</v>
      </c>
      <c r="E139" t="s">
        <v>190</v>
      </c>
      <c r="F139">
        <f>1-714-714-1397</f>
        <v>-2824</v>
      </c>
      <c r="G139">
        <v>3.47</v>
      </c>
      <c r="H139" s="1">
        <v>45163</v>
      </c>
      <c r="I139" t="s">
        <v>21</v>
      </c>
      <c r="J139" t="s">
        <v>1079</v>
      </c>
      <c r="K139" t="s">
        <v>60</v>
      </c>
      <c r="L139">
        <v>68.900000000000006</v>
      </c>
      <c r="M139" s="1">
        <v>45684</v>
      </c>
      <c r="N139" t="s">
        <v>1080</v>
      </c>
      <c r="O139" t="s">
        <v>25</v>
      </c>
      <c r="P139">
        <v>1.94</v>
      </c>
      <c r="Q139" s="1">
        <v>45324</v>
      </c>
    </row>
    <row r="140" spans="1:17" x14ac:dyDescent="0.2">
      <c r="A140" t="s">
        <v>1081</v>
      </c>
      <c r="B140" t="s">
        <v>1082</v>
      </c>
      <c r="C140" t="s">
        <v>1083</v>
      </c>
      <c r="D140" t="s">
        <v>1084</v>
      </c>
      <c r="E140" t="s">
        <v>1085</v>
      </c>
      <c r="F140" t="s">
        <v>1086</v>
      </c>
      <c r="G140">
        <v>2.63</v>
      </c>
      <c r="H140" s="1">
        <v>45425</v>
      </c>
      <c r="I140" t="s">
        <v>21</v>
      </c>
      <c r="J140" t="s">
        <v>1087</v>
      </c>
      <c r="K140" t="s">
        <v>23</v>
      </c>
      <c r="L140">
        <v>94.4</v>
      </c>
      <c r="M140" s="1">
        <v>45663</v>
      </c>
      <c r="N140" t="s">
        <v>1088</v>
      </c>
      <c r="O140" t="s">
        <v>36</v>
      </c>
      <c r="P140">
        <v>1.27</v>
      </c>
      <c r="Q140" s="1">
        <v>45322</v>
      </c>
    </row>
    <row r="141" spans="1:17" x14ac:dyDescent="0.2">
      <c r="A141" t="s">
        <v>1089</v>
      </c>
      <c r="B141" t="s">
        <v>1090</v>
      </c>
      <c r="C141" t="s">
        <v>1091</v>
      </c>
      <c r="D141" t="s">
        <v>1092</v>
      </c>
      <c r="E141" t="s">
        <v>1093</v>
      </c>
      <c r="F141">
        <v>5846887256</v>
      </c>
      <c r="G141">
        <v>3.34</v>
      </c>
      <c r="H141" s="1">
        <v>45167</v>
      </c>
      <c r="I141" t="s">
        <v>21</v>
      </c>
      <c r="J141" s="2" t="s">
        <v>1094</v>
      </c>
      <c r="K141" t="s">
        <v>34</v>
      </c>
      <c r="L141">
        <v>68.5</v>
      </c>
      <c r="M141" s="1">
        <v>45579</v>
      </c>
      <c r="N141" t="s">
        <v>1095</v>
      </c>
      <c r="O141" t="s">
        <v>44</v>
      </c>
      <c r="P141">
        <v>1.61</v>
      </c>
      <c r="Q141" s="1">
        <v>45669</v>
      </c>
    </row>
    <row r="142" spans="1:17" x14ac:dyDescent="0.2">
      <c r="A142" t="s">
        <v>1096</v>
      </c>
      <c r="B142" t="s">
        <v>1097</v>
      </c>
      <c r="C142" t="s">
        <v>1098</v>
      </c>
      <c r="D142" t="s">
        <v>1099</v>
      </c>
      <c r="E142" t="s">
        <v>1100</v>
      </c>
      <c r="F142" t="s">
        <v>1101</v>
      </c>
      <c r="G142">
        <v>1.66</v>
      </c>
      <c r="H142" s="1">
        <v>45413</v>
      </c>
      <c r="I142" t="s">
        <v>32</v>
      </c>
      <c r="J142" t="s">
        <v>1102</v>
      </c>
      <c r="K142" t="s">
        <v>23</v>
      </c>
      <c r="L142">
        <v>63.3</v>
      </c>
      <c r="M142" s="1">
        <v>45455</v>
      </c>
      <c r="N142" t="s">
        <v>1103</v>
      </c>
      <c r="O142" t="s">
        <v>36</v>
      </c>
      <c r="P142">
        <v>1.59</v>
      </c>
      <c r="Q142" s="1">
        <v>45361</v>
      </c>
    </row>
    <row r="143" spans="1:17" x14ac:dyDescent="0.2">
      <c r="A143" t="s">
        <v>1104</v>
      </c>
      <c r="B143" t="s">
        <v>1105</v>
      </c>
      <c r="C143" t="s">
        <v>1106</v>
      </c>
      <c r="D143" t="s">
        <v>1107</v>
      </c>
      <c r="E143" t="s">
        <v>1108</v>
      </c>
      <c r="F143" t="s">
        <v>1109</v>
      </c>
      <c r="G143">
        <v>3.41</v>
      </c>
      <c r="H143" s="1">
        <v>45191</v>
      </c>
      <c r="I143" t="s">
        <v>32</v>
      </c>
      <c r="J143" t="s">
        <v>1110</v>
      </c>
      <c r="K143" t="s">
        <v>23</v>
      </c>
      <c r="L143">
        <v>62.8</v>
      </c>
      <c r="M143" s="1">
        <v>45528</v>
      </c>
      <c r="N143" t="s">
        <v>1111</v>
      </c>
      <c r="O143" t="s">
        <v>25</v>
      </c>
      <c r="P143">
        <v>3.1</v>
      </c>
      <c r="Q143" s="1">
        <v>45388</v>
      </c>
    </row>
    <row r="144" spans="1:17" x14ac:dyDescent="0.2">
      <c r="A144" s="2" t="s">
        <v>1112</v>
      </c>
      <c r="B144" t="s">
        <v>1113</v>
      </c>
      <c r="C144" t="s">
        <v>1114</v>
      </c>
      <c r="D144" t="s">
        <v>1115</v>
      </c>
      <c r="E144" t="s">
        <v>1116</v>
      </c>
      <c r="F144" t="s">
        <v>1117</v>
      </c>
      <c r="G144">
        <v>3.08</v>
      </c>
      <c r="H144" s="1">
        <v>45530</v>
      </c>
      <c r="I144" t="s">
        <v>32</v>
      </c>
      <c r="J144" t="s">
        <v>1118</v>
      </c>
      <c r="K144" t="s">
        <v>34</v>
      </c>
      <c r="L144">
        <v>98.6</v>
      </c>
      <c r="M144" s="1">
        <v>45545</v>
      </c>
      <c r="N144" t="s">
        <v>1119</v>
      </c>
      <c r="O144" t="s">
        <v>36</v>
      </c>
      <c r="P144">
        <v>1.46</v>
      </c>
      <c r="Q144" s="1">
        <v>45177</v>
      </c>
    </row>
    <row r="145" spans="1:17" x14ac:dyDescent="0.2">
      <c r="A145" t="s">
        <v>1120</v>
      </c>
      <c r="B145" t="s">
        <v>1121</v>
      </c>
      <c r="C145" t="s">
        <v>1122</v>
      </c>
      <c r="D145" t="s">
        <v>1123</v>
      </c>
      <c r="E145" t="s">
        <v>1124</v>
      </c>
      <c r="F145" t="s">
        <v>1125</v>
      </c>
      <c r="G145">
        <v>3.87</v>
      </c>
      <c r="H145" s="1">
        <v>45237</v>
      </c>
      <c r="I145" t="s">
        <v>32</v>
      </c>
      <c r="J145" s="2" t="s">
        <v>1126</v>
      </c>
      <c r="K145" t="s">
        <v>60</v>
      </c>
      <c r="L145">
        <v>86.9</v>
      </c>
      <c r="M145" s="1">
        <v>45671</v>
      </c>
      <c r="N145" t="s">
        <v>1127</v>
      </c>
      <c r="O145" t="s">
        <v>36</v>
      </c>
      <c r="P145">
        <v>2.52</v>
      </c>
      <c r="Q145" s="1">
        <v>45249</v>
      </c>
    </row>
    <row r="146" spans="1:17" x14ac:dyDescent="0.2">
      <c r="A146" t="s">
        <v>1128</v>
      </c>
      <c r="B146" t="s">
        <v>1129</v>
      </c>
      <c r="C146" t="s">
        <v>1130</v>
      </c>
      <c r="D146" t="s">
        <v>1131</v>
      </c>
      <c r="E146" t="s">
        <v>1132</v>
      </c>
      <c r="F146" t="s">
        <v>1133</v>
      </c>
      <c r="G146">
        <v>4.34</v>
      </c>
      <c r="H146" s="1">
        <v>45709</v>
      </c>
      <c r="I146" t="s">
        <v>32</v>
      </c>
      <c r="J146" t="s">
        <v>1134</v>
      </c>
      <c r="K146" t="s">
        <v>60</v>
      </c>
      <c r="L146">
        <v>83.6</v>
      </c>
      <c r="M146" s="1">
        <v>45795</v>
      </c>
      <c r="N146" t="s">
        <v>1135</v>
      </c>
      <c r="O146" t="s">
        <v>25</v>
      </c>
      <c r="P146">
        <v>2.36</v>
      </c>
      <c r="Q146" s="1">
        <v>45274</v>
      </c>
    </row>
    <row r="147" spans="1:17" x14ac:dyDescent="0.2">
      <c r="A147" t="s">
        <v>1136</v>
      </c>
      <c r="B147" t="s">
        <v>1137</v>
      </c>
      <c r="C147" t="s">
        <v>1138</v>
      </c>
      <c r="D147" t="s">
        <v>1139</v>
      </c>
      <c r="E147" t="s">
        <v>1140</v>
      </c>
      <c r="F147">
        <f>1-264-830-981</f>
        <v>-2074</v>
      </c>
      <c r="G147">
        <v>1.74</v>
      </c>
      <c r="H147" s="1">
        <v>45548</v>
      </c>
      <c r="I147" t="s">
        <v>21</v>
      </c>
      <c r="J147" t="s">
        <v>1141</v>
      </c>
      <c r="K147" t="s">
        <v>34</v>
      </c>
      <c r="L147">
        <v>86.1</v>
      </c>
      <c r="M147" s="1">
        <v>45445</v>
      </c>
      <c r="N147" t="s">
        <v>1142</v>
      </c>
      <c r="O147" t="s">
        <v>25</v>
      </c>
      <c r="P147">
        <v>3.34</v>
      </c>
      <c r="Q147" s="1">
        <v>45166</v>
      </c>
    </row>
    <row r="148" spans="1:17" x14ac:dyDescent="0.2">
      <c r="A148" t="s">
        <v>1143</v>
      </c>
      <c r="B148" t="s">
        <v>1144</v>
      </c>
      <c r="C148" t="s">
        <v>1145</v>
      </c>
      <c r="D148" t="s">
        <v>1146</v>
      </c>
      <c r="E148" t="s">
        <v>546</v>
      </c>
      <c r="F148">
        <f>1-387-544-9562</f>
        <v>-10492</v>
      </c>
      <c r="G148">
        <v>1.31</v>
      </c>
      <c r="H148" s="1">
        <v>45396</v>
      </c>
      <c r="I148" t="s">
        <v>21</v>
      </c>
      <c r="J148" t="s">
        <v>1147</v>
      </c>
      <c r="K148" t="s">
        <v>34</v>
      </c>
      <c r="L148">
        <v>67.3</v>
      </c>
      <c r="M148" s="1">
        <v>45650</v>
      </c>
      <c r="N148" t="s">
        <v>1148</v>
      </c>
      <c r="O148" t="s">
        <v>36</v>
      </c>
      <c r="P148">
        <v>2.58</v>
      </c>
      <c r="Q148" s="1">
        <v>45290</v>
      </c>
    </row>
    <row r="149" spans="1:17" x14ac:dyDescent="0.2">
      <c r="A149" t="s">
        <v>1149</v>
      </c>
      <c r="B149" t="s">
        <v>1150</v>
      </c>
      <c r="C149" t="s">
        <v>1151</v>
      </c>
      <c r="D149" t="s">
        <v>1152</v>
      </c>
      <c r="E149" t="s">
        <v>1153</v>
      </c>
      <c r="F149" t="s">
        <v>1154</v>
      </c>
      <c r="G149">
        <v>1.73</v>
      </c>
      <c r="H149" s="1">
        <v>45761</v>
      </c>
      <c r="I149" t="s">
        <v>32</v>
      </c>
      <c r="J149" t="s">
        <v>1155</v>
      </c>
      <c r="K149" t="s">
        <v>60</v>
      </c>
      <c r="L149">
        <v>91.1</v>
      </c>
      <c r="M149" s="1">
        <v>45765</v>
      </c>
      <c r="N149" t="s">
        <v>1156</v>
      </c>
      <c r="O149" t="s">
        <v>25</v>
      </c>
      <c r="P149">
        <v>2.56</v>
      </c>
      <c r="Q149" s="1">
        <v>45301</v>
      </c>
    </row>
    <row r="150" spans="1:17" x14ac:dyDescent="0.2">
      <c r="A150" t="s">
        <v>1157</v>
      </c>
      <c r="B150" t="s">
        <v>1158</v>
      </c>
      <c r="C150" t="s">
        <v>1159</v>
      </c>
      <c r="D150" t="s">
        <v>1160</v>
      </c>
      <c r="E150" t="s">
        <v>868</v>
      </c>
      <c r="F150" t="s">
        <v>1161</v>
      </c>
      <c r="G150">
        <v>1.79</v>
      </c>
      <c r="H150" s="1">
        <v>45324</v>
      </c>
      <c r="I150" t="s">
        <v>32</v>
      </c>
      <c r="J150" t="s">
        <v>1162</v>
      </c>
      <c r="K150" t="s">
        <v>34</v>
      </c>
      <c r="L150">
        <v>78.099999999999994</v>
      </c>
      <c r="M150" s="1">
        <v>45500</v>
      </c>
      <c r="N150" t="s">
        <v>1163</v>
      </c>
      <c r="O150" t="s">
        <v>25</v>
      </c>
      <c r="P150">
        <v>4.24</v>
      </c>
      <c r="Q150" s="1">
        <v>45419</v>
      </c>
    </row>
    <row r="151" spans="1:17" x14ac:dyDescent="0.2">
      <c r="A151" t="s">
        <v>1164</v>
      </c>
      <c r="B151" t="s">
        <v>1165</v>
      </c>
      <c r="C151" t="s">
        <v>1166</v>
      </c>
      <c r="D151" t="s">
        <v>1167</v>
      </c>
      <c r="E151" t="s">
        <v>891</v>
      </c>
      <c r="F151">
        <f>1-994-976-9735</f>
        <v>-11704</v>
      </c>
      <c r="G151">
        <v>1.28</v>
      </c>
      <c r="H151" s="1">
        <v>45725</v>
      </c>
      <c r="I151" t="s">
        <v>32</v>
      </c>
      <c r="J151" t="s">
        <v>1168</v>
      </c>
      <c r="K151" t="s">
        <v>60</v>
      </c>
      <c r="L151">
        <v>91</v>
      </c>
      <c r="M151" s="1">
        <v>45762</v>
      </c>
      <c r="N151" t="s">
        <v>1169</v>
      </c>
      <c r="O151" t="s">
        <v>25</v>
      </c>
      <c r="P151">
        <v>3.37</v>
      </c>
      <c r="Q151" s="1">
        <v>45636</v>
      </c>
    </row>
    <row r="152" spans="1:17" x14ac:dyDescent="0.2">
      <c r="A152" t="s">
        <v>1170</v>
      </c>
      <c r="B152" t="s">
        <v>1171</v>
      </c>
      <c r="C152" t="s">
        <v>1172</v>
      </c>
      <c r="D152" t="s">
        <v>1173</v>
      </c>
      <c r="E152" t="s">
        <v>359</v>
      </c>
      <c r="F152">
        <f>1-527-955-3942</f>
        <v>-5423</v>
      </c>
      <c r="G152">
        <v>1.28</v>
      </c>
      <c r="H152" s="1">
        <v>45608</v>
      </c>
      <c r="I152" t="s">
        <v>21</v>
      </c>
      <c r="J152" t="s">
        <v>1174</v>
      </c>
      <c r="K152" t="s">
        <v>60</v>
      </c>
      <c r="L152">
        <v>61.9</v>
      </c>
      <c r="M152" s="1">
        <v>45514</v>
      </c>
      <c r="N152" t="s">
        <v>1175</v>
      </c>
      <c r="O152" t="s">
        <v>36</v>
      </c>
      <c r="P152">
        <v>4.88</v>
      </c>
      <c r="Q152" s="1">
        <v>45437</v>
      </c>
    </row>
    <row r="153" spans="1:17" x14ac:dyDescent="0.2">
      <c r="A153" t="s">
        <v>1176</v>
      </c>
      <c r="B153" t="s">
        <v>1177</v>
      </c>
      <c r="C153" t="s">
        <v>1178</v>
      </c>
      <c r="D153" t="s">
        <v>1179</v>
      </c>
      <c r="E153" t="s">
        <v>1180</v>
      </c>
      <c r="F153" t="s">
        <v>1181</v>
      </c>
      <c r="G153">
        <v>2.87</v>
      </c>
      <c r="H153" s="1">
        <v>45454</v>
      </c>
      <c r="I153" t="s">
        <v>32</v>
      </c>
      <c r="J153" t="s">
        <v>1182</v>
      </c>
      <c r="K153" t="s">
        <v>34</v>
      </c>
      <c r="L153">
        <v>78.400000000000006</v>
      </c>
      <c r="M153" s="1">
        <v>45504</v>
      </c>
      <c r="N153" t="s">
        <v>1183</v>
      </c>
      <c r="O153" t="s">
        <v>44</v>
      </c>
      <c r="P153">
        <v>3.21</v>
      </c>
      <c r="Q153" s="1">
        <v>45715</v>
      </c>
    </row>
    <row r="154" spans="1:17" x14ac:dyDescent="0.2">
      <c r="A154" t="s">
        <v>1184</v>
      </c>
      <c r="B154" t="s">
        <v>1185</v>
      </c>
      <c r="C154" t="s">
        <v>1186</v>
      </c>
      <c r="D154" t="s">
        <v>1187</v>
      </c>
      <c r="E154" t="s">
        <v>1188</v>
      </c>
      <c r="F154" t="s">
        <v>1189</v>
      </c>
      <c r="G154">
        <v>3.01</v>
      </c>
      <c r="H154" s="1">
        <v>45379</v>
      </c>
      <c r="I154" t="s">
        <v>32</v>
      </c>
      <c r="J154" t="s">
        <v>1190</v>
      </c>
      <c r="K154" t="s">
        <v>60</v>
      </c>
      <c r="L154">
        <v>93.6</v>
      </c>
      <c r="M154" s="1">
        <v>45520</v>
      </c>
      <c r="N154" t="s">
        <v>1191</v>
      </c>
      <c r="O154" t="s">
        <v>36</v>
      </c>
      <c r="P154">
        <v>4.71</v>
      </c>
      <c r="Q154" s="1">
        <v>45786</v>
      </c>
    </row>
    <row r="155" spans="1:17" x14ac:dyDescent="0.2">
      <c r="A155" t="s">
        <v>1192</v>
      </c>
      <c r="B155" t="s">
        <v>1193</v>
      </c>
      <c r="C155" t="s">
        <v>1194</v>
      </c>
      <c r="D155" t="s">
        <v>1195</v>
      </c>
      <c r="E155" t="s">
        <v>1196</v>
      </c>
      <c r="F155" t="s">
        <v>1197</v>
      </c>
      <c r="G155">
        <v>3.58</v>
      </c>
      <c r="H155" s="1">
        <v>45361</v>
      </c>
      <c r="I155" t="s">
        <v>32</v>
      </c>
      <c r="J155" t="s">
        <v>1198</v>
      </c>
      <c r="K155" t="s">
        <v>23</v>
      </c>
      <c r="L155">
        <v>95.7</v>
      </c>
      <c r="M155" s="1">
        <v>45523</v>
      </c>
      <c r="N155" t="s">
        <v>1199</v>
      </c>
      <c r="O155" t="s">
        <v>25</v>
      </c>
      <c r="P155">
        <v>3.36</v>
      </c>
      <c r="Q155" s="1">
        <v>45226</v>
      </c>
    </row>
    <row r="156" spans="1:17" x14ac:dyDescent="0.2">
      <c r="A156" t="s">
        <v>1200</v>
      </c>
      <c r="B156" t="s">
        <v>1201</v>
      </c>
      <c r="C156" t="s">
        <v>1202</v>
      </c>
      <c r="D156" t="s">
        <v>1203</v>
      </c>
      <c r="E156" t="s">
        <v>74</v>
      </c>
      <c r="F156" t="s">
        <v>1204</v>
      </c>
      <c r="G156">
        <v>2.88</v>
      </c>
      <c r="H156" s="1">
        <v>45518</v>
      </c>
      <c r="I156" t="s">
        <v>32</v>
      </c>
      <c r="J156" s="2" t="s">
        <v>1205</v>
      </c>
      <c r="K156" t="s">
        <v>23</v>
      </c>
      <c r="L156">
        <v>82</v>
      </c>
      <c r="M156" s="1">
        <v>45663</v>
      </c>
      <c r="N156" t="s">
        <v>1206</v>
      </c>
      <c r="O156" t="s">
        <v>36</v>
      </c>
      <c r="P156">
        <v>1.98</v>
      </c>
      <c r="Q156" s="1">
        <v>45122</v>
      </c>
    </row>
    <row r="157" spans="1:17" x14ac:dyDescent="0.2">
      <c r="A157" t="s">
        <v>1207</v>
      </c>
      <c r="B157" t="s">
        <v>1208</v>
      </c>
      <c r="C157" t="s">
        <v>1209</v>
      </c>
      <c r="D157" t="s">
        <v>1210</v>
      </c>
      <c r="E157" t="s">
        <v>1211</v>
      </c>
      <c r="F157" t="s">
        <v>1212</v>
      </c>
      <c r="G157">
        <v>3</v>
      </c>
      <c r="H157" s="1">
        <v>45757</v>
      </c>
      <c r="I157" t="s">
        <v>32</v>
      </c>
      <c r="J157" t="s">
        <v>1213</v>
      </c>
      <c r="K157" t="s">
        <v>34</v>
      </c>
      <c r="L157">
        <v>79</v>
      </c>
      <c r="M157" s="1">
        <v>45474</v>
      </c>
      <c r="N157" t="s">
        <v>1214</v>
      </c>
      <c r="O157" t="s">
        <v>44</v>
      </c>
      <c r="P157">
        <v>3.44</v>
      </c>
      <c r="Q157" s="1">
        <v>45784</v>
      </c>
    </row>
    <row r="158" spans="1:17" x14ac:dyDescent="0.2">
      <c r="A158" s="2" t="s">
        <v>1215</v>
      </c>
      <c r="B158" t="s">
        <v>1216</v>
      </c>
      <c r="C158" t="s">
        <v>1217</v>
      </c>
      <c r="D158" t="s">
        <v>1218</v>
      </c>
      <c r="E158" t="s">
        <v>876</v>
      </c>
      <c r="F158" t="s">
        <v>1219</v>
      </c>
      <c r="G158">
        <v>4.6900000000000004</v>
      </c>
      <c r="H158" s="1">
        <v>45701</v>
      </c>
      <c r="I158" t="s">
        <v>32</v>
      </c>
      <c r="J158" t="s">
        <v>1220</v>
      </c>
      <c r="K158" t="s">
        <v>23</v>
      </c>
      <c r="L158">
        <v>90.7</v>
      </c>
      <c r="M158" s="1">
        <v>45446</v>
      </c>
      <c r="N158" t="s">
        <v>1221</v>
      </c>
      <c r="O158" t="s">
        <v>44</v>
      </c>
      <c r="P158">
        <v>4.8600000000000003</v>
      </c>
      <c r="Q158" s="1">
        <v>45794</v>
      </c>
    </row>
    <row r="159" spans="1:17" x14ac:dyDescent="0.2">
      <c r="A159" t="s">
        <v>1222</v>
      </c>
      <c r="B159" t="s">
        <v>1223</v>
      </c>
      <c r="C159" t="s">
        <v>1224</v>
      </c>
      <c r="D159" t="s">
        <v>1225</v>
      </c>
      <c r="E159" t="s">
        <v>1226</v>
      </c>
      <c r="F159">
        <f>1-631-274-5642</f>
        <v>-6546</v>
      </c>
      <c r="G159">
        <v>3.11</v>
      </c>
      <c r="H159" s="1">
        <v>45070</v>
      </c>
      <c r="I159" t="s">
        <v>32</v>
      </c>
      <c r="J159" t="s">
        <v>1227</v>
      </c>
      <c r="K159" t="s">
        <v>34</v>
      </c>
      <c r="L159">
        <v>67.599999999999994</v>
      </c>
      <c r="M159" s="1">
        <v>45596</v>
      </c>
      <c r="N159" t="s">
        <v>1228</v>
      </c>
      <c r="O159" t="s">
        <v>36</v>
      </c>
      <c r="P159">
        <v>3.42</v>
      </c>
      <c r="Q159" s="1">
        <v>45172</v>
      </c>
    </row>
    <row r="160" spans="1:17" x14ac:dyDescent="0.2">
      <c r="A160" s="2" t="s">
        <v>1229</v>
      </c>
      <c r="B160" t="s">
        <v>1230</v>
      </c>
      <c r="C160" t="s">
        <v>1231</v>
      </c>
      <c r="D160" t="s">
        <v>1232</v>
      </c>
      <c r="E160" t="s">
        <v>1233</v>
      </c>
      <c r="F160">
        <f>1-366-832-6634</f>
        <v>-7831</v>
      </c>
      <c r="G160">
        <v>3.3</v>
      </c>
      <c r="H160" s="1">
        <v>45527</v>
      </c>
      <c r="I160" t="s">
        <v>32</v>
      </c>
      <c r="J160" t="s">
        <v>1234</v>
      </c>
      <c r="K160" t="s">
        <v>34</v>
      </c>
      <c r="L160">
        <v>68.099999999999994</v>
      </c>
      <c r="M160" s="1">
        <v>45565</v>
      </c>
      <c r="N160" t="s">
        <v>1235</v>
      </c>
      <c r="O160" t="s">
        <v>25</v>
      </c>
      <c r="P160">
        <v>1.87</v>
      </c>
      <c r="Q160" s="1">
        <v>45544</v>
      </c>
    </row>
    <row r="161" spans="1:17" x14ac:dyDescent="0.2">
      <c r="A161" t="s">
        <v>1236</v>
      </c>
      <c r="B161" t="s">
        <v>1237</v>
      </c>
      <c r="C161" t="s">
        <v>1238</v>
      </c>
      <c r="D161" t="s">
        <v>1239</v>
      </c>
      <c r="E161" t="s">
        <v>569</v>
      </c>
      <c r="F161" t="s">
        <v>1240</v>
      </c>
      <c r="G161">
        <v>3.33</v>
      </c>
      <c r="H161" s="1">
        <v>45080</v>
      </c>
      <c r="I161" t="s">
        <v>21</v>
      </c>
      <c r="J161" t="s">
        <v>1241</v>
      </c>
      <c r="K161" t="s">
        <v>60</v>
      </c>
      <c r="L161">
        <v>71.2</v>
      </c>
      <c r="M161" s="1">
        <v>45647</v>
      </c>
      <c r="N161" t="s">
        <v>1242</v>
      </c>
      <c r="O161" t="s">
        <v>25</v>
      </c>
      <c r="P161">
        <v>4.63</v>
      </c>
      <c r="Q161" s="1">
        <v>45142</v>
      </c>
    </row>
    <row r="162" spans="1:17" x14ac:dyDescent="0.2">
      <c r="A162" t="s">
        <v>1243</v>
      </c>
      <c r="B162" t="s">
        <v>1244</v>
      </c>
      <c r="C162" t="s">
        <v>1245</v>
      </c>
      <c r="D162" t="s">
        <v>1246</v>
      </c>
      <c r="E162" t="s">
        <v>1247</v>
      </c>
      <c r="F162" t="s">
        <v>1248</v>
      </c>
      <c r="G162">
        <v>2.23</v>
      </c>
      <c r="H162" s="1">
        <v>45354</v>
      </c>
      <c r="I162" t="s">
        <v>21</v>
      </c>
      <c r="J162" t="s">
        <v>1249</v>
      </c>
      <c r="K162" t="s">
        <v>34</v>
      </c>
      <c r="L162">
        <v>62.7</v>
      </c>
      <c r="M162" s="1">
        <v>45782</v>
      </c>
      <c r="N162" t="s">
        <v>1250</v>
      </c>
      <c r="O162" t="s">
        <v>36</v>
      </c>
      <c r="P162">
        <v>4.93</v>
      </c>
      <c r="Q162" s="1">
        <v>45470</v>
      </c>
    </row>
    <row r="163" spans="1:17" x14ac:dyDescent="0.2">
      <c r="A163" t="s">
        <v>1251</v>
      </c>
      <c r="B163" t="s">
        <v>1252</v>
      </c>
      <c r="C163" t="s">
        <v>1253</v>
      </c>
      <c r="D163" t="s">
        <v>1254</v>
      </c>
      <c r="E163" t="s">
        <v>1255</v>
      </c>
      <c r="F163" t="s">
        <v>1256</v>
      </c>
      <c r="G163">
        <v>3.86</v>
      </c>
      <c r="H163" s="1">
        <v>45778</v>
      </c>
      <c r="I163" t="s">
        <v>21</v>
      </c>
      <c r="J163" t="s">
        <v>1257</v>
      </c>
      <c r="K163" t="s">
        <v>60</v>
      </c>
      <c r="L163">
        <v>67.7</v>
      </c>
      <c r="M163" s="1">
        <v>45499</v>
      </c>
      <c r="N163" t="s">
        <v>1258</v>
      </c>
      <c r="O163" t="s">
        <v>25</v>
      </c>
      <c r="P163">
        <v>1.47</v>
      </c>
      <c r="Q163" s="1">
        <v>45508</v>
      </c>
    </row>
    <row r="164" spans="1:17" x14ac:dyDescent="0.2">
      <c r="A164" t="s">
        <v>1259</v>
      </c>
      <c r="B164" t="s">
        <v>1260</v>
      </c>
      <c r="C164" t="s">
        <v>1261</v>
      </c>
      <c r="D164" t="s">
        <v>1262</v>
      </c>
      <c r="E164" t="s">
        <v>1263</v>
      </c>
      <c r="F164" t="s">
        <v>1264</v>
      </c>
      <c r="G164">
        <v>3.43</v>
      </c>
      <c r="H164" s="1">
        <v>45208</v>
      </c>
      <c r="I164" t="s">
        <v>32</v>
      </c>
      <c r="J164" t="s">
        <v>1265</v>
      </c>
      <c r="K164" t="s">
        <v>23</v>
      </c>
      <c r="L164">
        <v>88.6</v>
      </c>
      <c r="M164" s="1">
        <v>45799</v>
      </c>
      <c r="N164" t="s">
        <v>1266</v>
      </c>
      <c r="O164" t="s">
        <v>36</v>
      </c>
      <c r="P164">
        <v>4.22</v>
      </c>
      <c r="Q164" s="1">
        <v>45187</v>
      </c>
    </row>
    <row r="165" spans="1:17" x14ac:dyDescent="0.2">
      <c r="A165" t="s">
        <v>1267</v>
      </c>
      <c r="B165" t="s">
        <v>1268</v>
      </c>
      <c r="C165" t="s">
        <v>1269</v>
      </c>
      <c r="D165" t="s">
        <v>1270</v>
      </c>
      <c r="E165" t="s">
        <v>1271</v>
      </c>
      <c r="F165" t="s">
        <v>1272</v>
      </c>
      <c r="G165">
        <v>1.86</v>
      </c>
      <c r="H165" s="1">
        <v>45453</v>
      </c>
      <c r="I165" t="s">
        <v>21</v>
      </c>
      <c r="J165" t="s">
        <v>1273</v>
      </c>
      <c r="K165" t="s">
        <v>34</v>
      </c>
      <c r="L165">
        <v>94.6</v>
      </c>
      <c r="M165" s="1">
        <v>45507</v>
      </c>
      <c r="N165" t="s">
        <v>1274</v>
      </c>
      <c r="O165" t="s">
        <v>36</v>
      </c>
      <c r="P165">
        <v>3.09</v>
      </c>
      <c r="Q165" s="1">
        <v>45437</v>
      </c>
    </row>
    <row r="166" spans="1:17" x14ac:dyDescent="0.2">
      <c r="A166" t="s">
        <v>1275</v>
      </c>
      <c r="B166" t="s">
        <v>1276</v>
      </c>
      <c r="C166" t="s">
        <v>1277</v>
      </c>
      <c r="D166" t="s">
        <v>1278</v>
      </c>
      <c r="E166" t="s">
        <v>777</v>
      </c>
      <c r="F166" t="s">
        <v>1279</v>
      </c>
      <c r="G166">
        <v>4.74</v>
      </c>
      <c r="H166" s="1">
        <v>45748</v>
      </c>
      <c r="I166" t="s">
        <v>21</v>
      </c>
      <c r="J166" t="s">
        <v>1280</v>
      </c>
      <c r="K166" t="s">
        <v>60</v>
      </c>
      <c r="L166">
        <v>97.8</v>
      </c>
      <c r="M166" s="1">
        <v>45571</v>
      </c>
      <c r="N166" t="s">
        <v>1281</v>
      </c>
      <c r="O166" t="s">
        <v>36</v>
      </c>
      <c r="P166">
        <v>4.21</v>
      </c>
      <c r="Q166" s="1">
        <v>45583</v>
      </c>
    </row>
    <row r="167" spans="1:17" x14ac:dyDescent="0.2">
      <c r="A167" t="s">
        <v>1282</v>
      </c>
      <c r="B167" t="s">
        <v>1283</v>
      </c>
      <c r="C167" t="s">
        <v>1284</v>
      </c>
      <c r="D167" t="s">
        <v>1285</v>
      </c>
      <c r="E167" t="s">
        <v>1286</v>
      </c>
      <c r="F167" t="s">
        <v>1287</v>
      </c>
      <c r="G167">
        <v>1.63</v>
      </c>
      <c r="H167" s="1">
        <v>45563</v>
      </c>
      <c r="I167" t="s">
        <v>32</v>
      </c>
      <c r="J167" t="s">
        <v>1288</v>
      </c>
      <c r="K167" t="s">
        <v>23</v>
      </c>
      <c r="L167">
        <v>62.2</v>
      </c>
      <c r="M167" s="1">
        <v>45514</v>
      </c>
      <c r="N167" t="s">
        <v>1289</v>
      </c>
      <c r="O167" t="s">
        <v>25</v>
      </c>
      <c r="P167">
        <v>3.19</v>
      </c>
      <c r="Q167" s="1">
        <v>45120</v>
      </c>
    </row>
    <row r="168" spans="1:17" x14ac:dyDescent="0.2">
      <c r="A168" t="s">
        <v>1290</v>
      </c>
      <c r="B168" t="s">
        <v>1121</v>
      </c>
      <c r="C168" t="s">
        <v>1291</v>
      </c>
      <c r="D168" t="s">
        <v>1292</v>
      </c>
      <c r="E168" t="s">
        <v>538</v>
      </c>
      <c r="F168" t="s">
        <v>1293</v>
      </c>
      <c r="G168">
        <v>4.2699999999999996</v>
      </c>
      <c r="H168" s="1">
        <v>45600</v>
      </c>
      <c r="I168" t="s">
        <v>21</v>
      </c>
      <c r="J168" t="s">
        <v>1294</v>
      </c>
      <c r="K168" t="s">
        <v>60</v>
      </c>
      <c r="L168">
        <v>60.7</v>
      </c>
      <c r="M168" s="1">
        <v>45530</v>
      </c>
      <c r="N168" t="s">
        <v>1295</v>
      </c>
      <c r="O168" t="s">
        <v>36</v>
      </c>
      <c r="P168">
        <v>1.63</v>
      </c>
      <c r="Q168" s="1">
        <v>45083</v>
      </c>
    </row>
    <row r="169" spans="1:17" x14ac:dyDescent="0.2">
      <c r="A169" t="s">
        <v>1296</v>
      </c>
      <c r="B169" t="s">
        <v>1297</v>
      </c>
      <c r="C169" t="s">
        <v>1298</v>
      </c>
      <c r="D169" t="s">
        <v>1299</v>
      </c>
      <c r="E169" t="s">
        <v>1300</v>
      </c>
      <c r="F169" t="s">
        <v>1301</v>
      </c>
      <c r="G169">
        <v>2.97</v>
      </c>
      <c r="H169" s="1">
        <v>45606</v>
      </c>
      <c r="I169" t="s">
        <v>21</v>
      </c>
      <c r="J169" t="s">
        <v>1302</v>
      </c>
      <c r="K169" t="s">
        <v>34</v>
      </c>
      <c r="L169">
        <v>99.7</v>
      </c>
      <c r="M169" s="1">
        <v>45670</v>
      </c>
      <c r="N169" t="s">
        <v>1303</v>
      </c>
      <c r="O169" t="s">
        <v>25</v>
      </c>
      <c r="P169">
        <v>1.34</v>
      </c>
      <c r="Q169" s="1">
        <v>45445</v>
      </c>
    </row>
    <row r="170" spans="1:17" x14ac:dyDescent="0.2">
      <c r="A170" t="s">
        <v>1304</v>
      </c>
      <c r="B170" t="s">
        <v>1305</v>
      </c>
      <c r="C170" t="s">
        <v>1306</v>
      </c>
      <c r="D170" t="s">
        <v>1307</v>
      </c>
      <c r="E170" t="s">
        <v>1233</v>
      </c>
      <c r="F170" t="s">
        <v>1308</v>
      </c>
      <c r="G170">
        <v>4.93</v>
      </c>
      <c r="H170" s="1">
        <v>45437</v>
      </c>
      <c r="I170" t="s">
        <v>32</v>
      </c>
      <c r="J170" t="s">
        <v>1309</v>
      </c>
      <c r="K170" t="s">
        <v>23</v>
      </c>
      <c r="L170">
        <v>88.2</v>
      </c>
      <c r="M170" s="1">
        <v>45673</v>
      </c>
      <c r="N170" t="s">
        <v>1310</v>
      </c>
      <c r="O170" t="s">
        <v>36</v>
      </c>
      <c r="P170">
        <v>4.6100000000000003</v>
      </c>
      <c r="Q170" s="1">
        <v>45183</v>
      </c>
    </row>
    <row r="171" spans="1:17" x14ac:dyDescent="0.2">
      <c r="A171" t="s">
        <v>1311</v>
      </c>
      <c r="B171" t="s">
        <v>1312</v>
      </c>
      <c r="C171" t="s">
        <v>1313</v>
      </c>
      <c r="D171" t="s">
        <v>1314</v>
      </c>
      <c r="E171" t="s">
        <v>860</v>
      </c>
      <c r="F171" t="s">
        <v>1315</v>
      </c>
      <c r="G171">
        <v>2.02</v>
      </c>
      <c r="H171" s="1">
        <v>45247</v>
      </c>
      <c r="I171" t="s">
        <v>32</v>
      </c>
      <c r="J171" t="s">
        <v>1316</v>
      </c>
      <c r="K171" t="s">
        <v>34</v>
      </c>
      <c r="L171">
        <v>93.1</v>
      </c>
      <c r="M171" s="1">
        <v>45779</v>
      </c>
      <c r="N171" t="s">
        <v>1317</v>
      </c>
      <c r="O171" t="s">
        <v>36</v>
      </c>
      <c r="P171">
        <v>3.19</v>
      </c>
      <c r="Q171" s="1">
        <v>45258</v>
      </c>
    </row>
    <row r="172" spans="1:17" x14ac:dyDescent="0.2">
      <c r="A172" t="s">
        <v>1318</v>
      </c>
      <c r="B172" t="s">
        <v>1319</v>
      </c>
      <c r="C172" t="s">
        <v>1320</v>
      </c>
      <c r="D172" t="s">
        <v>1321</v>
      </c>
      <c r="E172" t="s">
        <v>1322</v>
      </c>
      <c r="F172" t="s">
        <v>1323</v>
      </c>
      <c r="G172">
        <v>3.62</v>
      </c>
      <c r="H172" s="1">
        <v>45763</v>
      </c>
      <c r="I172" t="s">
        <v>21</v>
      </c>
      <c r="J172" t="s">
        <v>1324</v>
      </c>
      <c r="K172" t="s">
        <v>23</v>
      </c>
      <c r="L172">
        <v>91.3</v>
      </c>
      <c r="M172" s="1">
        <v>45674</v>
      </c>
      <c r="N172" t="s">
        <v>1325</v>
      </c>
      <c r="O172" t="s">
        <v>44</v>
      </c>
      <c r="P172">
        <v>2.58</v>
      </c>
      <c r="Q172" s="1">
        <v>45432</v>
      </c>
    </row>
    <row r="173" spans="1:17" x14ac:dyDescent="0.2">
      <c r="A173" t="s">
        <v>1326</v>
      </c>
      <c r="B173" t="s">
        <v>1327</v>
      </c>
      <c r="C173" t="s">
        <v>1328</v>
      </c>
      <c r="D173" t="s">
        <v>1329</v>
      </c>
      <c r="E173" t="s">
        <v>692</v>
      </c>
      <c r="F173" t="s">
        <v>1330</v>
      </c>
      <c r="G173">
        <v>3.59</v>
      </c>
      <c r="H173" s="1">
        <v>45409</v>
      </c>
      <c r="I173" t="s">
        <v>32</v>
      </c>
      <c r="J173" t="s">
        <v>1331</v>
      </c>
      <c r="K173" t="s">
        <v>34</v>
      </c>
      <c r="L173">
        <v>64.099999999999994</v>
      </c>
      <c r="M173" s="1">
        <v>45610</v>
      </c>
      <c r="N173" t="s">
        <v>1332</v>
      </c>
      <c r="O173" t="s">
        <v>36</v>
      </c>
      <c r="P173">
        <v>3.84</v>
      </c>
      <c r="Q173" s="1">
        <v>45794</v>
      </c>
    </row>
    <row r="174" spans="1:17" x14ac:dyDescent="0.2">
      <c r="A174" t="s">
        <v>1333</v>
      </c>
      <c r="B174" t="s">
        <v>1334</v>
      </c>
      <c r="C174" t="s">
        <v>1335</v>
      </c>
      <c r="D174" t="s">
        <v>1336</v>
      </c>
      <c r="E174" t="s">
        <v>1337</v>
      </c>
      <c r="F174" t="s">
        <v>1338</v>
      </c>
      <c r="G174">
        <v>2.82</v>
      </c>
      <c r="H174" s="1">
        <v>45428</v>
      </c>
      <c r="I174" t="s">
        <v>21</v>
      </c>
      <c r="J174" t="s">
        <v>1339</v>
      </c>
      <c r="K174" t="s">
        <v>23</v>
      </c>
      <c r="L174">
        <v>92.4</v>
      </c>
      <c r="M174" s="1">
        <v>45776</v>
      </c>
      <c r="N174" t="s">
        <v>1340</v>
      </c>
      <c r="O174" t="s">
        <v>36</v>
      </c>
      <c r="P174">
        <v>4.0999999999999996</v>
      </c>
      <c r="Q174" s="1">
        <v>45148</v>
      </c>
    </row>
    <row r="175" spans="1:17" x14ac:dyDescent="0.2">
      <c r="A175" t="s">
        <v>1341</v>
      </c>
      <c r="B175" t="s">
        <v>1342</v>
      </c>
      <c r="C175" t="s">
        <v>1343</v>
      </c>
      <c r="D175" t="s">
        <v>1344</v>
      </c>
      <c r="E175" t="s">
        <v>1345</v>
      </c>
      <c r="F175" t="s">
        <v>1346</v>
      </c>
      <c r="G175">
        <v>2.7</v>
      </c>
      <c r="H175" s="1">
        <v>45779</v>
      </c>
      <c r="I175" t="s">
        <v>21</v>
      </c>
      <c r="J175" t="s">
        <v>1347</v>
      </c>
      <c r="K175" t="s">
        <v>34</v>
      </c>
      <c r="L175">
        <v>97.7</v>
      </c>
      <c r="M175" s="1">
        <v>45484</v>
      </c>
      <c r="N175" t="s">
        <v>1348</v>
      </c>
      <c r="O175" t="s">
        <v>44</v>
      </c>
      <c r="P175">
        <v>1.1499999999999999</v>
      </c>
      <c r="Q175" s="1">
        <v>45233</v>
      </c>
    </row>
    <row r="176" spans="1:17" x14ac:dyDescent="0.2">
      <c r="A176" t="s">
        <v>1349</v>
      </c>
      <c r="B176" t="s">
        <v>1350</v>
      </c>
      <c r="C176" t="s">
        <v>1351</v>
      </c>
      <c r="D176" t="s">
        <v>1352</v>
      </c>
      <c r="E176" t="s">
        <v>514</v>
      </c>
      <c r="F176" t="s">
        <v>1353</v>
      </c>
      <c r="G176">
        <v>1.52</v>
      </c>
      <c r="H176" s="1">
        <v>45291</v>
      </c>
      <c r="I176" t="s">
        <v>32</v>
      </c>
      <c r="J176" t="s">
        <v>1354</v>
      </c>
      <c r="K176" t="s">
        <v>34</v>
      </c>
      <c r="L176">
        <v>89.1</v>
      </c>
      <c r="M176" s="1">
        <v>45592</v>
      </c>
      <c r="N176" t="s">
        <v>1355</v>
      </c>
      <c r="O176" t="s">
        <v>25</v>
      </c>
      <c r="P176">
        <v>3.71</v>
      </c>
      <c r="Q176" s="1">
        <v>45698</v>
      </c>
    </row>
    <row r="177" spans="1:17" x14ac:dyDescent="0.2">
      <c r="A177" t="s">
        <v>1356</v>
      </c>
      <c r="B177" t="s">
        <v>1357</v>
      </c>
      <c r="C177" t="s">
        <v>1358</v>
      </c>
      <c r="D177" t="s">
        <v>1359</v>
      </c>
      <c r="E177" t="s">
        <v>1360</v>
      </c>
      <c r="F177" t="s">
        <v>1361</v>
      </c>
      <c r="G177">
        <v>4.09</v>
      </c>
      <c r="H177" s="1">
        <v>45764</v>
      </c>
      <c r="I177" t="s">
        <v>32</v>
      </c>
      <c r="J177" t="s">
        <v>1362</v>
      </c>
      <c r="K177" t="s">
        <v>23</v>
      </c>
      <c r="L177">
        <v>94</v>
      </c>
      <c r="M177" s="1">
        <v>45438</v>
      </c>
      <c r="N177" t="s">
        <v>1363</v>
      </c>
      <c r="O177" t="s">
        <v>25</v>
      </c>
      <c r="P177">
        <v>1.61</v>
      </c>
      <c r="Q177" s="1">
        <v>45203</v>
      </c>
    </row>
    <row r="178" spans="1:17" x14ac:dyDescent="0.2">
      <c r="A178" t="s">
        <v>1364</v>
      </c>
      <c r="B178" t="s">
        <v>1365</v>
      </c>
      <c r="C178" t="s">
        <v>1366</v>
      </c>
      <c r="D178" t="s">
        <v>1367</v>
      </c>
      <c r="E178" t="s">
        <v>1100</v>
      </c>
      <c r="F178" t="s">
        <v>1368</v>
      </c>
      <c r="G178">
        <v>4.83</v>
      </c>
      <c r="H178" s="1">
        <v>45449</v>
      </c>
      <c r="I178" t="s">
        <v>32</v>
      </c>
      <c r="J178" t="s">
        <v>1369</v>
      </c>
      <c r="K178" t="s">
        <v>60</v>
      </c>
      <c r="L178">
        <v>87.8</v>
      </c>
      <c r="M178" s="1">
        <v>45712</v>
      </c>
      <c r="N178" t="s">
        <v>1370</v>
      </c>
      <c r="O178" t="s">
        <v>44</v>
      </c>
      <c r="P178">
        <v>3.13</v>
      </c>
      <c r="Q178" s="1">
        <v>45167</v>
      </c>
    </row>
    <row r="179" spans="1:17" x14ac:dyDescent="0.2">
      <c r="A179" t="s">
        <v>1371</v>
      </c>
      <c r="B179" t="s">
        <v>1372</v>
      </c>
      <c r="C179" t="s">
        <v>1373</v>
      </c>
      <c r="D179" t="s">
        <v>1374</v>
      </c>
      <c r="E179" t="s">
        <v>716</v>
      </c>
      <c r="F179" t="s">
        <v>1375</v>
      </c>
      <c r="G179">
        <v>3.83</v>
      </c>
      <c r="H179" s="1">
        <v>45401</v>
      </c>
      <c r="I179" t="s">
        <v>32</v>
      </c>
      <c r="J179" t="s">
        <v>1376</v>
      </c>
      <c r="K179" t="s">
        <v>23</v>
      </c>
      <c r="L179">
        <v>88.4</v>
      </c>
      <c r="M179" s="1">
        <v>45714</v>
      </c>
      <c r="N179" t="s">
        <v>1377</v>
      </c>
      <c r="O179" t="s">
        <v>44</v>
      </c>
      <c r="P179">
        <v>3.73</v>
      </c>
      <c r="Q179" s="1">
        <v>45783</v>
      </c>
    </row>
    <row r="180" spans="1:17" x14ac:dyDescent="0.2">
      <c r="A180" t="s">
        <v>1378</v>
      </c>
      <c r="B180" t="s">
        <v>1379</v>
      </c>
      <c r="C180" t="s">
        <v>1380</v>
      </c>
      <c r="D180" t="s">
        <v>1381</v>
      </c>
      <c r="E180" t="s">
        <v>1382</v>
      </c>
      <c r="F180" t="s">
        <v>1383</v>
      </c>
      <c r="G180">
        <v>2.81</v>
      </c>
      <c r="H180" s="1">
        <v>45200</v>
      </c>
      <c r="I180" t="s">
        <v>21</v>
      </c>
      <c r="J180" t="s">
        <v>1384</v>
      </c>
      <c r="K180" t="s">
        <v>60</v>
      </c>
      <c r="L180">
        <v>78.900000000000006</v>
      </c>
      <c r="M180" s="1">
        <v>45752</v>
      </c>
      <c r="N180" t="s">
        <v>1385</v>
      </c>
      <c r="O180" t="s">
        <v>36</v>
      </c>
      <c r="P180">
        <v>2.84</v>
      </c>
      <c r="Q180" s="1">
        <v>45191</v>
      </c>
    </row>
    <row r="181" spans="1:17" x14ac:dyDescent="0.2">
      <c r="A181" t="s">
        <v>1386</v>
      </c>
      <c r="B181" t="s">
        <v>1387</v>
      </c>
      <c r="C181" t="s">
        <v>1388</v>
      </c>
      <c r="D181" t="s">
        <v>1389</v>
      </c>
      <c r="E181" t="s">
        <v>1390</v>
      </c>
      <c r="F181">
        <v>9973339776</v>
      </c>
      <c r="G181">
        <v>4.29</v>
      </c>
      <c r="H181" s="1">
        <v>45509</v>
      </c>
      <c r="I181" t="s">
        <v>32</v>
      </c>
      <c r="J181" t="s">
        <v>1391</v>
      </c>
      <c r="K181" t="s">
        <v>23</v>
      </c>
      <c r="L181">
        <v>86</v>
      </c>
      <c r="M181" s="1">
        <v>45698</v>
      </c>
      <c r="N181" t="s">
        <v>1392</v>
      </c>
      <c r="O181" t="s">
        <v>36</v>
      </c>
      <c r="P181">
        <v>2.2000000000000002</v>
      </c>
      <c r="Q181" s="1">
        <v>45369</v>
      </c>
    </row>
    <row r="182" spans="1:17" x14ac:dyDescent="0.2">
      <c r="A182" t="s">
        <v>1393</v>
      </c>
      <c r="B182" t="s">
        <v>1394</v>
      </c>
      <c r="C182" t="s">
        <v>1395</v>
      </c>
      <c r="D182" t="s">
        <v>1396</v>
      </c>
      <c r="E182" t="s">
        <v>845</v>
      </c>
      <c r="F182" t="s">
        <v>1397</v>
      </c>
      <c r="G182">
        <v>2.83</v>
      </c>
      <c r="H182" s="1">
        <v>45138</v>
      </c>
      <c r="I182" t="s">
        <v>21</v>
      </c>
      <c r="J182" t="s">
        <v>1398</v>
      </c>
      <c r="K182" t="s">
        <v>23</v>
      </c>
      <c r="L182">
        <v>89.1</v>
      </c>
      <c r="M182" s="1">
        <v>45756</v>
      </c>
      <c r="N182" t="s">
        <v>1399</v>
      </c>
      <c r="O182" t="s">
        <v>44</v>
      </c>
      <c r="P182">
        <v>2.08</v>
      </c>
      <c r="Q182" s="1">
        <v>45334</v>
      </c>
    </row>
    <row r="183" spans="1:17" x14ac:dyDescent="0.2">
      <c r="A183" t="s">
        <v>1400</v>
      </c>
      <c r="B183" t="s">
        <v>1401</v>
      </c>
      <c r="C183" t="s">
        <v>1402</v>
      </c>
      <c r="D183" t="s">
        <v>1403</v>
      </c>
      <c r="E183" t="s">
        <v>1404</v>
      </c>
      <c r="F183" t="s">
        <v>1405</v>
      </c>
      <c r="G183">
        <v>2.27</v>
      </c>
      <c r="H183" s="1">
        <v>45747</v>
      </c>
      <c r="I183" t="s">
        <v>32</v>
      </c>
      <c r="J183" t="s">
        <v>1406</v>
      </c>
      <c r="K183" t="s">
        <v>34</v>
      </c>
      <c r="L183">
        <v>82.5</v>
      </c>
      <c r="M183" s="1">
        <v>45458</v>
      </c>
      <c r="N183" t="s">
        <v>1407</v>
      </c>
      <c r="O183" t="s">
        <v>25</v>
      </c>
      <c r="P183">
        <v>3.93</v>
      </c>
      <c r="Q183" s="1">
        <v>45578</v>
      </c>
    </row>
    <row r="184" spans="1:17" x14ac:dyDescent="0.2">
      <c r="A184" t="s">
        <v>1408</v>
      </c>
      <c r="B184" t="s">
        <v>1409</v>
      </c>
      <c r="C184" t="s">
        <v>1410</v>
      </c>
      <c r="D184" t="s">
        <v>1411</v>
      </c>
      <c r="E184" t="s">
        <v>1412</v>
      </c>
      <c r="F184" t="s">
        <v>1413</v>
      </c>
      <c r="G184">
        <v>1.55</v>
      </c>
      <c r="H184" s="1">
        <v>45153</v>
      </c>
      <c r="I184" t="s">
        <v>32</v>
      </c>
      <c r="J184" t="s">
        <v>1414</v>
      </c>
      <c r="K184" t="s">
        <v>60</v>
      </c>
      <c r="L184">
        <v>84</v>
      </c>
      <c r="M184" s="1">
        <v>45757</v>
      </c>
      <c r="N184" t="s">
        <v>1415</v>
      </c>
      <c r="O184" t="s">
        <v>44</v>
      </c>
      <c r="P184">
        <v>3.15</v>
      </c>
      <c r="Q184" s="1">
        <v>45754</v>
      </c>
    </row>
    <row r="185" spans="1:17" x14ac:dyDescent="0.2">
      <c r="A185" t="s">
        <v>1416</v>
      </c>
      <c r="B185" t="s">
        <v>1417</v>
      </c>
      <c r="C185" t="s">
        <v>1418</v>
      </c>
      <c r="D185" t="s">
        <v>1419</v>
      </c>
      <c r="E185" t="s">
        <v>144</v>
      </c>
      <c r="F185">
        <f>1-257-560-8495</f>
        <v>-9311</v>
      </c>
      <c r="G185">
        <v>4.5999999999999996</v>
      </c>
      <c r="H185" s="1">
        <v>45492</v>
      </c>
      <c r="I185" t="s">
        <v>21</v>
      </c>
      <c r="J185" t="s">
        <v>1420</v>
      </c>
      <c r="K185" t="s">
        <v>23</v>
      </c>
      <c r="L185">
        <v>68.599999999999994</v>
      </c>
      <c r="M185" s="1">
        <v>45525</v>
      </c>
      <c r="N185" t="s">
        <v>1421</v>
      </c>
      <c r="O185" t="s">
        <v>25</v>
      </c>
      <c r="P185">
        <v>4.47</v>
      </c>
      <c r="Q185" s="1">
        <v>45284</v>
      </c>
    </row>
    <row r="186" spans="1:17" x14ac:dyDescent="0.2">
      <c r="A186" t="s">
        <v>1422</v>
      </c>
      <c r="B186" t="s">
        <v>1423</v>
      </c>
      <c r="C186" t="s">
        <v>1424</v>
      </c>
      <c r="D186" t="s">
        <v>1425</v>
      </c>
      <c r="E186" t="s">
        <v>1426</v>
      </c>
      <c r="F186">
        <v>5466173574</v>
      </c>
      <c r="G186">
        <v>2.11</v>
      </c>
      <c r="H186" s="1">
        <v>45197</v>
      </c>
      <c r="I186" t="s">
        <v>21</v>
      </c>
      <c r="J186" t="s">
        <v>1427</v>
      </c>
      <c r="K186" t="s">
        <v>60</v>
      </c>
      <c r="L186">
        <v>71.5</v>
      </c>
      <c r="M186" s="1">
        <v>45679</v>
      </c>
      <c r="N186" t="s">
        <v>1428</v>
      </c>
      <c r="O186" t="s">
        <v>36</v>
      </c>
      <c r="P186">
        <v>4.03</v>
      </c>
      <c r="Q186" s="1">
        <v>45178</v>
      </c>
    </row>
    <row r="187" spans="1:17" x14ac:dyDescent="0.2">
      <c r="A187" t="s">
        <v>1429</v>
      </c>
      <c r="B187" t="s">
        <v>1430</v>
      </c>
      <c r="C187" t="s">
        <v>1431</v>
      </c>
      <c r="D187" t="s">
        <v>1432</v>
      </c>
      <c r="E187" t="s">
        <v>1433</v>
      </c>
      <c r="F187" t="s">
        <v>1434</v>
      </c>
      <c r="G187">
        <v>3.95</v>
      </c>
      <c r="H187" s="1">
        <v>45145</v>
      </c>
      <c r="I187" t="s">
        <v>32</v>
      </c>
      <c r="J187" t="s">
        <v>1435</v>
      </c>
      <c r="K187" t="s">
        <v>34</v>
      </c>
      <c r="L187">
        <v>81.900000000000006</v>
      </c>
      <c r="M187" s="1">
        <v>45495</v>
      </c>
      <c r="N187" t="s">
        <v>1436</v>
      </c>
      <c r="O187" t="s">
        <v>36</v>
      </c>
      <c r="P187">
        <v>3.75</v>
      </c>
      <c r="Q187" s="1">
        <v>45411</v>
      </c>
    </row>
    <row r="188" spans="1:17" x14ac:dyDescent="0.2">
      <c r="A188" t="s">
        <v>1437</v>
      </c>
      <c r="B188" t="s">
        <v>1438</v>
      </c>
      <c r="C188" t="s">
        <v>1439</v>
      </c>
      <c r="D188" t="s">
        <v>1440</v>
      </c>
      <c r="E188" t="s">
        <v>1322</v>
      </c>
      <c r="F188">
        <f>1-481-638-5854</f>
        <v>-6972</v>
      </c>
      <c r="G188">
        <v>2</v>
      </c>
      <c r="H188" s="1">
        <v>45489</v>
      </c>
      <c r="I188" t="s">
        <v>21</v>
      </c>
      <c r="J188" t="s">
        <v>1441</v>
      </c>
      <c r="K188" t="s">
        <v>23</v>
      </c>
      <c r="L188">
        <v>66.599999999999994</v>
      </c>
      <c r="M188" s="1">
        <v>45612</v>
      </c>
      <c r="N188" t="s">
        <v>1442</v>
      </c>
      <c r="O188" t="s">
        <v>25</v>
      </c>
      <c r="P188">
        <v>1.1399999999999999</v>
      </c>
      <c r="Q188" s="1">
        <v>45215</v>
      </c>
    </row>
    <row r="189" spans="1:17" x14ac:dyDescent="0.2">
      <c r="A189" t="s">
        <v>1443</v>
      </c>
      <c r="B189" t="s">
        <v>1444</v>
      </c>
      <c r="C189" t="s">
        <v>1445</v>
      </c>
      <c r="D189" t="s">
        <v>1446</v>
      </c>
      <c r="E189" t="s">
        <v>1447</v>
      </c>
      <c r="F189" t="s">
        <v>1448</v>
      </c>
      <c r="G189">
        <v>4.41</v>
      </c>
      <c r="H189" s="1">
        <v>45141</v>
      </c>
      <c r="I189" t="s">
        <v>21</v>
      </c>
      <c r="J189" t="s">
        <v>1449</v>
      </c>
      <c r="K189" t="s">
        <v>23</v>
      </c>
      <c r="L189">
        <v>73.7</v>
      </c>
      <c r="M189" s="1">
        <v>45555</v>
      </c>
      <c r="N189" t="s">
        <v>1450</v>
      </c>
      <c r="O189" t="s">
        <v>44</v>
      </c>
      <c r="P189">
        <v>1.3</v>
      </c>
      <c r="Q189" s="1">
        <v>45625</v>
      </c>
    </row>
    <row r="190" spans="1:17" x14ac:dyDescent="0.2">
      <c r="A190" t="s">
        <v>1451</v>
      </c>
      <c r="B190" t="s">
        <v>1452</v>
      </c>
      <c r="C190" t="s">
        <v>1453</v>
      </c>
      <c r="D190" t="s">
        <v>1454</v>
      </c>
      <c r="E190" t="s">
        <v>121</v>
      </c>
      <c r="F190" t="s">
        <v>1455</v>
      </c>
      <c r="G190">
        <v>4.4400000000000004</v>
      </c>
      <c r="H190" s="1">
        <v>45459</v>
      </c>
      <c r="I190" t="s">
        <v>32</v>
      </c>
      <c r="J190" t="s">
        <v>1456</v>
      </c>
      <c r="K190" t="s">
        <v>23</v>
      </c>
      <c r="L190">
        <v>97.8</v>
      </c>
      <c r="M190" s="1">
        <v>45691</v>
      </c>
      <c r="N190" t="s">
        <v>1457</v>
      </c>
      <c r="O190" t="s">
        <v>25</v>
      </c>
      <c r="P190">
        <v>3.3</v>
      </c>
      <c r="Q190" s="1">
        <v>45170</v>
      </c>
    </row>
    <row r="191" spans="1:17" x14ac:dyDescent="0.2">
      <c r="A191" t="s">
        <v>1458</v>
      </c>
      <c r="B191" t="s">
        <v>1459</v>
      </c>
      <c r="C191" t="s">
        <v>1460</v>
      </c>
      <c r="D191" t="s">
        <v>1461</v>
      </c>
      <c r="E191" t="s">
        <v>1462</v>
      </c>
      <c r="F191" t="s">
        <v>1463</v>
      </c>
      <c r="G191">
        <v>4.2</v>
      </c>
      <c r="H191" s="1">
        <v>45120</v>
      </c>
      <c r="I191" t="s">
        <v>21</v>
      </c>
      <c r="J191" t="s">
        <v>1464</v>
      </c>
      <c r="K191" t="s">
        <v>23</v>
      </c>
      <c r="L191">
        <v>69</v>
      </c>
      <c r="M191" s="1">
        <v>45797</v>
      </c>
      <c r="N191" t="s">
        <v>1465</v>
      </c>
      <c r="O191" t="s">
        <v>25</v>
      </c>
      <c r="P191">
        <v>2</v>
      </c>
      <c r="Q191" s="1">
        <v>45078</v>
      </c>
    </row>
    <row r="192" spans="1:17" x14ac:dyDescent="0.2">
      <c r="A192" t="s">
        <v>1466</v>
      </c>
      <c r="B192" t="s">
        <v>1467</v>
      </c>
      <c r="C192" t="s">
        <v>1468</v>
      </c>
      <c r="D192" t="s">
        <v>1469</v>
      </c>
      <c r="E192" t="s">
        <v>1036</v>
      </c>
      <c r="F192" t="s">
        <v>1470</v>
      </c>
      <c r="G192">
        <v>1.81</v>
      </c>
      <c r="H192" s="1">
        <v>45689</v>
      </c>
      <c r="I192" t="s">
        <v>32</v>
      </c>
      <c r="J192" t="s">
        <v>1471</v>
      </c>
      <c r="K192" t="s">
        <v>23</v>
      </c>
      <c r="L192">
        <v>95.1</v>
      </c>
      <c r="M192" s="1">
        <v>45457</v>
      </c>
      <c r="N192" t="s">
        <v>1472</v>
      </c>
      <c r="O192" t="s">
        <v>44</v>
      </c>
      <c r="P192">
        <v>2.83</v>
      </c>
      <c r="Q192" s="1">
        <v>45669</v>
      </c>
    </row>
    <row r="193" spans="1:17" x14ac:dyDescent="0.2">
      <c r="A193" s="2" t="s">
        <v>1473</v>
      </c>
      <c r="B193" t="s">
        <v>1474</v>
      </c>
      <c r="C193" t="s">
        <v>1475</v>
      </c>
      <c r="D193" t="s">
        <v>1476</v>
      </c>
      <c r="E193" t="s">
        <v>1477</v>
      </c>
      <c r="F193" t="s">
        <v>1478</v>
      </c>
      <c r="G193">
        <v>1.51</v>
      </c>
      <c r="H193" s="1">
        <v>45122</v>
      </c>
      <c r="I193" t="s">
        <v>21</v>
      </c>
      <c r="J193" t="s">
        <v>1479</v>
      </c>
      <c r="K193" t="s">
        <v>60</v>
      </c>
      <c r="L193">
        <v>68</v>
      </c>
      <c r="M193" s="1">
        <v>45727</v>
      </c>
      <c r="N193" t="s">
        <v>1480</v>
      </c>
      <c r="O193" t="s">
        <v>36</v>
      </c>
      <c r="P193">
        <v>3.76</v>
      </c>
      <c r="Q193" s="1">
        <v>45159</v>
      </c>
    </row>
    <row r="194" spans="1:17" x14ac:dyDescent="0.2">
      <c r="A194" t="s">
        <v>1481</v>
      </c>
      <c r="B194" t="s">
        <v>1482</v>
      </c>
      <c r="C194" t="s">
        <v>1483</v>
      </c>
      <c r="D194" t="s">
        <v>1484</v>
      </c>
      <c r="E194" t="s">
        <v>1485</v>
      </c>
      <c r="F194" t="s">
        <v>1486</v>
      </c>
      <c r="G194">
        <v>2.77</v>
      </c>
      <c r="H194" s="1">
        <v>45747</v>
      </c>
      <c r="I194" t="s">
        <v>21</v>
      </c>
      <c r="J194" t="s">
        <v>1487</v>
      </c>
      <c r="K194" t="s">
        <v>23</v>
      </c>
      <c r="L194">
        <v>97.8</v>
      </c>
      <c r="M194" s="1">
        <v>45466</v>
      </c>
      <c r="N194" t="s">
        <v>1488</v>
      </c>
      <c r="O194" t="s">
        <v>36</v>
      </c>
      <c r="P194">
        <v>2.1</v>
      </c>
      <c r="Q194" s="1">
        <v>45731</v>
      </c>
    </row>
    <row r="195" spans="1:17" x14ac:dyDescent="0.2">
      <c r="A195" t="s">
        <v>1489</v>
      </c>
      <c r="B195" t="s">
        <v>1490</v>
      </c>
      <c r="C195" t="s">
        <v>1491</v>
      </c>
      <c r="D195" t="s">
        <v>1492</v>
      </c>
      <c r="E195" t="s">
        <v>868</v>
      </c>
      <c r="F195" t="s">
        <v>1493</v>
      </c>
      <c r="G195">
        <v>4.97</v>
      </c>
      <c r="H195" s="1">
        <v>45401</v>
      </c>
      <c r="I195" t="s">
        <v>32</v>
      </c>
      <c r="J195" t="s">
        <v>1494</v>
      </c>
      <c r="K195" t="s">
        <v>23</v>
      </c>
      <c r="L195">
        <v>84.2</v>
      </c>
      <c r="M195" s="1">
        <v>45744</v>
      </c>
      <c r="N195" t="s">
        <v>1495</v>
      </c>
      <c r="O195" t="s">
        <v>44</v>
      </c>
      <c r="P195">
        <v>1.3</v>
      </c>
      <c r="Q195" s="1">
        <v>45605</v>
      </c>
    </row>
    <row r="196" spans="1:17" x14ac:dyDescent="0.2">
      <c r="A196" t="s">
        <v>1496</v>
      </c>
      <c r="B196" t="s">
        <v>1497</v>
      </c>
      <c r="C196" t="s">
        <v>1498</v>
      </c>
      <c r="D196" t="s">
        <v>1499</v>
      </c>
      <c r="E196" t="s">
        <v>777</v>
      </c>
      <c r="F196">
        <v>3496047128</v>
      </c>
      <c r="G196">
        <v>3.28</v>
      </c>
      <c r="H196" s="1">
        <v>45254</v>
      </c>
      <c r="I196" t="s">
        <v>21</v>
      </c>
      <c r="J196" t="s">
        <v>1500</v>
      </c>
      <c r="K196" t="s">
        <v>60</v>
      </c>
      <c r="L196">
        <v>83.3</v>
      </c>
      <c r="M196" s="1">
        <v>45714</v>
      </c>
      <c r="N196" t="s">
        <v>1501</v>
      </c>
      <c r="O196" t="s">
        <v>25</v>
      </c>
      <c r="P196">
        <v>2.5299999999999998</v>
      </c>
      <c r="Q196" s="1">
        <v>45154</v>
      </c>
    </row>
    <row r="197" spans="1:17" x14ac:dyDescent="0.2">
      <c r="A197" t="s">
        <v>1502</v>
      </c>
      <c r="B197" t="s">
        <v>1503</v>
      </c>
      <c r="C197" t="s">
        <v>1504</v>
      </c>
      <c r="D197" t="s">
        <v>1505</v>
      </c>
      <c r="E197" t="s">
        <v>1506</v>
      </c>
      <c r="F197" t="s">
        <v>1507</v>
      </c>
      <c r="G197">
        <v>3.87</v>
      </c>
      <c r="H197" s="1">
        <v>45539</v>
      </c>
      <c r="I197" t="s">
        <v>21</v>
      </c>
      <c r="J197" t="s">
        <v>1508</v>
      </c>
      <c r="K197" t="s">
        <v>34</v>
      </c>
      <c r="L197">
        <v>96.9</v>
      </c>
      <c r="M197" s="1">
        <v>45562</v>
      </c>
      <c r="N197" t="s">
        <v>1509</v>
      </c>
      <c r="O197" t="s">
        <v>44</v>
      </c>
      <c r="P197">
        <v>1.42</v>
      </c>
      <c r="Q197" s="1">
        <v>45493</v>
      </c>
    </row>
    <row r="198" spans="1:17" x14ac:dyDescent="0.2">
      <c r="A198" t="s">
        <v>1510</v>
      </c>
      <c r="B198" t="s">
        <v>1511</v>
      </c>
      <c r="C198" t="s">
        <v>1512</v>
      </c>
      <c r="D198" t="s">
        <v>1513</v>
      </c>
      <c r="E198" t="s">
        <v>1514</v>
      </c>
      <c r="F198" t="s">
        <v>1515</v>
      </c>
      <c r="G198">
        <v>2.58</v>
      </c>
      <c r="H198" s="1">
        <v>45656</v>
      </c>
      <c r="I198" t="s">
        <v>32</v>
      </c>
      <c r="J198" t="s">
        <v>1516</v>
      </c>
      <c r="K198" t="s">
        <v>23</v>
      </c>
      <c r="L198">
        <v>61.2</v>
      </c>
      <c r="M198" s="1">
        <v>45541</v>
      </c>
      <c r="N198" t="s">
        <v>1517</v>
      </c>
      <c r="O198" t="s">
        <v>36</v>
      </c>
      <c r="P198">
        <v>1.73</v>
      </c>
      <c r="Q198" s="1">
        <v>45736</v>
      </c>
    </row>
    <row r="199" spans="1:17" x14ac:dyDescent="0.2">
      <c r="A199" t="s">
        <v>1518</v>
      </c>
      <c r="B199" t="s">
        <v>1519</v>
      </c>
      <c r="C199" t="s">
        <v>1520</v>
      </c>
      <c r="D199" t="s">
        <v>1521</v>
      </c>
      <c r="E199" t="s">
        <v>1286</v>
      </c>
      <c r="F199" t="s">
        <v>1522</v>
      </c>
      <c r="G199">
        <v>3.9</v>
      </c>
      <c r="H199" s="1">
        <v>45587</v>
      </c>
      <c r="I199" t="s">
        <v>32</v>
      </c>
      <c r="J199" t="s">
        <v>1523</v>
      </c>
      <c r="K199" t="s">
        <v>60</v>
      </c>
      <c r="L199">
        <v>79.599999999999994</v>
      </c>
      <c r="M199" s="1">
        <v>45601</v>
      </c>
      <c r="N199" t="s">
        <v>1524</v>
      </c>
      <c r="O199" t="s">
        <v>36</v>
      </c>
      <c r="P199">
        <v>2.14</v>
      </c>
      <c r="Q199" s="1">
        <v>45451</v>
      </c>
    </row>
    <row r="200" spans="1:17" x14ac:dyDescent="0.2">
      <c r="A200" t="s">
        <v>1525</v>
      </c>
      <c r="B200" t="s">
        <v>1526</v>
      </c>
      <c r="C200" t="s">
        <v>1527</v>
      </c>
      <c r="D200" t="s">
        <v>1528</v>
      </c>
      <c r="E200" t="s">
        <v>692</v>
      </c>
      <c r="F200" t="s">
        <v>1529</v>
      </c>
      <c r="G200">
        <v>1.61</v>
      </c>
      <c r="H200" s="1">
        <v>45429</v>
      </c>
      <c r="I200" t="s">
        <v>21</v>
      </c>
      <c r="J200" t="s">
        <v>1530</v>
      </c>
      <c r="K200" t="s">
        <v>60</v>
      </c>
      <c r="L200">
        <v>74.5</v>
      </c>
      <c r="M200" s="1">
        <v>45626</v>
      </c>
      <c r="N200" t="s">
        <v>1531</v>
      </c>
      <c r="O200" t="s">
        <v>36</v>
      </c>
      <c r="P200">
        <v>2.9</v>
      </c>
      <c r="Q200" s="1">
        <v>45520</v>
      </c>
    </row>
    <row r="201" spans="1:17" x14ac:dyDescent="0.2">
      <c r="A201" t="s">
        <v>1532</v>
      </c>
      <c r="B201" t="s">
        <v>1533</v>
      </c>
      <c r="C201" t="s">
        <v>1534</v>
      </c>
      <c r="D201" t="s">
        <v>1535</v>
      </c>
      <c r="E201" t="s">
        <v>1536</v>
      </c>
      <c r="F201" t="s">
        <v>1537</v>
      </c>
      <c r="G201">
        <v>4.8</v>
      </c>
      <c r="H201" s="1">
        <v>45419</v>
      </c>
      <c r="I201" t="s">
        <v>21</v>
      </c>
      <c r="J201" t="s">
        <v>1538</v>
      </c>
      <c r="K201" t="s">
        <v>34</v>
      </c>
      <c r="L201">
        <v>66.5</v>
      </c>
      <c r="M201" s="1">
        <v>45599</v>
      </c>
      <c r="N201" t="s">
        <v>1539</v>
      </c>
      <c r="O201" t="s">
        <v>44</v>
      </c>
      <c r="P201">
        <v>3.42</v>
      </c>
      <c r="Q201" s="1">
        <v>45564</v>
      </c>
    </row>
    <row r="202" spans="1:17" x14ac:dyDescent="0.2">
      <c r="A202" t="s">
        <v>1540</v>
      </c>
      <c r="B202" t="s">
        <v>1541</v>
      </c>
      <c r="C202" t="s">
        <v>1542</v>
      </c>
      <c r="D202" t="s">
        <v>1543</v>
      </c>
      <c r="E202" t="s">
        <v>1447</v>
      </c>
      <c r="F202" t="s">
        <v>1544</v>
      </c>
      <c r="G202">
        <v>4.4400000000000004</v>
      </c>
      <c r="H202" s="1">
        <v>45578</v>
      </c>
      <c r="I202" t="s">
        <v>21</v>
      </c>
      <c r="J202" t="s">
        <v>1545</v>
      </c>
      <c r="K202" t="s">
        <v>23</v>
      </c>
      <c r="L202">
        <v>98.5</v>
      </c>
      <c r="M202" s="1">
        <v>45651</v>
      </c>
      <c r="N202" t="s">
        <v>1546</v>
      </c>
      <c r="O202" t="s">
        <v>44</v>
      </c>
      <c r="P202">
        <v>2.33</v>
      </c>
      <c r="Q202" s="1">
        <v>45798</v>
      </c>
    </row>
    <row r="203" spans="1:17" x14ac:dyDescent="0.2">
      <c r="A203" t="s">
        <v>1547</v>
      </c>
      <c r="B203" t="s">
        <v>1548</v>
      </c>
      <c r="C203" t="s">
        <v>1549</v>
      </c>
      <c r="D203" t="s">
        <v>1550</v>
      </c>
      <c r="E203" t="s">
        <v>599</v>
      </c>
      <c r="F203">
        <f>1-370-505-506</f>
        <v>-1380</v>
      </c>
      <c r="G203">
        <v>3.38</v>
      </c>
      <c r="H203" s="1">
        <v>45659</v>
      </c>
      <c r="I203" t="s">
        <v>32</v>
      </c>
      <c r="J203" t="s">
        <v>1551</v>
      </c>
      <c r="K203" t="s">
        <v>23</v>
      </c>
      <c r="L203">
        <v>72.900000000000006</v>
      </c>
      <c r="M203" s="1">
        <v>45500</v>
      </c>
      <c r="N203" t="s">
        <v>1552</v>
      </c>
      <c r="O203" t="s">
        <v>25</v>
      </c>
      <c r="P203">
        <v>3.31</v>
      </c>
      <c r="Q203" s="1">
        <v>45227</v>
      </c>
    </row>
    <row r="204" spans="1:17" x14ac:dyDescent="0.2">
      <c r="A204" t="s">
        <v>1553</v>
      </c>
      <c r="B204" t="s">
        <v>1554</v>
      </c>
      <c r="C204" t="s">
        <v>1555</v>
      </c>
      <c r="D204" t="s">
        <v>1556</v>
      </c>
      <c r="E204" t="s">
        <v>1447</v>
      </c>
      <c r="F204">
        <v>3419792911</v>
      </c>
      <c r="G204">
        <v>3.82</v>
      </c>
      <c r="H204" s="1">
        <v>45504</v>
      </c>
      <c r="I204" t="s">
        <v>21</v>
      </c>
      <c r="J204" t="s">
        <v>1557</v>
      </c>
      <c r="K204" t="s">
        <v>34</v>
      </c>
      <c r="L204">
        <v>74.099999999999994</v>
      </c>
      <c r="M204" s="1">
        <v>45641</v>
      </c>
      <c r="N204" t="s">
        <v>1558</v>
      </c>
      <c r="O204" t="s">
        <v>44</v>
      </c>
      <c r="P204">
        <v>2.76</v>
      </c>
      <c r="Q204" s="1">
        <v>45553</v>
      </c>
    </row>
    <row r="205" spans="1:17" x14ac:dyDescent="0.2">
      <c r="A205" t="s">
        <v>1559</v>
      </c>
      <c r="B205" t="s">
        <v>1560</v>
      </c>
      <c r="C205" t="s">
        <v>1561</v>
      </c>
      <c r="D205" t="s">
        <v>1562</v>
      </c>
      <c r="E205" t="s">
        <v>1563</v>
      </c>
      <c r="F205" t="s">
        <v>1564</v>
      </c>
      <c r="G205">
        <v>3.72</v>
      </c>
      <c r="H205" s="1">
        <v>45746</v>
      </c>
      <c r="I205" t="s">
        <v>21</v>
      </c>
      <c r="J205" t="s">
        <v>1565</v>
      </c>
      <c r="K205" t="s">
        <v>60</v>
      </c>
      <c r="L205">
        <v>64.8</v>
      </c>
      <c r="M205" s="1">
        <v>45744</v>
      </c>
      <c r="N205" t="s">
        <v>1566</v>
      </c>
      <c r="O205" t="s">
        <v>44</v>
      </c>
      <c r="P205">
        <v>4.95</v>
      </c>
      <c r="Q205" s="1">
        <v>45657</v>
      </c>
    </row>
    <row r="206" spans="1:17" x14ac:dyDescent="0.2">
      <c r="A206" t="s">
        <v>1567</v>
      </c>
      <c r="B206" t="s">
        <v>1568</v>
      </c>
      <c r="C206" t="s">
        <v>1569</v>
      </c>
      <c r="D206" t="s">
        <v>1570</v>
      </c>
      <c r="E206" t="s">
        <v>1571</v>
      </c>
      <c r="F206" t="s">
        <v>1572</v>
      </c>
      <c r="G206">
        <v>3.98</v>
      </c>
      <c r="H206" s="1">
        <v>45155</v>
      </c>
      <c r="I206" t="s">
        <v>21</v>
      </c>
      <c r="J206" t="s">
        <v>1573</v>
      </c>
      <c r="K206" t="s">
        <v>23</v>
      </c>
      <c r="L206">
        <v>72.3</v>
      </c>
      <c r="M206" s="1">
        <v>45575</v>
      </c>
      <c r="N206" t="s">
        <v>1574</v>
      </c>
      <c r="O206" t="s">
        <v>44</v>
      </c>
      <c r="P206">
        <v>4.87</v>
      </c>
      <c r="Q206" s="1">
        <v>45673</v>
      </c>
    </row>
    <row r="207" spans="1:17" x14ac:dyDescent="0.2">
      <c r="A207" s="2" t="s">
        <v>1575</v>
      </c>
      <c r="B207" t="s">
        <v>1576</v>
      </c>
      <c r="C207" t="s">
        <v>1577</v>
      </c>
      <c r="D207" t="s">
        <v>1578</v>
      </c>
      <c r="E207" t="s">
        <v>845</v>
      </c>
      <c r="F207" t="s">
        <v>1579</v>
      </c>
      <c r="G207">
        <v>1.54</v>
      </c>
      <c r="H207" s="1">
        <v>45146</v>
      </c>
      <c r="I207" t="s">
        <v>21</v>
      </c>
      <c r="J207" t="s">
        <v>1580</v>
      </c>
      <c r="K207" t="s">
        <v>34</v>
      </c>
      <c r="L207">
        <v>94.4</v>
      </c>
      <c r="M207" s="1">
        <v>45588</v>
      </c>
      <c r="N207" t="s">
        <v>1581</v>
      </c>
      <c r="O207" t="s">
        <v>44</v>
      </c>
      <c r="P207">
        <v>1.89</v>
      </c>
      <c r="Q207" s="1">
        <v>45279</v>
      </c>
    </row>
    <row r="208" spans="1:17" x14ac:dyDescent="0.2">
      <c r="A208" t="s">
        <v>1582</v>
      </c>
      <c r="B208" t="s">
        <v>1583</v>
      </c>
      <c r="C208" t="s">
        <v>1584</v>
      </c>
      <c r="D208" t="s">
        <v>1585</v>
      </c>
      <c r="E208" t="s">
        <v>41</v>
      </c>
      <c r="F208" t="s">
        <v>1586</v>
      </c>
      <c r="G208">
        <v>4.8499999999999996</v>
      </c>
      <c r="H208" s="1">
        <v>45175</v>
      </c>
      <c r="I208" t="s">
        <v>32</v>
      </c>
      <c r="J208" t="s">
        <v>1587</v>
      </c>
      <c r="K208" t="s">
        <v>34</v>
      </c>
      <c r="L208">
        <v>73.2</v>
      </c>
      <c r="M208" s="1">
        <v>45676</v>
      </c>
      <c r="N208" t="s">
        <v>1588</v>
      </c>
      <c r="O208" t="s">
        <v>36</v>
      </c>
      <c r="P208">
        <v>3.96</v>
      </c>
      <c r="Q208" s="1">
        <v>45286</v>
      </c>
    </row>
    <row r="209" spans="1:17" x14ac:dyDescent="0.2">
      <c r="A209" t="s">
        <v>1589</v>
      </c>
      <c r="B209" t="s">
        <v>1590</v>
      </c>
      <c r="C209" t="s">
        <v>1591</v>
      </c>
      <c r="D209" t="s">
        <v>1592</v>
      </c>
      <c r="E209" t="s">
        <v>646</v>
      </c>
      <c r="F209" t="s">
        <v>1593</v>
      </c>
      <c r="G209">
        <v>2.2000000000000002</v>
      </c>
      <c r="H209" s="1">
        <v>45370</v>
      </c>
      <c r="I209" t="s">
        <v>21</v>
      </c>
      <c r="J209" t="s">
        <v>1594</v>
      </c>
      <c r="K209" t="s">
        <v>23</v>
      </c>
      <c r="L209">
        <v>75.5</v>
      </c>
      <c r="M209" s="1">
        <v>45650</v>
      </c>
      <c r="N209" t="s">
        <v>1595</v>
      </c>
      <c r="O209" t="s">
        <v>36</v>
      </c>
      <c r="P209">
        <v>4.8099999999999996</v>
      </c>
      <c r="Q209" s="1">
        <v>45310</v>
      </c>
    </row>
    <row r="210" spans="1:17" x14ac:dyDescent="0.2">
      <c r="A210" t="s">
        <v>1596</v>
      </c>
      <c r="B210" t="s">
        <v>1597</v>
      </c>
      <c r="C210" t="s">
        <v>1598</v>
      </c>
      <c r="D210" t="s">
        <v>1599</v>
      </c>
      <c r="E210" t="s">
        <v>830</v>
      </c>
      <c r="F210" t="s">
        <v>1600</v>
      </c>
      <c r="G210">
        <v>4.76</v>
      </c>
      <c r="H210" s="1">
        <v>45661</v>
      </c>
      <c r="I210" t="s">
        <v>32</v>
      </c>
      <c r="J210" t="s">
        <v>1601</v>
      </c>
      <c r="K210" t="s">
        <v>34</v>
      </c>
      <c r="L210">
        <v>75.7</v>
      </c>
      <c r="M210" s="1">
        <v>45502</v>
      </c>
      <c r="N210" t="s">
        <v>1602</v>
      </c>
      <c r="O210" t="s">
        <v>36</v>
      </c>
      <c r="P210">
        <v>3.65</v>
      </c>
      <c r="Q210" s="1">
        <v>45255</v>
      </c>
    </row>
    <row r="211" spans="1:17" x14ac:dyDescent="0.2">
      <c r="A211" t="s">
        <v>1603</v>
      </c>
      <c r="B211" t="s">
        <v>1604</v>
      </c>
      <c r="C211" t="s">
        <v>1605</v>
      </c>
      <c r="D211" t="s">
        <v>1606</v>
      </c>
      <c r="E211" t="s">
        <v>1607</v>
      </c>
      <c r="F211" t="s">
        <v>1608</v>
      </c>
      <c r="G211">
        <v>3.86</v>
      </c>
      <c r="H211" s="1">
        <v>45351</v>
      </c>
      <c r="I211" t="s">
        <v>32</v>
      </c>
      <c r="J211" t="s">
        <v>1609</v>
      </c>
      <c r="K211" t="s">
        <v>34</v>
      </c>
      <c r="L211">
        <v>72.599999999999994</v>
      </c>
      <c r="M211" s="1">
        <v>45751</v>
      </c>
      <c r="N211" t="s">
        <v>1610</v>
      </c>
      <c r="O211" t="s">
        <v>25</v>
      </c>
      <c r="P211">
        <v>2.77</v>
      </c>
      <c r="Q211" s="1">
        <v>45408</v>
      </c>
    </row>
    <row r="212" spans="1:17" x14ac:dyDescent="0.2">
      <c r="A212" t="s">
        <v>1611</v>
      </c>
      <c r="B212" t="s">
        <v>1612</v>
      </c>
      <c r="C212" t="s">
        <v>1613</v>
      </c>
      <c r="D212" t="s">
        <v>1614</v>
      </c>
      <c r="E212" t="s">
        <v>1615</v>
      </c>
      <c r="F212">
        <v>4163579055</v>
      </c>
      <c r="G212">
        <v>3.74</v>
      </c>
      <c r="H212" s="1">
        <v>45479</v>
      </c>
      <c r="I212" t="s">
        <v>32</v>
      </c>
      <c r="J212" t="s">
        <v>1616</v>
      </c>
      <c r="K212" t="s">
        <v>60</v>
      </c>
      <c r="L212">
        <v>71.2</v>
      </c>
      <c r="M212" s="1">
        <v>45613</v>
      </c>
      <c r="N212" t="s">
        <v>1617</v>
      </c>
      <c r="O212" t="s">
        <v>25</v>
      </c>
      <c r="P212">
        <v>3.55</v>
      </c>
      <c r="Q212" s="1">
        <v>45659</v>
      </c>
    </row>
    <row r="213" spans="1:17" x14ac:dyDescent="0.2">
      <c r="A213" t="s">
        <v>1618</v>
      </c>
      <c r="B213" t="s">
        <v>1619</v>
      </c>
      <c r="C213" t="s">
        <v>1620</v>
      </c>
      <c r="D213" t="s">
        <v>1621</v>
      </c>
      <c r="E213" t="s">
        <v>1622</v>
      </c>
      <c r="F213">
        <v>9156577881</v>
      </c>
      <c r="G213">
        <v>2.57</v>
      </c>
      <c r="H213" s="1">
        <v>45400</v>
      </c>
      <c r="I213" t="s">
        <v>32</v>
      </c>
      <c r="J213" t="s">
        <v>1623</v>
      </c>
      <c r="K213" t="s">
        <v>60</v>
      </c>
      <c r="L213">
        <v>97.6</v>
      </c>
      <c r="M213" s="1">
        <v>45559</v>
      </c>
      <c r="N213" t="s">
        <v>1624</v>
      </c>
      <c r="O213" t="s">
        <v>44</v>
      </c>
      <c r="P213">
        <v>3.09</v>
      </c>
      <c r="Q213" s="1">
        <v>45576</v>
      </c>
    </row>
    <row r="214" spans="1:17" x14ac:dyDescent="0.2">
      <c r="A214" t="s">
        <v>1625</v>
      </c>
      <c r="B214" t="s">
        <v>1626</v>
      </c>
      <c r="C214" t="s">
        <v>1627</v>
      </c>
      <c r="D214" t="s">
        <v>1628</v>
      </c>
      <c r="E214" t="s">
        <v>599</v>
      </c>
      <c r="F214" t="s">
        <v>1629</v>
      </c>
      <c r="G214">
        <v>3.78</v>
      </c>
      <c r="H214" s="1">
        <v>45394</v>
      </c>
      <c r="I214" t="s">
        <v>32</v>
      </c>
      <c r="J214" t="s">
        <v>1630</v>
      </c>
      <c r="K214" t="s">
        <v>23</v>
      </c>
      <c r="L214">
        <v>98.3</v>
      </c>
      <c r="M214" s="1">
        <v>45654</v>
      </c>
      <c r="N214" t="s">
        <v>1631</v>
      </c>
      <c r="O214" t="s">
        <v>25</v>
      </c>
      <c r="P214">
        <v>1.43</v>
      </c>
      <c r="Q214" s="1">
        <v>45418</v>
      </c>
    </row>
    <row r="215" spans="1:17" x14ac:dyDescent="0.2">
      <c r="A215" t="s">
        <v>1632</v>
      </c>
      <c r="B215" t="s">
        <v>1633</v>
      </c>
      <c r="C215" t="s">
        <v>1634</v>
      </c>
      <c r="D215" t="s">
        <v>1635</v>
      </c>
      <c r="E215" t="s">
        <v>958</v>
      </c>
      <c r="F215" t="s">
        <v>1636</v>
      </c>
      <c r="G215">
        <v>1.32</v>
      </c>
      <c r="H215" s="1">
        <v>45328</v>
      </c>
      <c r="I215" t="s">
        <v>21</v>
      </c>
      <c r="J215" t="s">
        <v>1637</v>
      </c>
      <c r="K215" t="s">
        <v>60</v>
      </c>
      <c r="L215">
        <v>97.1</v>
      </c>
      <c r="M215" s="1">
        <v>45447</v>
      </c>
      <c r="N215" t="s">
        <v>1638</v>
      </c>
      <c r="O215" t="s">
        <v>44</v>
      </c>
      <c r="P215">
        <v>3.4</v>
      </c>
      <c r="Q215" s="1">
        <v>45665</v>
      </c>
    </row>
    <row r="216" spans="1:17" x14ac:dyDescent="0.2">
      <c r="A216" t="s">
        <v>1639</v>
      </c>
      <c r="B216" t="s">
        <v>1640</v>
      </c>
      <c r="C216" t="s">
        <v>1641</v>
      </c>
      <c r="D216" t="s">
        <v>1642</v>
      </c>
      <c r="E216" t="s">
        <v>638</v>
      </c>
      <c r="F216" t="s">
        <v>1643</v>
      </c>
      <c r="G216">
        <v>1.43</v>
      </c>
      <c r="H216" s="1">
        <v>45158</v>
      </c>
      <c r="I216" t="s">
        <v>21</v>
      </c>
      <c r="J216" t="s">
        <v>1644</v>
      </c>
      <c r="K216" t="s">
        <v>60</v>
      </c>
      <c r="L216">
        <v>78.3</v>
      </c>
      <c r="M216" s="1">
        <v>45686</v>
      </c>
      <c r="N216" t="s">
        <v>1645</v>
      </c>
      <c r="O216" t="s">
        <v>36</v>
      </c>
      <c r="P216">
        <v>2.14</v>
      </c>
      <c r="Q216" s="1">
        <v>45443</v>
      </c>
    </row>
    <row r="217" spans="1:17" x14ac:dyDescent="0.2">
      <c r="A217" t="s">
        <v>1646</v>
      </c>
      <c r="B217" t="s">
        <v>1647</v>
      </c>
      <c r="C217" t="s">
        <v>1648</v>
      </c>
      <c r="D217" t="s">
        <v>1649</v>
      </c>
      <c r="E217" t="s">
        <v>1650</v>
      </c>
      <c r="F217" t="s">
        <v>1651</v>
      </c>
      <c r="G217">
        <v>1.28</v>
      </c>
      <c r="H217" s="1">
        <v>45088</v>
      </c>
      <c r="I217" t="s">
        <v>21</v>
      </c>
      <c r="J217" t="s">
        <v>1652</v>
      </c>
      <c r="K217" t="s">
        <v>23</v>
      </c>
      <c r="L217">
        <v>68.3</v>
      </c>
      <c r="M217" s="1">
        <v>45661</v>
      </c>
      <c r="N217" t="s">
        <v>1653</v>
      </c>
      <c r="O217" t="s">
        <v>36</v>
      </c>
      <c r="P217">
        <v>4.51</v>
      </c>
      <c r="Q217" s="1">
        <v>45334</v>
      </c>
    </row>
    <row r="218" spans="1:17" x14ac:dyDescent="0.2">
      <c r="A218" t="s">
        <v>1654</v>
      </c>
      <c r="B218" t="s">
        <v>1655</v>
      </c>
      <c r="C218" t="s">
        <v>1656</v>
      </c>
      <c r="D218" t="s">
        <v>1657</v>
      </c>
      <c r="E218" t="s">
        <v>1658</v>
      </c>
      <c r="F218" t="s">
        <v>1659</v>
      </c>
      <c r="G218">
        <v>4.3899999999999997</v>
      </c>
      <c r="H218" s="1">
        <v>45340</v>
      </c>
      <c r="I218" t="s">
        <v>32</v>
      </c>
      <c r="J218" t="s">
        <v>1660</v>
      </c>
      <c r="K218" t="s">
        <v>23</v>
      </c>
      <c r="L218">
        <v>95.9</v>
      </c>
      <c r="M218" s="1">
        <v>45760</v>
      </c>
      <c r="N218" t="s">
        <v>1661</v>
      </c>
      <c r="O218" t="s">
        <v>25</v>
      </c>
      <c r="P218">
        <v>4.17</v>
      </c>
      <c r="Q218" s="1">
        <v>45689</v>
      </c>
    </row>
    <row r="219" spans="1:17" x14ac:dyDescent="0.2">
      <c r="A219" t="s">
        <v>1662</v>
      </c>
      <c r="B219" t="s">
        <v>1663</v>
      </c>
      <c r="C219" t="s">
        <v>1664</v>
      </c>
      <c r="D219" t="s">
        <v>1665</v>
      </c>
      <c r="E219" t="s">
        <v>399</v>
      </c>
      <c r="F219" t="s">
        <v>1666</v>
      </c>
      <c r="G219">
        <v>4.25</v>
      </c>
      <c r="H219" s="1">
        <v>45134</v>
      </c>
      <c r="I219" t="s">
        <v>21</v>
      </c>
      <c r="J219" t="s">
        <v>1667</v>
      </c>
      <c r="K219" t="s">
        <v>34</v>
      </c>
      <c r="L219">
        <v>98</v>
      </c>
      <c r="M219" s="1">
        <v>45437</v>
      </c>
      <c r="N219" t="s">
        <v>1668</v>
      </c>
      <c r="O219" t="s">
        <v>36</v>
      </c>
      <c r="P219">
        <v>3.42</v>
      </c>
      <c r="Q219" s="1">
        <v>45146</v>
      </c>
    </row>
    <row r="220" spans="1:17" x14ac:dyDescent="0.2">
      <c r="A220" t="s">
        <v>1669</v>
      </c>
      <c r="B220" t="s">
        <v>1670</v>
      </c>
      <c r="C220" t="s">
        <v>1671</v>
      </c>
      <c r="D220" t="s">
        <v>1672</v>
      </c>
      <c r="E220" t="s">
        <v>958</v>
      </c>
      <c r="F220" t="s">
        <v>1673</v>
      </c>
      <c r="G220">
        <v>4.99</v>
      </c>
      <c r="H220" s="1">
        <v>45732</v>
      </c>
      <c r="I220" t="s">
        <v>21</v>
      </c>
      <c r="J220" t="s">
        <v>1674</v>
      </c>
      <c r="K220" t="s">
        <v>60</v>
      </c>
      <c r="L220">
        <v>80.3</v>
      </c>
      <c r="M220" s="1">
        <v>45513</v>
      </c>
      <c r="N220" t="s">
        <v>1675</v>
      </c>
      <c r="O220" t="s">
        <v>25</v>
      </c>
      <c r="P220">
        <v>3.65</v>
      </c>
      <c r="Q220" s="1">
        <v>45387</v>
      </c>
    </row>
    <row r="221" spans="1:17" x14ac:dyDescent="0.2">
      <c r="A221" t="s">
        <v>1676</v>
      </c>
      <c r="B221" t="s">
        <v>1677</v>
      </c>
      <c r="C221" t="s">
        <v>1678</v>
      </c>
      <c r="D221" t="s">
        <v>1679</v>
      </c>
      <c r="E221" t="s">
        <v>1271</v>
      </c>
      <c r="F221" t="s">
        <v>1680</v>
      </c>
      <c r="G221">
        <v>4.9800000000000004</v>
      </c>
      <c r="H221" s="1">
        <v>45189</v>
      </c>
      <c r="I221" t="s">
        <v>21</v>
      </c>
      <c r="J221" t="s">
        <v>1681</v>
      </c>
      <c r="K221" t="s">
        <v>34</v>
      </c>
      <c r="L221">
        <v>66.900000000000006</v>
      </c>
      <c r="M221" s="1">
        <v>45494</v>
      </c>
      <c r="N221" t="s">
        <v>1682</v>
      </c>
      <c r="O221" t="s">
        <v>25</v>
      </c>
      <c r="P221">
        <v>4.24</v>
      </c>
      <c r="Q221" s="1">
        <v>45407</v>
      </c>
    </row>
    <row r="222" spans="1:17" x14ac:dyDescent="0.2">
      <c r="A222" t="s">
        <v>1683</v>
      </c>
      <c r="B222" t="s">
        <v>1684</v>
      </c>
      <c r="C222" t="s">
        <v>1685</v>
      </c>
      <c r="D222" t="s">
        <v>1686</v>
      </c>
      <c r="E222" t="s">
        <v>152</v>
      </c>
      <c r="F222" t="s">
        <v>1687</v>
      </c>
      <c r="G222">
        <v>3.33</v>
      </c>
      <c r="H222" s="1">
        <v>45144</v>
      </c>
      <c r="I222" t="s">
        <v>21</v>
      </c>
      <c r="J222" t="s">
        <v>1688</v>
      </c>
      <c r="K222" t="s">
        <v>34</v>
      </c>
      <c r="L222">
        <v>72.8</v>
      </c>
      <c r="M222" s="1">
        <v>45775</v>
      </c>
      <c r="N222" t="s">
        <v>1689</v>
      </c>
      <c r="O222" t="s">
        <v>25</v>
      </c>
      <c r="P222">
        <v>3.67</v>
      </c>
      <c r="Q222" s="1">
        <v>45582</v>
      </c>
    </row>
    <row r="223" spans="1:17" x14ac:dyDescent="0.2">
      <c r="A223" t="s">
        <v>1690</v>
      </c>
      <c r="B223" t="s">
        <v>1691</v>
      </c>
      <c r="C223" t="s">
        <v>1692</v>
      </c>
      <c r="D223" t="s">
        <v>1693</v>
      </c>
      <c r="E223" t="s">
        <v>121</v>
      </c>
      <c r="F223" t="s">
        <v>1694</v>
      </c>
      <c r="G223">
        <v>1.1499999999999999</v>
      </c>
      <c r="H223" s="1">
        <v>45294</v>
      </c>
      <c r="I223" t="s">
        <v>32</v>
      </c>
      <c r="J223" t="s">
        <v>1695</v>
      </c>
      <c r="K223" t="s">
        <v>23</v>
      </c>
      <c r="L223">
        <v>76.2</v>
      </c>
      <c r="M223" s="1">
        <v>45494</v>
      </c>
      <c r="N223" t="s">
        <v>1696</v>
      </c>
      <c r="O223" t="s">
        <v>44</v>
      </c>
      <c r="P223">
        <v>1.91</v>
      </c>
      <c r="Q223" s="1">
        <v>45211</v>
      </c>
    </row>
    <row r="224" spans="1:17" x14ac:dyDescent="0.2">
      <c r="A224" t="s">
        <v>1697</v>
      </c>
      <c r="B224" t="s">
        <v>1698</v>
      </c>
      <c r="C224" t="s">
        <v>1699</v>
      </c>
      <c r="D224" t="s">
        <v>1700</v>
      </c>
      <c r="E224" t="s">
        <v>252</v>
      </c>
      <c r="F224" t="s">
        <v>1701</v>
      </c>
      <c r="G224">
        <v>2.92</v>
      </c>
      <c r="H224" s="1">
        <v>45091</v>
      </c>
      <c r="I224" t="s">
        <v>32</v>
      </c>
      <c r="J224" t="s">
        <v>1702</v>
      </c>
      <c r="K224" t="s">
        <v>23</v>
      </c>
      <c r="L224">
        <v>97.4</v>
      </c>
      <c r="M224" s="1">
        <v>45488</v>
      </c>
      <c r="N224" t="s">
        <v>1703</v>
      </c>
      <c r="O224" t="s">
        <v>36</v>
      </c>
      <c r="P224">
        <v>2.23</v>
      </c>
      <c r="Q224" s="1">
        <v>45270</v>
      </c>
    </row>
    <row r="225" spans="1:17" x14ac:dyDescent="0.2">
      <c r="A225" t="s">
        <v>1704</v>
      </c>
      <c r="B225" t="s">
        <v>1705</v>
      </c>
      <c r="C225" t="s">
        <v>1706</v>
      </c>
      <c r="D225" t="s">
        <v>1707</v>
      </c>
      <c r="E225" t="s">
        <v>700</v>
      </c>
      <c r="F225" t="s">
        <v>1708</v>
      </c>
      <c r="G225">
        <v>3.12</v>
      </c>
      <c r="H225" s="1">
        <v>45226</v>
      </c>
      <c r="I225" t="s">
        <v>32</v>
      </c>
      <c r="J225" t="s">
        <v>1709</v>
      </c>
      <c r="K225" t="s">
        <v>23</v>
      </c>
      <c r="L225">
        <v>66.7</v>
      </c>
      <c r="M225" s="1">
        <v>45707</v>
      </c>
      <c r="N225" t="s">
        <v>1710</v>
      </c>
      <c r="O225" t="s">
        <v>36</v>
      </c>
      <c r="P225">
        <v>2.4700000000000002</v>
      </c>
      <c r="Q225" s="1">
        <v>45452</v>
      </c>
    </row>
    <row r="226" spans="1:17" x14ac:dyDescent="0.2">
      <c r="A226" t="s">
        <v>1711</v>
      </c>
      <c r="B226" t="s">
        <v>1712</v>
      </c>
      <c r="C226" t="s">
        <v>1713</v>
      </c>
      <c r="D226" t="s">
        <v>1714</v>
      </c>
      <c r="E226" t="s">
        <v>622</v>
      </c>
      <c r="F226" t="s">
        <v>1715</v>
      </c>
      <c r="G226">
        <v>2.85</v>
      </c>
      <c r="H226" s="1">
        <v>45359</v>
      </c>
      <c r="I226" t="s">
        <v>32</v>
      </c>
      <c r="J226" t="s">
        <v>1716</v>
      </c>
      <c r="K226" t="s">
        <v>34</v>
      </c>
      <c r="L226">
        <v>81.099999999999994</v>
      </c>
      <c r="M226" s="1">
        <v>45514</v>
      </c>
      <c r="N226" t="s">
        <v>1717</v>
      </c>
      <c r="O226" t="s">
        <v>44</v>
      </c>
      <c r="P226">
        <v>3.76</v>
      </c>
      <c r="Q226" s="1">
        <v>45256</v>
      </c>
    </row>
    <row r="227" spans="1:17" x14ac:dyDescent="0.2">
      <c r="A227" t="s">
        <v>1718</v>
      </c>
      <c r="B227" t="s">
        <v>1719</v>
      </c>
      <c r="C227" t="s">
        <v>1720</v>
      </c>
      <c r="D227" t="s">
        <v>1721</v>
      </c>
      <c r="E227" t="s">
        <v>1722</v>
      </c>
      <c r="F227" t="s">
        <v>1723</v>
      </c>
      <c r="G227">
        <v>1.9</v>
      </c>
      <c r="H227" s="1">
        <v>45791</v>
      </c>
      <c r="I227" t="s">
        <v>21</v>
      </c>
      <c r="J227" t="s">
        <v>1724</v>
      </c>
      <c r="K227" t="s">
        <v>60</v>
      </c>
      <c r="L227">
        <v>77.599999999999994</v>
      </c>
      <c r="M227" s="1">
        <v>45513</v>
      </c>
      <c r="N227" t="s">
        <v>1725</v>
      </c>
      <c r="O227" t="s">
        <v>25</v>
      </c>
      <c r="P227">
        <v>4.24</v>
      </c>
      <c r="Q227" s="1">
        <v>45220</v>
      </c>
    </row>
    <row r="228" spans="1:17" x14ac:dyDescent="0.2">
      <c r="A228" t="s">
        <v>1726</v>
      </c>
      <c r="B228" t="s">
        <v>1727</v>
      </c>
      <c r="C228" t="s">
        <v>1728</v>
      </c>
      <c r="D228" t="s">
        <v>1729</v>
      </c>
      <c r="E228" t="s">
        <v>1730</v>
      </c>
      <c r="F228" t="s">
        <v>1731</v>
      </c>
      <c r="G228">
        <v>3.73</v>
      </c>
      <c r="H228" s="1">
        <v>45661</v>
      </c>
      <c r="I228" t="s">
        <v>32</v>
      </c>
      <c r="J228" t="s">
        <v>1732</v>
      </c>
      <c r="K228" t="s">
        <v>23</v>
      </c>
      <c r="L228">
        <v>84.1</v>
      </c>
      <c r="M228" s="1">
        <v>45709</v>
      </c>
      <c r="N228" t="s">
        <v>1733</v>
      </c>
      <c r="O228" t="s">
        <v>36</v>
      </c>
      <c r="P228">
        <v>4.18</v>
      </c>
      <c r="Q228" s="1">
        <v>45501</v>
      </c>
    </row>
    <row r="229" spans="1:17" x14ac:dyDescent="0.2">
      <c r="A229" t="s">
        <v>1734</v>
      </c>
      <c r="B229" t="s">
        <v>1735</v>
      </c>
      <c r="C229" t="s">
        <v>1736</v>
      </c>
      <c r="D229" t="s">
        <v>1737</v>
      </c>
      <c r="E229" t="s">
        <v>1738</v>
      </c>
      <c r="F229" t="s">
        <v>1739</v>
      </c>
      <c r="G229">
        <v>3.8</v>
      </c>
      <c r="H229" s="1">
        <v>45356</v>
      </c>
      <c r="I229" t="s">
        <v>32</v>
      </c>
      <c r="J229" t="s">
        <v>1740</v>
      </c>
      <c r="K229" t="s">
        <v>60</v>
      </c>
      <c r="L229">
        <v>76.599999999999994</v>
      </c>
      <c r="M229" s="1">
        <v>45749</v>
      </c>
      <c r="N229" t="s">
        <v>1741</v>
      </c>
      <c r="O229" t="s">
        <v>44</v>
      </c>
      <c r="P229">
        <v>1.96</v>
      </c>
      <c r="Q229" s="1">
        <v>45791</v>
      </c>
    </row>
    <row r="230" spans="1:17" x14ac:dyDescent="0.2">
      <c r="A230" t="s">
        <v>1742</v>
      </c>
      <c r="B230" t="s">
        <v>1743</v>
      </c>
      <c r="C230" t="s">
        <v>1744</v>
      </c>
      <c r="D230" t="s">
        <v>1745</v>
      </c>
      <c r="E230" t="s">
        <v>1746</v>
      </c>
      <c r="F230" t="s">
        <v>1747</v>
      </c>
      <c r="G230">
        <v>4.76</v>
      </c>
      <c r="H230" s="1">
        <v>45463</v>
      </c>
      <c r="I230" t="s">
        <v>21</v>
      </c>
      <c r="J230" t="s">
        <v>1748</v>
      </c>
      <c r="K230" t="s">
        <v>60</v>
      </c>
      <c r="L230">
        <v>64</v>
      </c>
      <c r="M230" s="1">
        <v>45758</v>
      </c>
      <c r="N230" t="s">
        <v>1749</v>
      </c>
      <c r="O230" t="s">
        <v>44</v>
      </c>
      <c r="P230">
        <v>3</v>
      </c>
      <c r="Q230" s="1">
        <v>45261</v>
      </c>
    </row>
    <row r="231" spans="1:17" x14ac:dyDescent="0.2">
      <c r="A231" t="s">
        <v>1750</v>
      </c>
      <c r="B231" t="s">
        <v>1751</v>
      </c>
      <c r="C231" t="s">
        <v>1752</v>
      </c>
      <c r="D231" t="s">
        <v>1753</v>
      </c>
      <c r="E231" t="s">
        <v>431</v>
      </c>
      <c r="F231" t="s">
        <v>1754</v>
      </c>
      <c r="G231">
        <v>3.42</v>
      </c>
      <c r="H231" s="1">
        <v>45104</v>
      </c>
      <c r="I231" t="s">
        <v>21</v>
      </c>
      <c r="J231" t="s">
        <v>1755</v>
      </c>
      <c r="K231" t="s">
        <v>60</v>
      </c>
      <c r="L231">
        <v>88.5</v>
      </c>
      <c r="M231" s="1">
        <v>45505</v>
      </c>
      <c r="N231" t="s">
        <v>1756</v>
      </c>
      <c r="O231" t="s">
        <v>44</v>
      </c>
      <c r="P231">
        <v>3.83</v>
      </c>
      <c r="Q231" s="1">
        <v>45389</v>
      </c>
    </row>
    <row r="232" spans="1:17" x14ac:dyDescent="0.2">
      <c r="A232" t="s">
        <v>1757</v>
      </c>
      <c r="B232" t="s">
        <v>1758</v>
      </c>
      <c r="C232" t="s">
        <v>1759</v>
      </c>
      <c r="D232" t="s">
        <v>1760</v>
      </c>
      <c r="E232" t="s">
        <v>929</v>
      </c>
      <c r="F232" t="s">
        <v>1761</v>
      </c>
      <c r="G232">
        <v>2.79</v>
      </c>
      <c r="H232" s="1">
        <v>45491</v>
      </c>
      <c r="I232" t="s">
        <v>32</v>
      </c>
      <c r="J232" t="s">
        <v>1762</v>
      </c>
      <c r="K232" t="s">
        <v>60</v>
      </c>
      <c r="L232">
        <v>86.2</v>
      </c>
      <c r="M232" s="1">
        <v>45724</v>
      </c>
      <c r="N232" t="s">
        <v>1763</v>
      </c>
      <c r="O232" t="s">
        <v>44</v>
      </c>
      <c r="P232">
        <v>1.75</v>
      </c>
      <c r="Q232" s="1">
        <v>45351</v>
      </c>
    </row>
    <row r="233" spans="1:17" x14ac:dyDescent="0.2">
      <c r="A233" t="s">
        <v>1764</v>
      </c>
      <c r="B233" t="s">
        <v>1765</v>
      </c>
      <c r="C233" t="s">
        <v>1766</v>
      </c>
      <c r="D233" t="s">
        <v>1767</v>
      </c>
      <c r="E233" t="s">
        <v>1768</v>
      </c>
      <c r="F233" t="s">
        <v>1769</v>
      </c>
      <c r="G233">
        <v>3.13</v>
      </c>
      <c r="H233" s="1">
        <v>45210</v>
      </c>
      <c r="I233" t="s">
        <v>32</v>
      </c>
      <c r="J233" t="s">
        <v>1770</v>
      </c>
      <c r="K233" t="s">
        <v>34</v>
      </c>
      <c r="L233">
        <v>82.4</v>
      </c>
      <c r="M233" s="1">
        <v>45508</v>
      </c>
      <c r="N233" t="s">
        <v>1771</v>
      </c>
      <c r="O233" t="s">
        <v>44</v>
      </c>
      <c r="P233">
        <v>4.78</v>
      </c>
      <c r="Q233" s="1">
        <v>45304</v>
      </c>
    </row>
    <row r="234" spans="1:17" x14ac:dyDescent="0.2">
      <c r="A234" t="s">
        <v>1772</v>
      </c>
      <c r="B234" t="s">
        <v>1773</v>
      </c>
      <c r="C234" t="s">
        <v>1774</v>
      </c>
      <c r="D234" t="s">
        <v>1775</v>
      </c>
      <c r="E234" t="s">
        <v>1776</v>
      </c>
      <c r="F234">
        <v>3018594165</v>
      </c>
      <c r="G234">
        <v>3.32</v>
      </c>
      <c r="H234" s="1">
        <v>45759</v>
      </c>
      <c r="I234" t="s">
        <v>21</v>
      </c>
      <c r="J234" t="s">
        <v>1777</v>
      </c>
      <c r="K234" t="s">
        <v>60</v>
      </c>
      <c r="L234">
        <v>68.099999999999994</v>
      </c>
      <c r="M234" s="1">
        <v>45450</v>
      </c>
      <c r="N234" t="s">
        <v>1778</v>
      </c>
      <c r="O234" t="s">
        <v>36</v>
      </c>
      <c r="P234">
        <v>1.49</v>
      </c>
      <c r="Q234" s="1">
        <v>45771</v>
      </c>
    </row>
    <row r="235" spans="1:17" x14ac:dyDescent="0.2">
      <c r="A235" t="s">
        <v>1779</v>
      </c>
      <c r="B235" t="s">
        <v>1780</v>
      </c>
      <c r="C235" t="s">
        <v>1781</v>
      </c>
      <c r="D235" t="s">
        <v>1782</v>
      </c>
      <c r="E235" t="s">
        <v>1100</v>
      </c>
      <c r="F235" t="s">
        <v>1783</v>
      </c>
      <c r="G235">
        <v>3.19</v>
      </c>
      <c r="H235" s="1">
        <v>45459</v>
      </c>
      <c r="I235" t="s">
        <v>21</v>
      </c>
      <c r="J235" t="s">
        <v>1784</v>
      </c>
      <c r="K235" t="s">
        <v>23</v>
      </c>
      <c r="L235">
        <v>71</v>
      </c>
      <c r="M235" s="1">
        <v>45573</v>
      </c>
      <c r="N235" t="s">
        <v>1785</v>
      </c>
      <c r="O235" t="s">
        <v>36</v>
      </c>
      <c r="P235">
        <v>1.69</v>
      </c>
      <c r="Q235" s="1">
        <v>45242</v>
      </c>
    </row>
    <row r="236" spans="1:17" x14ac:dyDescent="0.2">
      <c r="A236" t="s">
        <v>1786</v>
      </c>
      <c r="B236" t="s">
        <v>1787</v>
      </c>
      <c r="C236" t="s">
        <v>1788</v>
      </c>
      <c r="D236" t="s">
        <v>1789</v>
      </c>
      <c r="E236" t="s">
        <v>708</v>
      </c>
      <c r="F236" t="s">
        <v>1790</v>
      </c>
      <c r="G236">
        <v>2.59</v>
      </c>
      <c r="H236" s="1">
        <v>45135</v>
      </c>
      <c r="I236" t="s">
        <v>21</v>
      </c>
      <c r="J236" t="s">
        <v>1791</v>
      </c>
      <c r="K236" t="s">
        <v>60</v>
      </c>
      <c r="L236">
        <v>72.3</v>
      </c>
      <c r="M236" s="1">
        <v>45584</v>
      </c>
      <c r="N236" t="s">
        <v>1792</v>
      </c>
      <c r="O236" t="s">
        <v>44</v>
      </c>
      <c r="P236">
        <v>2.65</v>
      </c>
      <c r="Q236" s="1">
        <v>45748</v>
      </c>
    </row>
    <row r="237" spans="1:17" x14ac:dyDescent="0.2">
      <c r="A237" t="s">
        <v>1793</v>
      </c>
      <c r="B237" t="s">
        <v>1794</v>
      </c>
      <c r="C237" t="s">
        <v>1795</v>
      </c>
      <c r="D237" t="s">
        <v>1796</v>
      </c>
      <c r="E237" t="s">
        <v>1100</v>
      </c>
      <c r="F237" t="s">
        <v>1797</v>
      </c>
      <c r="G237">
        <v>1.54</v>
      </c>
      <c r="H237" s="1">
        <v>45538</v>
      </c>
      <c r="I237" t="s">
        <v>32</v>
      </c>
      <c r="J237" t="s">
        <v>1798</v>
      </c>
      <c r="K237" t="s">
        <v>60</v>
      </c>
      <c r="L237">
        <v>91.8</v>
      </c>
      <c r="M237" s="1">
        <v>45796</v>
      </c>
      <c r="N237" t="s">
        <v>1799</v>
      </c>
      <c r="O237" t="s">
        <v>44</v>
      </c>
      <c r="P237">
        <v>3.76</v>
      </c>
      <c r="Q237" s="1">
        <v>45453</v>
      </c>
    </row>
    <row r="238" spans="1:17" x14ac:dyDescent="0.2">
      <c r="A238" t="s">
        <v>1800</v>
      </c>
      <c r="B238" t="s">
        <v>1801</v>
      </c>
      <c r="C238" t="s">
        <v>1802</v>
      </c>
      <c r="D238" t="s">
        <v>1803</v>
      </c>
      <c r="E238" t="s">
        <v>1804</v>
      </c>
      <c r="F238" t="s">
        <v>1805</v>
      </c>
      <c r="G238">
        <v>4.59</v>
      </c>
      <c r="H238" s="1">
        <v>45760</v>
      </c>
      <c r="I238" t="s">
        <v>32</v>
      </c>
      <c r="J238" t="s">
        <v>1806</v>
      </c>
      <c r="K238" t="s">
        <v>34</v>
      </c>
      <c r="L238">
        <v>61.7</v>
      </c>
      <c r="M238" s="1">
        <v>45491</v>
      </c>
      <c r="N238" t="s">
        <v>1807</v>
      </c>
      <c r="O238" t="s">
        <v>36</v>
      </c>
      <c r="P238">
        <v>4.3499999999999996</v>
      </c>
      <c r="Q238" s="1">
        <v>45644</v>
      </c>
    </row>
    <row r="239" spans="1:17" x14ac:dyDescent="0.2">
      <c r="A239" t="s">
        <v>1808</v>
      </c>
      <c r="B239" t="s">
        <v>1809</v>
      </c>
      <c r="C239" t="s">
        <v>1810</v>
      </c>
      <c r="D239" t="s">
        <v>1811</v>
      </c>
      <c r="E239" t="s">
        <v>1140</v>
      </c>
      <c r="F239" t="s">
        <v>1812</v>
      </c>
      <c r="G239">
        <v>3.3</v>
      </c>
      <c r="H239" s="1">
        <v>45591</v>
      </c>
      <c r="I239" t="s">
        <v>21</v>
      </c>
      <c r="J239" t="s">
        <v>1813</v>
      </c>
      <c r="K239" t="s">
        <v>60</v>
      </c>
      <c r="L239">
        <v>66.2</v>
      </c>
      <c r="M239" s="1">
        <v>45571</v>
      </c>
      <c r="N239" s="2" t="s">
        <v>1814</v>
      </c>
      <c r="O239" t="s">
        <v>44</v>
      </c>
      <c r="P239">
        <v>2.88</v>
      </c>
      <c r="Q239" s="1">
        <v>45682</v>
      </c>
    </row>
    <row r="240" spans="1:17" x14ac:dyDescent="0.2">
      <c r="A240" t="s">
        <v>1815</v>
      </c>
      <c r="B240" t="s">
        <v>1816</v>
      </c>
      <c r="C240" t="s">
        <v>1817</v>
      </c>
      <c r="D240" t="s">
        <v>1818</v>
      </c>
      <c r="E240" t="s">
        <v>415</v>
      </c>
      <c r="F240" t="s">
        <v>1819</v>
      </c>
      <c r="G240">
        <v>2.0099999999999998</v>
      </c>
      <c r="H240" s="1">
        <v>45572</v>
      </c>
      <c r="I240" t="s">
        <v>21</v>
      </c>
      <c r="J240" t="s">
        <v>1820</v>
      </c>
      <c r="K240" t="s">
        <v>60</v>
      </c>
      <c r="L240">
        <v>83.5</v>
      </c>
      <c r="M240" s="1">
        <v>45706</v>
      </c>
      <c r="N240" t="s">
        <v>1821</v>
      </c>
      <c r="O240" t="s">
        <v>36</v>
      </c>
      <c r="P240">
        <v>3.54</v>
      </c>
      <c r="Q240" s="1">
        <v>45367</v>
      </c>
    </row>
    <row r="241" spans="1:17" x14ac:dyDescent="0.2">
      <c r="A241" t="s">
        <v>1822</v>
      </c>
      <c r="B241" t="s">
        <v>1823</v>
      </c>
      <c r="C241" t="s">
        <v>1824</v>
      </c>
      <c r="D241" t="s">
        <v>1825</v>
      </c>
      <c r="E241" t="s">
        <v>958</v>
      </c>
      <c r="F241" t="s">
        <v>1826</v>
      </c>
      <c r="G241">
        <v>3.23</v>
      </c>
      <c r="H241" s="1">
        <v>45301</v>
      </c>
      <c r="I241" t="s">
        <v>21</v>
      </c>
      <c r="J241" t="s">
        <v>1827</v>
      </c>
      <c r="K241" t="s">
        <v>60</v>
      </c>
      <c r="L241">
        <v>93.6</v>
      </c>
      <c r="M241" s="1">
        <v>45492</v>
      </c>
      <c r="N241" t="s">
        <v>1828</v>
      </c>
      <c r="O241" t="s">
        <v>44</v>
      </c>
      <c r="P241">
        <v>1.1100000000000001</v>
      </c>
      <c r="Q241" s="1">
        <v>45713</v>
      </c>
    </row>
    <row r="242" spans="1:17" x14ac:dyDescent="0.2">
      <c r="A242" t="s">
        <v>1829</v>
      </c>
      <c r="B242" t="s">
        <v>1830</v>
      </c>
      <c r="C242" t="s">
        <v>1831</v>
      </c>
      <c r="D242" t="s">
        <v>1832</v>
      </c>
      <c r="E242" t="s">
        <v>1833</v>
      </c>
      <c r="F242" t="s">
        <v>1834</v>
      </c>
      <c r="G242">
        <v>4.04</v>
      </c>
      <c r="H242" s="1">
        <v>45260</v>
      </c>
      <c r="I242" t="s">
        <v>32</v>
      </c>
      <c r="J242" t="s">
        <v>1835</v>
      </c>
      <c r="K242" t="s">
        <v>60</v>
      </c>
      <c r="L242">
        <v>96.3</v>
      </c>
      <c r="M242" s="1">
        <v>45738</v>
      </c>
      <c r="N242" t="s">
        <v>1836</v>
      </c>
      <c r="O242" t="s">
        <v>25</v>
      </c>
      <c r="P242">
        <v>2.34</v>
      </c>
      <c r="Q242" s="1">
        <v>45310</v>
      </c>
    </row>
    <row r="243" spans="1:17" x14ac:dyDescent="0.2">
      <c r="A243" t="s">
        <v>1837</v>
      </c>
      <c r="B243" t="s">
        <v>1838</v>
      </c>
      <c r="C243" t="s">
        <v>1839</v>
      </c>
      <c r="D243" t="s">
        <v>1840</v>
      </c>
      <c r="E243" t="s">
        <v>1433</v>
      </c>
      <c r="F243" t="s">
        <v>1841</v>
      </c>
      <c r="G243">
        <v>1.4</v>
      </c>
      <c r="H243" s="1">
        <v>45718</v>
      </c>
      <c r="I243" t="s">
        <v>32</v>
      </c>
      <c r="J243" t="s">
        <v>1842</v>
      </c>
      <c r="K243" t="s">
        <v>34</v>
      </c>
      <c r="L243">
        <v>66.400000000000006</v>
      </c>
      <c r="M243" s="1">
        <v>45562</v>
      </c>
      <c r="N243" t="s">
        <v>1843</v>
      </c>
      <c r="O243" t="s">
        <v>36</v>
      </c>
      <c r="P243">
        <v>2.4</v>
      </c>
      <c r="Q243" s="1">
        <v>45323</v>
      </c>
    </row>
    <row r="244" spans="1:17" x14ac:dyDescent="0.2">
      <c r="A244" t="s">
        <v>1844</v>
      </c>
      <c r="B244" t="s">
        <v>1845</v>
      </c>
      <c r="C244" t="s">
        <v>1846</v>
      </c>
      <c r="D244" t="s">
        <v>1847</v>
      </c>
      <c r="E244" t="s">
        <v>1345</v>
      </c>
      <c r="F244">
        <v>2506975923</v>
      </c>
      <c r="G244">
        <v>1.04</v>
      </c>
      <c r="H244" s="1">
        <v>45306</v>
      </c>
      <c r="I244" t="s">
        <v>32</v>
      </c>
      <c r="J244" t="s">
        <v>1848</v>
      </c>
      <c r="K244" t="s">
        <v>23</v>
      </c>
      <c r="L244">
        <v>77.599999999999994</v>
      </c>
      <c r="M244" s="1">
        <v>45619</v>
      </c>
      <c r="N244" t="s">
        <v>1849</v>
      </c>
      <c r="O244" t="s">
        <v>44</v>
      </c>
      <c r="P244">
        <v>3.62</v>
      </c>
      <c r="Q244" s="1">
        <v>45163</v>
      </c>
    </row>
    <row r="245" spans="1:17" x14ac:dyDescent="0.2">
      <c r="A245" t="s">
        <v>1850</v>
      </c>
      <c r="B245" t="s">
        <v>1851</v>
      </c>
      <c r="C245" t="s">
        <v>1852</v>
      </c>
      <c r="D245" t="s">
        <v>1853</v>
      </c>
      <c r="E245" t="s">
        <v>1854</v>
      </c>
      <c r="F245" t="s">
        <v>1855</v>
      </c>
      <c r="G245">
        <v>2.85</v>
      </c>
      <c r="H245" s="1">
        <v>45266</v>
      </c>
      <c r="I245" t="s">
        <v>32</v>
      </c>
      <c r="J245" t="s">
        <v>1856</v>
      </c>
      <c r="K245" t="s">
        <v>60</v>
      </c>
      <c r="L245">
        <v>82.9</v>
      </c>
      <c r="M245" s="1">
        <v>45547</v>
      </c>
      <c r="N245" t="s">
        <v>1857</v>
      </c>
      <c r="O245" t="s">
        <v>36</v>
      </c>
      <c r="P245">
        <v>3.5</v>
      </c>
      <c r="Q245" s="1">
        <v>45281</v>
      </c>
    </row>
    <row r="246" spans="1:17" x14ac:dyDescent="0.2">
      <c r="A246" t="s">
        <v>1858</v>
      </c>
      <c r="B246" t="s">
        <v>1859</v>
      </c>
      <c r="C246" t="s">
        <v>1860</v>
      </c>
      <c r="D246" t="s">
        <v>1861</v>
      </c>
      <c r="E246" t="s">
        <v>415</v>
      </c>
      <c r="F246" t="s">
        <v>1862</v>
      </c>
      <c r="G246">
        <v>2.7</v>
      </c>
      <c r="H246" s="1">
        <v>45740</v>
      </c>
      <c r="I246" t="s">
        <v>32</v>
      </c>
      <c r="J246" s="2" t="s">
        <v>1863</v>
      </c>
      <c r="K246" t="s">
        <v>60</v>
      </c>
      <c r="L246">
        <v>71.5</v>
      </c>
      <c r="M246" s="1">
        <v>45533</v>
      </c>
      <c r="N246" t="s">
        <v>1864</v>
      </c>
      <c r="O246" t="s">
        <v>36</v>
      </c>
      <c r="P246">
        <v>3.16</v>
      </c>
      <c r="Q246" s="1">
        <v>45154</v>
      </c>
    </row>
    <row r="247" spans="1:17" x14ac:dyDescent="0.2">
      <c r="A247" t="s">
        <v>1865</v>
      </c>
      <c r="B247" t="s">
        <v>1866</v>
      </c>
      <c r="C247" t="s">
        <v>1867</v>
      </c>
      <c r="D247" t="s">
        <v>1868</v>
      </c>
      <c r="E247" t="s">
        <v>252</v>
      </c>
      <c r="F247" t="s">
        <v>1869</v>
      </c>
      <c r="G247">
        <v>4.38</v>
      </c>
      <c r="H247" s="1">
        <v>45224</v>
      </c>
      <c r="I247" t="s">
        <v>32</v>
      </c>
      <c r="J247" t="s">
        <v>1870</v>
      </c>
      <c r="K247" t="s">
        <v>34</v>
      </c>
      <c r="L247">
        <v>78.8</v>
      </c>
      <c r="M247" s="1">
        <v>45594</v>
      </c>
      <c r="N247" t="s">
        <v>1871</v>
      </c>
      <c r="O247" t="s">
        <v>44</v>
      </c>
      <c r="P247">
        <v>2.99</v>
      </c>
      <c r="Q247" s="1">
        <v>45132</v>
      </c>
    </row>
    <row r="248" spans="1:17" x14ac:dyDescent="0.2">
      <c r="A248" t="s">
        <v>1872</v>
      </c>
      <c r="B248" t="s">
        <v>1873</v>
      </c>
      <c r="C248" t="s">
        <v>1874</v>
      </c>
      <c r="D248" t="s">
        <v>1875</v>
      </c>
      <c r="E248" t="s">
        <v>1876</v>
      </c>
      <c r="F248" t="s">
        <v>1877</v>
      </c>
      <c r="G248">
        <v>3.55</v>
      </c>
      <c r="H248" s="1">
        <v>45697</v>
      </c>
      <c r="I248" t="s">
        <v>32</v>
      </c>
      <c r="J248" t="s">
        <v>1878</v>
      </c>
      <c r="K248" t="s">
        <v>60</v>
      </c>
      <c r="L248">
        <v>64.099999999999994</v>
      </c>
      <c r="M248" s="1">
        <v>45484</v>
      </c>
      <c r="N248" t="s">
        <v>1879</v>
      </c>
      <c r="O248" t="s">
        <v>36</v>
      </c>
      <c r="P248">
        <v>2.0699999999999998</v>
      </c>
      <c r="Q248" s="1">
        <v>45184</v>
      </c>
    </row>
    <row r="249" spans="1:17" x14ac:dyDescent="0.2">
      <c r="A249" t="s">
        <v>1880</v>
      </c>
      <c r="B249" t="s">
        <v>1881</v>
      </c>
      <c r="C249" t="s">
        <v>1882</v>
      </c>
      <c r="D249" t="s">
        <v>1883</v>
      </c>
      <c r="E249" t="s">
        <v>1884</v>
      </c>
      <c r="F249" t="s">
        <v>1885</v>
      </c>
      <c r="G249">
        <v>1.74</v>
      </c>
      <c r="H249" s="1">
        <v>45690</v>
      </c>
      <c r="I249" t="s">
        <v>21</v>
      </c>
      <c r="J249" t="s">
        <v>1886</v>
      </c>
      <c r="K249" t="s">
        <v>23</v>
      </c>
      <c r="L249">
        <v>66.400000000000006</v>
      </c>
      <c r="M249" s="1">
        <v>45446</v>
      </c>
      <c r="N249" t="s">
        <v>1887</v>
      </c>
      <c r="O249" t="s">
        <v>44</v>
      </c>
      <c r="P249">
        <v>1.1100000000000001</v>
      </c>
      <c r="Q249" s="1">
        <v>45095</v>
      </c>
    </row>
    <row r="250" spans="1:17" x14ac:dyDescent="0.2">
      <c r="A250" t="s">
        <v>1888</v>
      </c>
      <c r="B250" t="s">
        <v>1889</v>
      </c>
      <c r="C250" t="s">
        <v>1890</v>
      </c>
      <c r="D250" t="s">
        <v>1891</v>
      </c>
      <c r="E250" t="s">
        <v>144</v>
      </c>
      <c r="F250" t="s">
        <v>1892</v>
      </c>
      <c r="G250">
        <v>3</v>
      </c>
      <c r="H250" s="1">
        <v>45390</v>
      </c>
      <c r="I250" t="s">
        <v>32</v>
      </c>
      <c r="J250" t="s">
        <v>1893</v>
      </c>
      <c r="K250" t="s">
        <v>23</v>
      </c>
      <c r="L250">
        <v>91.3</v>
      </c>
      <c r="M250" s="1">
        <v>45585</v>
      </c>
      <c r="N250" t="s">
        <v>1894</v>
      </c>
      <c r="O250" t="s">
        <v>25</v>
      </c>
      <c r="P250">
        <v>4.97</v>
      </c>
      <c r="Q250" s="1">
        <v>45284</v>
      </c>
    </row>
    <row r="251" spans="1:17" x14ac:dyDescent="0.2">
      <c r="A251" t="s">
        <v>1895</v>
      </c>
      <c r="B251" t="s">
        <v>1896</v>
      </c>
      <c r="C251" t="s">
        <v>1897</v>
      </c>
      <c r="D251" t="s">
        <v>1898</v>
      </c>
      <c r="E251" t="s">
        <v>1322</v>
      </c>
      <c r="F251" t="s">
        <v>1899</v>
      </c>
      <c r="G251">
        <v>2.2000000000000002</v>
      </c>
      <c r="H251" s="1">
        <v>45650</v>
      </c>
      <c r="I251" t="s">
        <v>32</v>
      </c>
      <c r="J251" t="s">
        <v>1900</v>
      </c>
      <c r="K251" t="s">
        <v>23</v>
      </c>
      <c r="L251">
        <v>87.9</v>
      </c>
      <c r="M251" s="1">
        <v>45776</v>
      </c>
      <c r="N251" t="s">
        <v>1901</v>
      </c>
      <c r="O251" t="s">
        <v>25</v>
      </c>
      <c r="P251">
        <v>4.13</v>
      </c>
      <c r="Q251" s="1">
        <v>45690</v>
      </c>
    </row>
    <row r="252" spans="1:17" x14ac:dyDescent="0.2">
      <c r="A252" t="s">
        <v>1902</v>
      </c>
      <c r="B252" t="s">
        <v>1903</v>
      </c>
      <c r="C252" t="s">
        <v>1904</v>
      </c>
      <c r="D252" t="s">
        <v>1905</v>
      </c>
      <c r="E252" t="s">
        <v>522</v>
      </c>
      <c r="F252" t="s">
        <v>1906</v>
      </c>
      <c r="G252">
        <v>2</v>
      </c>
      <c r="H252" s="1">
        <v>45782</v>
      </c>
      <c r="I252" t="s">
        <v>21</v>
      </c>
      <c r="J252" t="s">
        <v>1907</v>
      </c>
      <c r="K252" t="s">
        <v>23</v>
      </c>
      <c r="L252">
        <v>89.2</v>
      </c>
      <c r="M252" s="1">
        <v>45467</v>
      </c>
      <c r="N252" t="s">
        <v>1908</v>
      </c>
      <c r="O252" t="s">
        <v>44</v>
      </c>
      <c r="P252">
        <v>3.15</v>
      </c>
      <c r="Q252" s="1">
        <v>45780</v>
      </c>
    </row>
    <row r="253" spans="1:17" x14ac:dyDescent="0.2">
      <c r="A253" t="s">
        <v>1909</v>
      </c>
      <c r="B253" t="s">
        <v>1910</v>
      </c>
      <c r="C253" t="s">
        <v>1911</v>
      </c>
      <c r="D253" t="s">
        <v>1912</v>
      </c>
      <c r="E253" t="s">
        <v>1271</v>
      </c>
      <c r="F253" t="s">
        <v>1913</v>
      </c>
      <c r="G253">
        <v>2.23</v>
      </c>
      <c r="H253" s="1">
        <v>45680</v>
      </c>
      <c r="I253" t="s">
        <v>21</v>
      </c>
      <c r="J253" t="s">
        <v>1914</v>
      </c>
      <c r="K253" t="s">
        <v>23</v>
      </c>
      <c r="L253">
        <v>73.7</v>
      </c>
      <c r="M253" s="1">
        <v>45710</v>
      </c>
      <c r="N253" t="s">
        <v>1915</v>
      </c>
      <c r="O253" t="s">
        <v>36</v>
      </c>
      <c r="P253">
        <v>4.5999999999999996</v>
      </c>
      <c r="Q253" s="1">
        <v>45230</v>
      </c>
    </row>
    <row r="254" spans="1:17" x14ac:dyDescent="0.2">
      <c r="A254" t="s">
        <v>1916</v>
      </c>
      <c r="B254" t="s">
        <v>1917</v>
      </c>
      <c r="C254" t="s">
        <v>1918</v>
      </c>
      <c r="D254" t="s">
        <v>1919</v>
      </c>
      <c r="E254" t="s">
        <v>1746</v>
      </c>
      <c r="F254" t="s">
        <v>1920</v>
      </c>
      <c r="G254">
        <v>2.0499999999999998</v>
      </c>
      <c r="H254" s="1">
        <v>45114</v>
      </c>
      <c r="I254" t="s">
        <v>32</v>
      </c>
      <c r="J254" t="s">
        <v>1921</v>
      </c>
      <c r="K254" t="s">
        <v>34</v>
      </c>
      <c r="L254">
        <v>94.3</v>
      </c>
      <c r="M254" s="1">
        <v>45638</v>
      </c>
      <c r="N254" t="s">
        <v>1922</v>
      </c>
      <c r="O254" t="s">
        <v>25</v>
      </c>
      <c r="P254">
        <v>1.08</v>
      </c>
      <c r="Q254" s="1">
        <v>45488</v>
      </c>
    </row>
    <row r="255" spans="1:17" x14ac:dyDescent="0.2">
      <c r="A255" t="s">
        <v>1923</v>
      </c>
      <c r="B255" t="s">
        <v>1924</v>
      </c>
      <c r="C255" t="s">
        <v>1925</v>
      </c>
      <c r="D255" t="s">
        <v>1926</v>
      </c>
      <c r="E255" t="s">
        <v>113</v>
      </c>
      <c r="F255" t="s">
        <v>1927</v>
      </c>
      <c r="G255">
        <v>3.04</v>
      </c>
      <c r="H255" s="1">
        <v>45462</v>
      </c>
      <c r="I255" t="s">
        <v>32</v>
      </c>
      <c r="J255" t="s">
        <v>1928</v>
      </c>
      <c r="K255" t="s">
        <v>23</v>
      </c>
      <c r="L255">
        <v>85.6</v>
      </c>
      <c r="M255" s="1">
        <v>45548</v>
      </c>
      <c r="N255" t="s">
        <v>1929</v>
      </c>
      <c r="O255" t="s">
        <v>36</v>
      </c>
      <c r="P255">
        <v>1.27</v>
      </c>
      <c r="Q255" s="1">
        <v>45710</v>
      </c>
    </row>
    <row r="256" spans="1:17" x14ac:dyDescent="0.2">
      <c r="A256" t="s">
        <v>1930</v>
      </c>
      <c r="B256" t="s">
        <v>1931</v>
      </c>
      <c r="C256" t="s">
        <v>1932</v>
      </c>
      <c r="D256" t="s">
        <v>1933</v>
      </c>
      <c r="E256" t="s">
        <v>1804</v>
      </c>
      <c r="F256" t="s">
        <v>1934</v>
      </c>
      <c r="G256">
        <v>1</v>
      </c>
      <c r="H256" s="1">
        <v>45104</v>
      </c>
      <c r="I256" t="s">
        <v>32</v>
      </c>
      <c r="J256" t="s">
        <v>1935</v>
      </c>
      <c r="K256" t="s">
        <v>23</v>
      </c>
      <c r="L256">
        <v>93.4</v>
      </c>
      <c r="M256" s="1">
        <v>45453</v>
      </c>
      <c r="N256" t="s">
        <v>1936</v>
      </c>
      <c r="O256" t="s">
        <v>36</v>
      </c>
      <c r="P256">
        <v>2.36</v>
      </c>
      <c r="Q256" s="1">
        <v>45771</v>
      </c>
    </row>
    <row r="257" spans="1:17" x14ac:dyDescent="0.2">
      <c r="A257" t="s">
        <v>1937</v>
      </c>
      <c r="B257" t="s">
        <v>1938</v>
      </c>
      <c r="C257" t="s">
        <v>1939</v>
      </c>
      <c r="D257" t="s">
        <v>1940</v>
      </c>
      <c r="E257" t="s">
        <v>1941</v>
      </c>
      <c r="F257" t="s">
        <v>1942</v>
      </c>
      <c r="G257">
        <v>1.88</v>
      </c>
      <c r="H257" s="1">
        <v>45227</v>
      </c>
      <c r="I257" t="s">
        <v>21</v>
      </c>
      <c r="J257" t="s">
        <v>1943</v>
      </c>
      <c r="K257" t="s">
        <v>60</v>
      </c>
      <c r="L257">
        <v>61.9</v>
      </c>
      <c r="M257" s="1">
        <v>45598</v>
      </c>
      <c r="N257" t="s">
        <v>1944</v>
      </c>
      <c r="O257" t="s">
        <v>44</v>
      </c>
      <c r="P257">
        <v>4.12</v>
      </c>
      <c r="Q257" s="1">
        <v>45490</v>
      </c>
    </row>
    <row r="258" spans="1:17" x14ac:dyDescent="0.2">
      <c r="A258" t="s">
        <v>1945</v>
      </c>
      <c r="B258" t="s">
        <v>1946</v>
      </c>
      <c r="C258" t="s">
        <v>1947</v>
      </c>
      <c r="D258" t="s">
        <v>1948</v>
      </c>
      <c r="E258" t="s">
        <v>1071</v>
      </c>
      <c r="F258" t="s">
        <v>1949</v>
      </c>
      <c r="G258">
        <v>1.51</v>
      </c>
      <c r="H258" s="1">
        <v>45509</v>
      </c>
      <c r="I258" t="s">
        <v>32</v>
      </c>
      <c r="J258" t="s">
        <v>1950</v>
      </c>
      <c r="K258" t="s">
        <v>23</v>
      </c>
      <c r="L258">
        <v>90.3</v>
      </c>
      <c r="M258" s="1">
        <v>45504</v>
      </c>
      <c r="N258" t="s">
        <v>1951</v>
      </c>
      <c r="O258" t="s">
        <v>44</v>
      </c>
      <c r="P258">
        <v>1.83</v>
      </c>
      <c r="Q258" s="1">
        <v>45708</v>
      </c>
    </row>
    <row r="259" spans="1:17" x14ac:dyDescent="0.2">
      <c r="A259" t="s">
        <v>1952</v>
      </c>
      <c r="B259" t="s">
        <v>1953</v>
      </c>
      <c r="C259" t="s">
        <v>1954</v>
      </c>
      <c r="D259" t="s">
        <v>1955</v>
      </c>
      <c r="E259" t="s">
        <v>606</v>
      </c>
      <c r="F259" t="s">
        <v>1956</v>
      </c>
      <c r="G259">
        <v>1.73</v>
      </c>
      <c r="H259" s="1">
        <v>45483</v>
      </c>
      <c r="I259" t="s">
        <v>21</v>
      </c>
      <c r="J259" t="s">
        <v>1957</v>
      </c>
      <c r="K259" t="s">
        <v>23</v>
      </c>
      <c r="L259">
        <v>97.9</v>
      </c>
      <c r="M259" s="1">
        <v>45533</v>
      </c>
      <c r="N259" t="s">
        <v>1958</v>
      </c>
      <c r="O259" t="s">
        <v>25</v>
      </c>
      <c r="P259">
        <v>4.66</v>
      </c>
      <c r="Q259" s="1">
        <v>45448</v>
      </c>
    </row>
    <row r="260" spans="1:17" x14ac:dyDescent="0.2">
      <c r="A260" t="s">
        <v>1959</v>
      </c>
      <c r="B260" t="s">
        <v>1960</v>
      </c>
      <c r="C260" t="s">
        <v>1961</v>
      </c>
      <c r="D260" t="s">
        <v>1962</v>
      </c>
      <c r="E260" t="s">
        <v>1963</v>
      </c>
      <c r="F260" t="s">
        <v>1964</v>
      </c>
      <c r="G260">
        <v>2.08</v>
      </c>
      <c r="H260" s="1">
        <v>45480</v>
      </c>
      <c r="I260" t="s">
        <v>21</v>
      </c>
      <c r="J260" t="s">
        <v>1965</v>
      </c>
      <c r="K260" t="s">
        <v>34</v>
      </c>
      <c r="L260">
        <v>67.3</v>
      </c>
      <c r="M260" s="1">
        <v>45728</v>
      </c>
      <c r="N260" t="s">
        <v>1966</v>
      </c>
      <c r="O260" t="s">
        <v>25</v>
      </c>
      <c r="P260">
        <v>2.85</v>
      </c>
      <c r="Q260" s="1">
        <v>45621</v>
      </c>
    </row>
    <row r="261" spans="1:17" x14ac:dyDescent="0.2">
      <c r="A261" t="s">
        <v>1967</v>
      </c>
      <c r="B261" t="s">
        <v>1968</v>
      </c>
      <c r="C261" t="s">
        <v>1969</v>
      </c>
      <c r="D261" t="s">
        <v>1970</v>
      </c>
      <c r="E261" t="s">
        <v>1971</v>
      </c>
      <c r="F261" t="s">
        <v>1972</v>
      </c>
      <c r="G261">
        <v>2.65</v>
      </c>
      <c r="H261" s="1">
        <v>45318</v>
      </c>
      <c r="I261" t="s">
        <v>32</v>
      </c>
      <c r="J261" t="s">
        <v>1973</v>
      </c>
      <c r="K261" t="s">
        <v>60</v>
      </c>
      <c r="L261">
        <v>80.599999999999994</v>
      </c>
      <c r="M261" s="1">
        <v>45581</v>
      </c>
      <c r="N261" t="s">
        <v>1974</v>
      </c>
      <c r="O261" t="s">
        <v>44</v>
      </c>
      <c r="P261">
        <v>3.1</v>
      </c>
      <c r="Q261" s="1">
        <v>45687</v>
      </c>
    </row>
    <row r="262" spans="1:17" x14ac:dyDescent="0.2">
      <c r="A262" t="s">
        <v>1975</v>
      </c>
      <c r="B262" t="s">
        <v>1976</v>
      </c>
      <c r="C262" t="s">
        <v>1977</v>
      </c>
      <c r="D262" t="s">
        <v>1978</v>
      </c>
      <c r="E262" t="s">
        <v>973</v>
      </c>
      <c r="F262">
        <v>6048615265</v>
      </c>
      <c r="G262">
        <v>2.13</v>
      </c>
      <c r="H262" s="1">
        <v>45758</v>
      </c>
      <c r="I262" t="s">
        <v>21</v>
      </c>
      <c r="J262" t="s">
        <v>1979</v>
      </c>
      <c r="K262" t="s">
        <v>60</v>
      </c>
      <c r="L262">
        <v>99.6</v>
      </c>
      <c r="M262" s="1">
        <v>45732</v>
      </c>
      <c r="N262" t="s">
        <v>1980</v>
      </c>
      <c r="O262" t="s">
        <v>25</v>
      </c>
      <c r="P262">
        <v>4.68</v>
      </c>
      <c r="Q262" s="1">
        <v>45531</v>
      </c>
    </row>
    <row r="263" spans="1:17" x14ac:dyDescent="0.2">
      <c r="A263" t="s">
        <v>1981</v>
      </c>
      <c r="B263" t="s">
        <v>1982</v>
      </c>
      <c r="C263" t="s">
        <v>1983</v>
      </c>
      <c r="D263" t="s">
        <v>1984</v>
      </c>
      <c r="E263" t="s">
        <v>830</v>
      </c>
      <c r="F263">
        <v>8489913824</v>
      </c>
      <c r="G263">
        <v>3.28</v>
      </c>
      <c r="H263" s="1">
        <v>45131</v>
      </c>
      <c r="I263" t="s">
        <v>21</v>
      </c>
      <c r="J263" t="s">
        <v>1985</v>
      </c>
      <c r="K263" t="s">
        <v>23</v>
      </c>
      <c r="L263">
        <v>97.5</v>
      </c>
      <c r="M263" s="1">
        <v>45601</v>
      </c>
      <c r="N263" t="s">
        <v>1986</v>
      </c>
      <c r="O263" t="s">
        <v>36</v>
      </c>
      <c r="P263">
        <v>4.2</v>
      </c>
      <c r="Q263" s="1">
        <v>45666</v>
      </c>
    </row>
    <row r="264" spans="1:17" x14ac:dyDescent="0.2">
      <c r="A264" t="s">
        <v>1987</v>
      </c>
      <c r="B264" t="s">
        <v>1988</v>
      </c>
      <c r="C264" t="s">
        <v>1989</v>
      </c>
      <c r="D264" t="s">
        <v>1990</v>
      </c>
      <c r="E264" t="s">
        <v>152</v>
      </c>
      <c r="F264" t="s">
        <v>1991</v>
      </c>
      <c r="G264">
        <v>2.86</v>
      </c>
      <c r="H264" s="1">
        <v>45135</v>
      </c>
      <c r="I264" t="s">
        <v>32</v>
      </c>
      <c r="J264" t="s">
        <v>1992</v>
      </c>
      <c r="K264" t="s">
        <v>34</v>
      </c>
      <c r="L264">
        <v>86</v>
      </c>
      <c r="M264" s="1">
        <v>45758</v>
      </c>
      <c r="N264" t="s">
        <v>1993</v>
      </c>
      <c r="O264" t="s">
        <v>36</v>
      </c>
      <c r="P264">
        <v>3.02</v>
      </c>
      <c r="Q264" s="1">
        <v>45725</v>
      </c>
    </row>
    <row r="265" spans="1:17" x14ac:dyDescent="0.2">
      <c r="A265" t="s">
        <v>1994</v>
      </c>
      <c r="B265" t="s">
        <v>1995</v>
      </c>
      <c r="C265" t="s">
        <v>1996</v>
      </c>
      <c r="D265" t="s">
        <v>1997</v>
      </c>
      <c r="E265" t="s">
        <v>1116</v>
      </c>
      <c r="F265" t="s">
        <v>1998</v>
      </c>
      <c r="G265">
        <v>3.79</v>
      </c>
      <c r="H265" s="1">
        <v>45463</v>
      </c>
      <c r="I265" t="s">
        <v>21</v>
      </c>
      <c r="J265" t="s">
        <v>1999</v>
      </c>
      <c r="K265" t="s">
        <v>34</v>
      </c>
      <c r="L265">
        <v>76.599999999999994</v>
      </c>
      <c r="M265" s="1">
        <v>45728</v>
      </c>
      <c r="N265" t="s">
        <v>2000</v>
      </c>
      <c r="O265" t="s">
        <v>44</v>
      </c>
      <c r="P265">
        <v>2.86</v>
      </c>
      <c r="Q265" s="1">
        <v>45162</v>
      </c>
    </row>
    <row r="266" spans="1:17" x14ac:dyDescent="0.2">
      <c r="A266" t="s">
        <v>2001</v>
      </c>
      <c r="B266" t="s">
        <v>2002</v>
      </c>
      <c r="C266" t="s">
        <v>2003</v>
      </c>
      <c r="D266" t="s">
        <v>2004</v>
      </c>
      <c r="E266" t="s">
        <v>1722</v>
      </c>
      <c r="F266" t="s">
        <v>2005</v>
      </c>
      <c r="G266">
        <v>3.84</v>
      </c>
      <c r="H266" s="1">
        <v>45241</v>
      </c>
      <c r="I266" t="s">
        <v>21</v>
      </c>
      <c r="J266" t="s">
        <v>2006</v>
      </c>
      <c r="K266" t="s">
        <v>34</v>
      </c>
      <c r="L266">
        <v>84.6</v>
      </c>
      <c r="M266" s="1">
        <v>45591</v>
      </c>
      <c r="N266" t="s">
        <v>2007</v>
      </c>
      <c r="O266" t="s">
        <v>25</v>
      </c>
      <c r="P266">
        <v>4.79</v>
      </c>
      <c r="Q266" s="1">
        <v>45432</v>
      </c>
    </row>
    <row r="267" spans="1:17" x14ac:dyDescent="0.2">
      <c r="A267" t="s">
        <v>2008</v>
      </c>
      <c r="B267" t="s">
        <v>2009</v>
      </c>
      <c r="C267" t="s">
        <v>2010</v>
      </c>
      <c r="D267" t="s">
        <v>2011</v>
      </c>
      <c r="E267" t="s">
        <v>2012</v>
      </c>
      <c r="F267" t="s">
        <v>2013</v>
      </c>
      <c r="G267">
        <v>1.9</v>
      </c>
      <c r="H267" s="1">
        <v>45795</v>
      </c>
      <c r="I267" t="s">
        <v>21</v>
      </c>
      <c r="J267" t="s">
        <v>2014</v>
      </c>
      <c r="K267" t="s">
        <v>23</v>
      </c>
      <c r="L267">
        <v>80.900000000000006</v>
      </c>
      <c r="M267" s="1">
        <v>45764</v>
      </c>
      <c r="N267" t="s">
        <v>2015</v>
      </c>
      <c r="O267" t="s">
        <v>44</v>
      </c>
      <c r="P267">
        <v>1.69</v>
      </c>
      <c r="Q267" s="1">
        <v>45611</v>
      </c>
    </row>
    <row r="268" spans="1:17" x14ac:dyDescent="0.2">
      <c r="A268" t="s">
        <v>2016</v>
      </c>
      <c r="B268" t="s">
        <v>2017</v>
      </c>
      <c r="C268" t="s">
        <v>2018</v>
      </c>
      <c r="D268" t="s">
        <v>2019</v>
      </c>
      <c r="E268" t="s">
        <v>2020</v>
      </c>
      <c r="F268" t="s">
        <v>2021</v>
      </c>
      <c r="G268">
        <v>3.23</v>
      </c>
      <c r="H268" s="1">
        <v>45129</v>
      </c>
      <c r="I268" t="s">
        <v>32</v>
      </c>
      <c r="J268" t="s">
        <v>2022</v>
      </c>
      <c r="K268" t="s">
        <v>34</v>
      </c>
      <c r="L268">
        <v>74.599999999999994</v>
      </c>
      <c r="M268" s="1">
        <v>45518</v>
      </c>
      <c r="N268" t="s">
        <v>2023</v>
      </c>
      <c r="O268" t="s">
        <v>25</v>
      </c>
      <c r="P268">
        <v>1.1299999999999999</v>
      </c>
      <c r="Q268" s="1">
        <v>45400</v>
      </c>
    </row>
    <row r="269" spans="1:17" x14ac:dyDescent="0.2">
      <c r="A269" t="s">
        <v>2024</v>
      </c>
      <c r="B269" t="s">
        <v>2025</v>
      </c>
      <c r="C269" t="s">
        <v>2026</v>
      </c>
      <c r="D269" t="s">
        <v>2027</v>
      </c>
      <c r="E269" t="s">
        <v>2028</v>
      </c>
      <c r="F269" t="s">
        <v>2029</v>
      </c>
      <c r="G269">
        <v>2.73</v>
      </c>
      <c r="H269" s="1">
        <v>45527</v>
      </c>
      <c r="I269" t="s">
        <v>32</v>
      </c>
      <c r="J269" t="s">
        <v>2030</v>
      </c>
      <c r="K269" t="s">
        <v>60</v>
      </c>
      <c r="L269">
        <v>87.5</v>
      </c>
      <c r="M269" s="1">
        <v>45520</v>
      </c>
      <c r="N269" t="s">
        <v>2031</v>
      </c>
      <c r="O269" t="s">
        <v>36</v>
      </c>
      <c r="P269">
        <v>2.8</v>
      </c>
      <c r="Q269" s="1">
        <v>45721</v>
      </c>
    </row>
    <row r="270" spans="1:17" x14ac:dyDescent="0.2">
      <c r="A270" t="s">
        <v>2032</v>
      </c>
      <c r="B270" t="s">
        <v>2033</v>
      </c>
      <c r="C270" t="s">
        <v>2034</v>
      </c>
      <c r="D270" t="s">
        <v>2035</v>
      </c>
      <c r="E270" t="s">
        <v>981</v>
      </c>
      <c r="F270" t="s">
        <v>2036</v>
      </c>
      <c r="G270">
        <v>2.0299999999999998</v>
      </c>
      <c r="H270" s="1">
        <v>45702</v>
      </c>
      <c r="I270" t="s">
        <v>21</v>
      </c>
      <c r="J270" t="s">
        <v>2037</v>
      </c>
      <c r="K270" t="s">
        <v>60</v>
      </c>
      <c r="L270">
        <v>85.1</v>
      </c>
      <c r="M270" s="1">
        <v>45619</v>
      </c>
      <c r="N270" t="s">
        <v>2038</v>
      </c>
      <c r="O270" t="s">
        <v>44</v>
      </c>
      <c r="P270">
        <v>1.98</v>
      </c>
      <c r="Q270" s="1">
        <v>45267</v>
      </c>
    </row>
    <row r="271" spans="1:17" x14ac:dyDescent="0.2">
      <c r="A271" t="s">
        <v>2039</v>
      </c>
      <c r="B271" t="s">
        <v>2040</v>
      </c>
      <c r="C271" t="s">
        <v>2041</v>
      </c>
      <c r="D271" t="s">
        <v>2042</v>
      </c>
      <c r="E271" t="s">
        <v>2043</v>
      </c>
      <c r="F271" t="s">
        <v>2044</v>
      </c>
      <c r="G271">
        <v>1.89</v>
      </c>
      <c r="H271" s="1">
        <v>45205</v>
      </c>
      <c r="I271" t="s">
        <v>21</v>
      </c>
      <c r="J271" t="s">
        <v>2045</v>
      </c>
      <c r="K271" t="s">
        <v>34</v>
      </c>
      <c r="L271">
        <v>73.2</v>
      </c>
      <c r="M271" s="1">
        <v>45460</v>
      </c>
      <c r="N271" t="s">
        <v>2046</v>
      </c>
      <c r="O271" t="s">
        <v>36</v>
      </c>
      <c r="P271">
        <v>3.56</v>
      </c>
      <c r="Q271" s="1">
        <v>45771</v>
      </c>
    </row>
    <row r="272" spans="1:17" x14ac:dyDescent="0.2">
      <c r="A272" t="s">
        <v>2047</v>
      </c>
      <c r="B272" t="s">
        <v>2048</v>
      </c>
      <c r="C272" t="s">
        <v>2049</v>
      </c>
      <c r="D272" t="s">
        <v>2050</v>
      </c>
      <c r="E272" t="s">
        <v>307</v>
      </c>
      <c r="F272" t="s">
        <v>2051</v>
      </c>
      <c r="G272">
        <v>1.1200000000000001</v>
      </c>
      <c r="H272" s="1">
        <v>45577</v>
      </c>
      <c r="I272" t="s">
        <v>21</v>
      </c>
      <c r="J272" t="s">
        <v>2052</v>
      </c>
      <c r="K272" t="s">
        <v>23</v>
      </c>
      <c r="L272">
        <v>72.900000000000006</v>
      </c>
      <c r="M272" s="1">
        <v>45470</v>
      </c>
      <c r="N272" t="s">
        <v>2053</v>
      </c>
      <c r="O272" t="s">
        <v>44</v>
      </c>
      <c r="P272">
        <v>2.78</v>
      </c>
      <c r="Q272" s="1">
        <v>45552</v>
      </c>
    </row>
    <row r="273" spans="1:17" x14ac:dyDescent="0.2">
      <c r="A273" t="s">
        <v>2054</v>
      </c>
      <c r="B273" t="s">
        <v>2055</v>
      </c>
      <c r="C273" t="s">
        <v>2056</v>
      </c>
      <c r="D273" t="s">
        <v>2057</v>
      </c>
      <c r="E273" t="s">
        <v>692</v>
      </c>
      <c r="F273" t="s">
        <v>2058</v>
      </c>
      <c r="G273">
        <v>3.88</v>
      </c>
      <c r="H273" s="1">
        <v>45673</v>
      </c>
      <c r="I273" t="s">
        <v>21</v>
      </c>
      <c r="J273" t="s">
        <v>2059</v>
      </c>
      <c r="K273" t="s">
        <v>60</v>
      </c>
      <c r="L273">
        <v>74.3</v>
      </c>
      <c r="M273" s="1">
        <v>45793</v>
      </c>
      <c r="N273" t="s">
        <v>2060</v>
      </c>
      <c r="O273" t="s">
        <v>25</v>
      </c>
      <c r="P273">
        <v>3.01</v>
      </c>
      <c r="Q273" s="1">
        <v>45490</v>
      </c>
    </row>
    <row r="274" spans="1:17" x14ac:dyDescent="0.2">
      <c r="A274" t="s">
        <v>2061</v>
      </c>
      <c r="B274" t="s">
        <v>2062</v>
      </c>
      <c r="C274" t="s">
        <v>2063</v>
      </c>
      <c r="D274" t="s">
        <v>2064</v>
      </c>
      <c r="E274" t="s">
        <v>2065</v>
      </c>
      <c r="F274" t="s">
        <v>2066</v>
      </c>
      <c r="G274">
        <v>4.07</v>
      </c>
      <c r="H274" s="1">
        <v>45677</v>
      </c>
      <c r="I274" t="s">
        <v>32</v>
      </c>
      <c r="J274" t="s">
        <v>2067</v>
      </c>
      <c r="K274" t="s">
        <v>34</v>
      </c>
      <c r="L274">
        <v>77.599999999999994</v>
      </c>
      <c r="M274" s="1">
        <v>45582</v>
      </c>
      <c r="N274" t="s">
        <v>2068</v>
      </c>
      <c r="O274" t="s">
        <v>44</v>
      </c>
      <c r="P274">
        <v>3.56</v>
      </c>
      <c r="Q274" s="1">
        <v>45311</v>
      </c>
    </row>
    <row r="275" spans="1:17" x14ac:dyDescent="0.2">
      <c r="A275" t="s">
        <v>2069</v>
      </c>
      <c r="B275" t="s">
        <v>2070</v>
      </c>
      <c r="C275" t="s">
        <v>2071</v>
      </c>
      <c r="D275" t="s">
        <v>2072</v>
      </c>
      <c r="E275" t="s">
        <v>1233</v>
      </c>
      <c r="F275" t="s">
        <v>2073</v>
      </c>
      <c r="G275">
        <v>2.06</v>
      </c>
      <c r="H275" s="1">
        <v>45627</v>
      </c>
      <c r="I275" t="s">
        <v>32</v>
      </c>
      <c r="J275" t="s">
        <v>2074</v>
      </c>
      <c r="K275" t="s">
        <v>23</v>
      </c>
      <c r="L275">
        <v>87</v>
      </c>
      <c r="M275" s="1">
        <v>45657</v>
      </c>
      <c r="N275" t="s">
        <v>2075</v>
      </c>
      <c r="O275" t="s">
        <v>44</v>
      </c>
      <c r="P275">
        <v>1.31</v>
      </c>
      <c r="Q275" s="1">
        <v>45416</v>
      </c>
    </row>
    <row r="276" spans="1:17" x14ac:dyDescent="0.2">
      <c r="A276" t="s">
        <v>2076</v>
      </c>
      <c r="B276" t="s">
        <v>2077</v>
      </c>
      <c r="C276" t="s">
        <v>2078</v>
      </c>
      <c r="D276" t="s">
        <v>2079</v>
      </c>
      <c r="E276" t="s">
        <v>90</v>
      </c>
      <c r="F276" t="s">
        <v>2080</v>
      </c>
      <c r="G276">
        <v>1.61</v>
      </c>
      <c r="H276" s="1">
        <v>45536</v>
      </c>
      <c r="I276" t="s">
        <v>32</v>
      </c>
      <c r="J276" t="s">
        <v>2081</v>
      </c>
      <c r="K276" t="s">
        <v>60</v>
      </c>
      <c r="L276">
        <v>74.3</v>
      </c>
      <c r="M276" s="1">
        <v>45647</v>
      </c>
      <c r="N276" t="s">
        <v>2082</v>
      </c>
      <c r="O276" t="s">
        <v>25</v>
      </c>
      <c r="P276">
        <v>3.5</v>
      </c>
      <c r="Q276" s="1">
        <v>45191</v>
      </c>
    </row>
    <row r="277" spans="1:17" x14ac:dyDescent="0.2">
      <c r="A277" t="s">
        <v>2083</v>
      </c>
      <c r="B277" t="s">
        <v>2084</v>
      </c>
      <c r="C277" t="s">
        <v>2085</v>
      </c>
      <c r="D277" t="s">
        <v>2086</v>
      </c>
      <c r="E277" t="s">
        <v>860</v>
      </c>
      <c r="F277" t="s">
        <v>2087</v>
      </c>
      <c r="G277">
        <v>4.07</v>
      </c>
      <c r="H277" s="1">
        <v>45444</v>
      </c>
      <c r="I277" t="s">
        <v>32</v>
      </c>
      <c r="J277" t="s">
        <v>2088</v>
      </c>
      <c r="K277" t="s">
        <v>34</v>
      </c>
      <c r="L277">
        <v>82.3</v>
      </c>
      <c r="M277" s="1">
        <v>45775</v>
      </c>
      <c r="N277" t="s">
        <v>2089</v>
      </c>
      <c r="O277" t="s">
        <v>36</v>
      </c>
      <c r="P277">
        <v>3.93</v>
      </c>
      <c r="Q277" s="1">
        <v>45757</v>
      </c>
    </row>
    <row r="278" spans="1:17" x14ac:dyDescent="0.2">
      <c r="A278" t="s">
        <v>2090</v>
      </c>
      <c r="B278" t="s">
        <v>2091</v>
      </c>
      <c r="C278" t="s">
        <v>2092</v>
      </c>
      <c r="D278" t="s">
        <v>2093</v>
      </c>
      <c r="E278" t="s">
        <v>2094</v>
      </c>
      <c r="F278" t="s">
        <v>2095</v>
      </c>
      <c r="G278">
        <v>3.93</v>
      </c>
      <c r="H278" s="1">
        <v>45291</v>
      </c>
      <c r="I278" t="s">
        <v>21</v>
      </c>
      <c r="J278" t="s">
        <v>2096</v>
      </c>
      <c r="K278" t="s">
        <v>60</v>
      </c>
      <c r="L278">
        <v>80.5</v>
      </c>
      <c r="M278" s="1">
        <v>45596</v>
      </c>
      <c r="N278" t="s">
        <v>2097</v>
      </c>
      <c r="O278" t="s">
        <v>25</v>
      </c>
      <c r="P278">
        <v>3.23</v>
      </c>
      <c r="Q278" s="1">
        <v>45514</v>
      </c>
    </row>
    <row r="279" spans="1:17" x14ac:dyDescent="0.2">
      <c r="A279" t="s">
        <v>2098</v>
      </c>
      <c r="B279" t="s">
        <v>2099</v>
      </c>
      <c r="C279" t="s">
        <v>2100</v>
      </c>
      <c r="D279" t="s">
        <v>2101</v>
      </c>
      <c r="E279" t="s">
        <v>1433</v>
      </c>
      <c r="F279" t="s">
        <v>2102</v>
      </c>
      <c r="G279">
        <v>1.98</v>
      </c>
      <c r="H279" s="1">
        <v>45447</v>
      </c>
      <c r="I279" t="s">
        <v>21</v>
      </c>
      <c r="J279" t="s">
        <v>2103</v>
      </c>
      <c r="K279" t="s">
        <v>60</v>
      </c>
      <c r="L279">
        <v>66</v>
      </c>
      <c r="M279" s="1">
        <v>45585</v>
      </c>
      <c r="N279" t="s">
        <v>2104</v>
      </c>
      <c r="O279" t="s">
        <v>25</v>
      </c>
      <c r="P279">
        <v>4.6100000000000003</v>
      </c>
      <c r="Q279" s="1">
        <v>45454</v>
      </c>
    </row>
    <row r="280" spans="1:17" x14ac:dyDescent="0.2">
      <c r="A280" t="s">
        <v>2105</v>
      </c>
      <c r="B280" t="s">
        <v>2106</v>
      </c>
      <c r="C280" t="s">
        <v>2107</v>
      </c>
      <c r="D280" t="s">
        <v>2108</v>
      </c>
      <c r="E280" t="s">
        <v>483</v>
      </c>
      <c r="F280" t="s">
        <v>2109</v>
      </c>
      <c r="G280">
        <v>1.74</v>
      </c>
      <c r="H280" s="1">
        <v>45744</v>
      </c>
      <c r="I280" t="s">
        <v>21</v>
      </c>
      <c r="J280" t="s">
        <v>2110</v>
      </c>
      <c r="K280" t="s">
        <v>34</v>
      </c>
      <c r="L280">
        <v>93.7</v>
      </c>
      <c r="M280" s="1">
        <v>45768</v>
      </c>
      <c r="N280" t="s">
        <v>2111</v>
      </c>
      <c r="O280" t="s">
        <v>44</v>
      </c>
      <c r="P280">
        <v>2.21</v>
      </c>
      <c r="Q280" s="1">
        <v>45074</v>
      </c>
    </row>
    <row r="281" spans="1:17" x14ac:dyDescent="0.2">
      <c r="A281" t="s">
        <v>2112</v>
      </c>
      <c r="B281" t="s">
        <v>2113</v>
      </c>
      <c r="C281" t="s">
        <v>2114</v>
      </c>
      <c r="D281" t="s">
        <v>2115</v>
      </c>
      <c r="E281" t="s">
        <v>1404</v>
      </c>
      <c r="F281" t="s">
        <v>2116</v>
      </c>
      <c r="G281">
        <v>2.19</v>
      </c>
      <c r="H281" s="1">
        <v>45736</v>
      </c>
      <c r="I281" t="s">
        <v>32</v>
      </c>
      <c r="J281" t="s">
        <v>2117</v>
      </c>
      <c r="K281" t="s">
        <v>34</v>
      </c>
      <c r="L281">
        <v>73.599999999999994</v>
      </c>
      <c r="M281" s="1">
        <v>45712</v>
      </c>
      <c r="N281" s="2" t="s">
        <v>2118</v>
      </c>
      <c r="O281" t="s">
        <v>44</v>
      </c>
      <c r="P281">
        <v>1.22</v>
      </c>
      <c r="Q281" s="1">
        <v>45375</v>
      </c>
    </row>
    <row r="282" spans="1:17" x14ac:dyDescent="0.2">
      <c r="A282" t="s">
        <v>2119</v>
      </c>
      <c r="B282" t="s">
        <v>2120</v>
      </c>
      <c r="C282" t="s">
        <v>2121</v>
      </c>
      <c r="D282" t="s">
        <v>2122</v>
      </c>
      <c r="E282" t="s">
        <v>1963</v>
      </c>
      <c r="F282" t="s">
        <v>2123</v>
      </c>
      <c r="G282">
        <v>3.72</v>
      </c>
      <c r="H282" s="1">
        <v>45437</v>
      </c>
      <c r="I282" t="s">
        <v>21</v>
      </c>
      <c r="J282" t="s">
        <v>2124</v>
      </c>
      <c r="K282" t="s">
        <v>34</v>
      </c>
      <c r="L282">
        <v>83.2</v>
      </c>
      <c r="M282" s="1">
        <v>45791</v>
      </c>
      <c r="N282" t="s">
        <v>2125</v>
      </c>
      <c r="O282" t="s">
        <v>36</v>
      </c>
      <c r="P282">
        <v>3.91</v>
      </c>
      <c r="Q282" s="1">
        <v>45273</v>
      </c>
    </row>
    <row r="283" spans="1:17" x14ac:dyDescent="0.2">
      <c r="A283" t="s">
        <v>2126</v>
      </c>
      <c r="B283" t="s">
        <v>2127</v>
      </c>
      <c r="C283" t="s">
        <v>2128</v>
      </c>
      <c r="D283" t="s">
        <v>2129</v>
      </c>
      <c r="E283" t="s">
        <v>190</v>
      </c>
      <c r="F283" t="s">
        <v>2130</v>
      </c>
      <c r="G283">
        <v>2.61</v>
      </c>
      <c r="H283" s="1">
        <v>45580</v>
      </c>
      <c r="I283" t="s">
        <v>32</v>
      </c>
      <c r="J283" t="s">
        <v>2131</v>
      </c>
      <c r="K283" t="s">
        <v>60</v>
      </c>
      <c r="L283">
        <v>61.3</v>
      </c>
      <c r="M283" s="1">
        <v>45786</v>
      </c>
      <c r="N283" t="s">
        <v>2132</v>
      </c>
      <c r="O283" t="s">
        <v>44</v>
      </c>
      <c r="P283">
        <v>1.76</v>
      </c>
      <c r="Q283" s="1">
        <v>45783</v>
      </c>
    </row>
    <row r="284" spans="1:17" x14ac:dyDescent="0.2">
      <c r="A284" t="s">
        <v>2133</v>
      </c>
      <c r="B284" t="s">
        <v>2134</v>
      </c>
      <c r="C284" t="s">
        <v>2135</v>
      </c>
      <c r="D284" t="s">
        <v>2136</v>
      </c>
      <c r="E284" t="s">
        <v>1722</v>
      </c>
      <c r="F284" t="s">
        <v>2137</v>
      </c>
      <c r="G284">
        <v>1.75</v>
      </c>
      <c r="H284" s="1">
        <v>45123</v>
      </c>
      <c r="I284" t="s">
        <v>21</v>
      </c>
      <c r="J284" t="s">
        <v>2138</v>
      </c>
      <c r="K284" t="s">
        <v>23</v>
      </c>
      <c r="L284">
        <v>88.8</v>
      </c>
      <c r="M284" s="1">
        <v>45722</v>
      </c>
      <c r="N284" t="s">
        <v>2139</v>
      </c>
      <c r="O284" t="s">
        <v>44</v>
      </c>
      <c r="P284">
        <v>2.73</v>
      </c>
      <c r="Q284" s="1">
        <v>45122</v>
      </c>
    </row>
    <row r="285" spans="1:17" x14ac:dyDescent="0.2">
      <c r="A285" t="s">
        <v>2140</v>
      </c>
      <c r="B285" t="s">
        <v>2141</v>
      </c>
      <c r="C285" t="s">
        <v>2142</v>
      </c>
      <c r="D285" t="s">
        <v>2143</v>
      </c>
      <c r="E285" t="s">
        <v>2043</v>
      </c>
      <c r="F285" t="s">
        <v>2144</v>
      </c>
      <c r="G285">
        <v>2.83</v>
      </c>
      <c r="H285" s="1">
        <v>45126</v>
      </c>
      <c r="I285" t="s">
        <v>32</v>
      </c>
      <c r="J285" t="s">
        <v>2145</v>
      </c>
      <c r="K285" t="s">
        <v>23</v>
      </c>
      <c r="L285">
        <v>93.4</v>
      </c>
      <c r="M285" s="1">
        <v>45520</v>
      </c>
      <c r="N285" t="s">
        <v>2146</v>
      </c>
      <c r="O285" t="s">
        <v>36</v>
      </c>
      <c r="P285">
        <v>4.4800000000000004</v>
      </c>
      <c r="Q285" s="1">
        <v>45112</v>
      </c>
    </row>
    <row r="286" spans="1:17" x14ac:dyDescent="0.2">
      <c r="A286" t="s">
        <v>2147</v>
      </c>
      <c r="B286" t="s">
        <v>2148</v>
      </c>
      <c r="C286" t="s">
        <v>2149</v>
      </c>
      <c r="D286" t="s">
        <v>2150</v>
      </c>
      <c r="E286" t="s">
        <v>1963</v>
      </c>
      <c r="F286" t="s">
        <v>2151</v>
      </c>
      <c r="G286">
        <v>3.15</v>
      </c>
      <c r="H286" s="1">
        <v>45081</v>
      </c>
      <c r="I286" t="s">
        <v>32</v>
      </c>
      <c r="J286" t="s">
        <v>2152</v>
      </c>
      <c r="K286" t="s">
        <v>34</v>
      </c>
      <c r="L286">
        <v>98.8</v>
      </c>
      <c r="M286" s="1">
        <v>45681</v>
      </c>
      <c r="N286" t="s">
        <v>2153</v>
      </c>
      <c r="O286" t="s">
        <v>25</v>
      </c>
      <c r="P286">
        <v>2.68</v>
      </c>
      <c r="Q286" s="1">
        <v>45186</v>
      </c>
    </row>
    <row r="287" spans="1:17" x14ac:dyDescent="0.2">
      <c r="A287" t="s">
        <v>2154</v>
      </c>
      <c r="B287" t="s">
        <v>2155</v>
      </c>
      <c r="C287" t="s">
        <v>2156</v>
      </c>
      <c r="D287" t="s">
        <v>2157</v>
      </c>
      <c r="E287" t="s">
        <v>1322</v>
      </c>
      <c r="F287" t="s">
        <v>2158</v>
      </c>
      <c r="G287">
        <v>2.5099999999999998</v>
      </c>
      <c r="H287" s="1">
        <v>45080</v>
      </c>
      <c r="I287" t="s">
        <v>32</v>
      </c>
      <c r="J287" t="s">
        <v>2159</v>
      </c>
      <c r="K287" t="s">
        <v>23</v>
      </c>
      <c r="L287">
        <v>96.8</v>
      </c>
      <c r="M287" s="1">
        <v>45628</v>
      </c>
      <c r="N287" t="s">
        <v>2160</v>
      </c>
      <c r="O287" t="s">
        <v>36</v>
      </c>
      <c r="P287">
        <v>2.48</v>
      </c>
      <c r="Q287" s="1">
        <v>45518</v>
      </c>
    </row>
    <row r="288" spans="1:17" x14ac:dyDescent="0.2">
      <c r="A288" t="s">
        <v>2161</v>
      </c>
      <c r="B288" t="s">
        <v>2162</v>
      </c>
      <c r="C288" t="s">
        <v>2163</v>
      </c>
      <c r="D288" t="s">
        <v>2164</v>
      </c>
      <c r="E288" t="s">
        <v>2043</v>
      </c>
      <c r="F288">
        <f>1-792-441-9562</f>
        <v>-10794</v>
      </c>
      <c r="G288">
        <v>1.33</v>
      </c>
      <c r="H288" s="1">
        <v>45534</v>
      </c>
      <c r="I288" t="s">
        <v>21</v>
      </c>
      <c r="J288" t="s">
        <v>2165</v>
      </c>
      <c r="K288" t="s">
        <v>23</v>
      </c>
      <c r="L288">
        <v>94.6</v>
      </c>
      <c r="M288" s="1">
        <v>45566</v>
      </c>
      <c r="N288" t="s">
        <v>2166</v>
      </c>
      <c r="O288" t="s">
        <v>25</v>
      </c>
      <c r="P288">
        <v>4.9000000000000004</v>
      </c>
      <c r="Q288" s="1">
        <v>45355</v>
      </c>
    </row>
    <row r="289" spans="1:17" x14ac:dyDescent="0.2">
      <c r="A289" t="s">
        <v>2167</v>
      </c>
      <c r="B289" t="s">
        <v>2168</v>
      </c>
      <c r="C289" t="s">
        <v>2169</v>
      </c>
      <c r="D289" t="s">
        <v>2170</v>
      </c>
      <c r="E289" t="s">
        <v>762</v>
      </c>
      <c r="F289" t="s">
        <v>2171</v>
      </c>
      <c r="G289">
        <v>3.92</v>
      </c>
      <c r="H289" s="1">
        <v>45180</v>
      </c>
      <c r="I289" t="s">
        <v>32</v>
      </c>
      <c r="J289" t="s">
        <v>2172</v>
      </c>
      <c r="K289" t="s">
        <v>34</v>
      </c>
      <c r="L289">
        <v>84</v>
      </c>
      <c r="M289" s="1">
        <v>45493</v>
      </c>
      <c r="N289" t="s">
        <v>2173</v>
      </c>
      <c r="O289" t="s">
        <v>25</v>
      </c>
      <c r="P289">
        <v>2.34</v>
      </c>
      <c r="Q289" s="1">
        <v>45478</v>
      </c>
    </row>
    <row r="290" spans="1:17" x14ac:dyDescent="0.2">
      <c r="A290" t="s">
        <v>2174</v>
      </c>
      <c r="B290" t="s">
        <v>2175</v>
      </c>
      <c r="C290" t="s">
        <v>2176</v>
      </c>
      <c r="D290" t="s">
        <v>2177</v>
      </c>
      <c r="E290" t="s">
        <v>2178</v>
      </c>
      <c r="F290" t="s">
        <v>2179</v>
      </c>
      <c r="G290">
        <v>1.57</v>
      </c>
      <c r="H290" s="1">
        <v>45393</v>
      </c>
      <c r="I290" t="s">
        <v>21</v>
      </c>
      <c r="J290" t="s">
        <v>2180</v>
      </c>
      <c r="K290" t="s">
        <v>34</v>
      </c>
      <c r="L290">
        <v>79.8</v>
      </c>
      <c r="M290" s="1">
        <v>45714</v>
      </c>
      <c r="N290" t="s">
        <v>2181</v>
      </c>
      <c r="O290" t="s">
        <v>25</v>
      </c>
      <c r="P290">
        <v>4.75</v>
      </c>
      <c r="Q290" s="1">
        <v>45580</v>
      </c>
    </row>
    <row r="291" spans="1:17" x14ac:dyDescent="0.2">
      <c r="A291" t="s">
        <v>2182</v>
      </c>
      <c r="B291" t="s">
        <v>2183</v>
      </c>
      <c r="C291" t="s">
        <v>2184</v>
      </c>
      <c r="D291" t="s">
        <v>2185</v>
      </c>
      <c r="E291" t="s">
        <v>1876</v>
      </c>
      <c r="F291" t="s">
        <v>2186</v>
      </c>
      <c r="G291">
        <v>4.1399999999999997</v>
      </c>
      <c r="H291" s="1">
        <v>45268</v>
      </c>
      <c r="I291" t="s">
        <v>21</v>
      </c>
      <c r="J291" t="s">
        <v>2187</v>
      </c>
      <c r="K291" t="s">
        <v>23</v>
      </c>
      <c r="L291">
        <v>85.9</v>
      </c>
      <c r="M291" s="1">
        <v>45566</v>
      </c>
      <c r="N291" t="s">
        <v>2188</v>
      </c>
      <c r="O291" t="s">
        <v>44</v>
      </c>
      <c r="P291">
        <v>2.0699999999999998</v>
      </c>
      <c r="Q291" s="1">
        <v>45421</v>
      </c>
    </row>
    <row r="292" spans="1:17" x14ac:dyDescent="0.2">
      <c r="A292" t="s">
        <v>2189</v>
      </c>
      <c r="B292" t="s">
        <v>2190</v>
      </c>
      <c r="C292" t="s">
        <v>2191</v>
      </c>
      <c r="D292" t="s">
        <v>2192</v>
      </c>
      <c r="E292" t="s">
        <v>2193</v>
      </c>
      <c r="F292" t="s">
        <v>2194</v>
      </c>
      <c r="G292">
        <v>4.3499999999999996</v>
      </c>
      <c r="H292" s="1">
        <v>45313</v>
      </c>
      <c r="I292" t="s">
        <v>21</v>
      </c>
      <c r="J292" t="s">
        <v>2195</v>
      </c>
      <c r="K292" t="s">
        <v>23</v>
      </c>
      <c r="L292">
        <v>81.7</v>
      </c>
      <c r="M292" s="1">
        <v>45624</v>
      </c>
      <c r="N292" t="s">
        <v>2196</v>
      </c>
      <c r="O292" t="s">
        <v>36</v>
      </c>
      <c r="P292">
        <v>3</v>
      </c>
      <c r="Q292" s="1">
        <v>45107</v>
      </c>
    </row>
    <row r="293" spans="1:17" x14ac:dyDescent="0.2">
      <c r="A293" t="s">
        <v>2197</v>
      </c>
      <c r="B293" t="s">
        <v>2198</v>
      </c>
      <c r="C293" t="s">
        <v>2199</v>
      </c>
      <c r="D293" t="s">
        <v>2200</v>
      </c>
      <c r="E293" t="s">
        <v>98</v>
      </c>
      <c r="F293" t="s">
        <v>2201</v>
      </c>
      <c r="G293">
        <v>2.74</v>
      </c>
      <c r="H293" s="1">
        <v>45607</v>
      </c>
      <c r="I293" t="s">
        <v>32</v>
      </c>
      <c r="J293" t="s">
        <v>2202</v>
      </c>
      <c r="K293" t="s">
        <v>34</v>
      </c>
      <c r="L293">
        <v>91</v>
      </c>
      <c r="M293" s="1">
        <v>45677</v>
      </c>
      <c r="N293" t="s">
        <v>2203</v>
      </c>
      <c r="O293" t="s">
        <v>44</v>
      </c>
      <c r="P293">
        <v>3.66</v>
      </c>
      <c r="Q293" s="1">
        <v>45487</v>
      </c>
    </row>
    <row r="294" spans="1:17" x14ac:dyDescent="0.2">
      <c r="A294" t="s">
        <v>2204</v>
      </c>
      <c r="B294" t="s">
        <v>2205</v>
      </c>
      <c r="C294" t="s">
        <v>2206</v>
      </c>
      <c r="D294" t="s">
        <v>2207</v>
      </c>
      <c r="E294" t="s">
        <v>1514</v>
      </c>
      <c r="F294" t="s">
        <v>2208</v>
      </c>
      <c r="G294">
        <v>2.15</v>
      </c>
      <c r="H294" s="1">
        <v>45254</v>
      </c>
      <c r="I294" t="s">
        <v>21</v>
      </c>
      <c r="J294" t="s">
        <v>2209</v>
      </c>
      <c r="K294" t="s">
        <v>60</v>
      </c>
      <c r="L294">
        <v>84.6</v>
      </c>
      <c r="M294" s="1">
        <v>45647</v>
      </c>
      <c r="N294" t="s">
        <v>2210</v>
      </c>
      <c r="O294" t="s">
        <v>25</v>
      </c>
      <c r="P294">
        <v>1.23</v>
      </c>
      <c r="Q294" s="1">
        <v>45772</v>
      </c>
    </row>
    <row r="295" spans="1:17" x14ac:dyDescent="0.2">
      <c r="A295" t="s">
        <v>2211</v>
      </c>
      <c r="B295" t="s">
        <v>2212</v>
      </c>
      <c r="C295" t="s">
        <v>2213</v>
      </c>
      <c r="D295" t="s">
        <v>2214</v>
      </c>
      <c r="E295" t="s">
        <v>2215</v>
      </c>
      <c r="F295" t="s">
        <v>2216</v>
      </c>
      <c r="G295">
        <v>4.09</v>
      </c>
      <c r="H295" s="1">
        <v>45198</v>
      </c>
      <c r="I295" t="s">
        <v>21</v>
      </c>
      <c r="J295" t="s">
        <v>2217</v>
      </c>
      <c r="K295" t="s">
        <v>60</v>
      </c>
      <c r="L295">
        <v>91.7</v>
      </c>
      <c r="M295" s="1">
        <v>45565</v>
      </c>
      <c r="N295" t="s">
        <v>2218</v>
      </c>
      <c r="O295" t="s">
        <v>36</v>
      </c>
      <c r="P295">
        <v>1.37</v>
      </c>
      <c r="Q295" s="1">
        <v>45693</v>
      </c>
    </row>
    <row r="296" spans="1:17" x14ac:dyDescent="0.2">
      <c r="A296" t="s">
        <v>2219</v>
      </c>
      <c r="B296" t="s">
        <v>2220</v>
      </c>
      <c r="C296" t="s">
        <v>2221</v>
      </c>
      <c r="D296" t="s">
        <v>2222</v>
      </c>
      <c r="E296" t="s">
        <v>49</v>
      </c>
      <c r="F296" t="s">
        <v>2223</v>
      </c>
      <c r="G296">
        <v>2.15</v>
      </c>
      <c r="H296" s="1">
        <v>45424</v>
      </c>
      <c r="I296" t="s">
        <v>32</v>
      </c>
      <c r="J296" t="s">
        <v>2224</v>
      </c>
      <c r="K296" t="s">
        <v>23</v>
      </c>
      <c r="L296">
        <v>94.2</v>
      </c>
      <c r="M296" s="1">
        <v>45640</v>
      </c>
      <c r="N296" t="s">
        <v>2225</v>
      </c>
      <c r="O296" t="s">
        <v>25</v>
      </c>
      <c r="P296">
        <v>2.04</v>
      </c>
      <c r="Q296" s="1">
        <v>45105</v>
      </c>
    </row>
    <row r="297" spans="1:17" x14ac:dyDescent="0.2">
      <c r="A297" t="s">
        <v>2226</v>
      </c>
      <c r="B297" t="s">
        <v>2227</v>
      </c>
      <c r="C297" t="s">
        <v>2228</v>
      </c>
      <c r="D297" t="s">
        <v>2229</v>
      </c>
      <c r="E297" t="s">
        <v>1211</v>
      </c>
      <c r="F297" t="s">
        <v>2230</v>
      </c>
      <c r="G297">
        <v>1.9</v>
      </c>
      <c r="H297" s="1">
        <v>45706</v>
      </c>
      <c r="I297" t="s">
        <v>32</v>
      </c>
      <c r="J297" t="s">
        <v>2231</v>
      </c>
      <c r="K297" t="s">
        <v>23</v>
      </c>
      <c r="L297">
        <v>72.900000000000006</v>
      </c>
      <c r="M297" s="1">
        <v>45712</v>
      </c>
      <c r="N297" t="s">
        <v>2232</v>
      </c>
      <c r="O297" t="s">
        <v>36</v>
      </c>
      <c r="P297">
        <v>1.38</v>
      </c>
      <c r="Q297" s="1">
        <v>45628</v>
      </c>
    </row>
    <row r="298" spans="1:17" x14ac:dyDescent="0.2">
      <c r="A298" t="s">
        <v>2233</v>
      </c>
      <c r="B298" t="s">
        <v>2234</v>
      </c>
      <c r="C298" t="s">
        <v>2235</v>
      </c>
      <c r="D298" t="s">
        <v>2236</v>
      </c>
      <c r="E298" t="s">
        <v>2237</v>
      </c>
      <c r="F298" t="s">
        <v>2238</v>
      </c>
      <c r="G298">
        <v>2.7</v>
      </c>
      <c r="H298" s="1">
        <v>45606</v>
      </c>
      <c r="I298" t="s">
        <v>32</v>
      </c>
      <c r="J298" t="s">
        <v>2239</v>
      </c>
      <c r="K298" t="s">
        <v>60</v>
      </c>
      <c r="L298">
        <v>96.3</v>
      </c>
      <c r="M298" s="1">
        <v>45788</v>
      </c>
      <c r="N298" t="s">
        <v>2240</v>
      </c>
      <c r="O298" t="s">
        <v>44</v>
      </c>
      <c r="P298">
        <v>4.0199999999999996</v>
      </c>
      <c r="Q298" s="1">
        <v>45696</v>
      </c>
    </row>
    <row r="299" spans="1:17" x14ac:dyDescent="0.2">
      <c r="A299" t="s">
        <v>2241</v>
      </c>
      <c r="B299" t="s">
        <v>2242</v>
      </c>
      <c r="C299" t="s">
        <v>2243</v>
      </c>
      <c r="D299" t="s">
        <v>2244</v>
      </c>
      <c r="E299" t="s">
        <v>2245</v>
      </c>
      <c r="F299" t="s">
        <v>2246</v>
      </c>
      <c r="G299">
        <v>3.68</v>
      </c>
      <c r="H299" s="1">
        <v>45187</v>
      </c>
      <c r="I299" t="s">
        <v>21</v>
      </c>
      <c r="J299" t="s">
        <v>2247</v>
      </c>
      <c r="K299" t="s">
        <v>34</v>
      </c>
      <c r="L299">
        <v>88.9</v>
      </c>
      <c r="M299" s="1">
        <v>45598</v>
      </c>
      <c r="N299" t="s">
        <v>2248</v>
      </c>
      <c r="O299" t="s">
        <v>44</v>
      </c>
      <c r="P299">
        <v>2.0499999999999998</v>
      </c>
      <c r="Q299" s="1">
        <v>45279</v>
      </c>
    </row>
    <row r="300" spans="1:17" x14ac:dyDescent="0.2">
      <c r="A300" t="s">
        <v>2249</v>
      </c>
      <c r="B300" t="s">
        <v>2250</v>
      </c>
      <c r="C300" t="s">
        <v>2251</v>
      </c>
      <c r="D300" t="s">
        <v>2252</v>
      </c>
      <c r="E300" t="s">
        <v>2215</v>
      </c>
      <c r="F300" t="s">
        <v>2253</v>
      </c>
      <c r="G300">
        <v>3.08</v>
      </c>
      <c r="H300" s="1">
        <v>45154</v>
      </c>
      <c r="I300" t="s">
        <v>21</v>
      </c>
      <c r="J300" t="s">
        <v>2254</v>
      </c>
      <c r="K300" t="s">
        <v>60</v>
      </c>
      <c r="L300">
        <v>89.5</v>
      </c>
      <c r="M300" s="1">
        <v>45720</v>
      </c>
      <c r="N300" t="s">
        <v>2255</v>
      </c>
      <c r="O300" t="s">
        <v>25</v>
      </c>
      <c r="P300">
        <v>1.03</v>
      </c>
      <c r="Q300" s="1">
        <v>45195</v>
      </c>
    </row>
    <row r="301" spans="1:17" x14ac:dyDescent="0.2">
      <c r="A301" t="s">
        <v>2256</v>
      </c>
      <c r="B301" t="s">
        <v>2257</v>
      </c>
      <c r="C301" t="s">
        <v>2258</v>
      </c>
      <c r="D301" t="s">
        <v>2259</v>
      </c>
      <c r="E301" t="s">
        <v>2260</v>
      </c>
      <c r="F301" t="s">
        <v>2261</v>
      </c>
      <c r="G301">
        <v>4.55</v>
      </c>
      <c r="H301" s="1">
        <v>45435</v>
      </c>
      <c r="I301" t="s">
        <v>32</v>
      </c>
      <c r="J301" t="s">
        <v>2262</v>
      </c>
      <c r="K301" t="s">
        <v>34</v>
      </c>
      <c r="L301">
        <v>73.8</v>
      </c>
      <c r="M301" s="1">
        <v>45687</v>
      </c>
      <c r="N301" t="s">
        <v>2263</v>
      </c>
      <c r="O301" t="s">
        <v>25</v>
      </c>
      <c r="P301">
        <v>4.5999999999999996</v>
      </c>
      <c r="Q301" s="1">
        <v>45656</v>
      </c>
    </row>
    <row r="302" spans="1:17" x14ac:dyDescent="0.2">
      <c r="A302" t="s">
        <v>2264</v>
      </c>
      <c r="B302" t="s">
        <v>2265</v>
      </c>
      <c r="C302" t="s">
        <v>2266</v>
      </c>
      <c r="D302" t="s">
        <v>2267</v>
      </c>
      <c r="E302" t="s">
        <v>2268</v>
      </c>
      <c r="F302" t="s">
        <v>2269</v>
      </c>
      <c r="G302">
        <v>2.17</v>
      </c>
      <c r="H302" s="1">
        <v>45793</v>
      </c>
      <c r="I302" t="s">
        <v>21</v>
      </c>
      <c r="J302" t="s">
        <v>2270</v>
      </c>
      <c r="K302" t="s">
        <v>60</v>
      </c>
      <c r="L302">
        <v>88.3</v>
      </c>
      <c r="M302" s="1">
        <v>45564</v>
      </c>
      <c r="N302" t="s">
        <v>2271</v>
      </c>
      <c r="O302" t="s">
        <v>44</v>
      </c>
      <c r="P302">
        <v>2.14</v>
      </c>
      <c r="Q302" s="1">
        <v>45603</v>
      </c>
    </row>
    <row r="303" spans="1:17" x14ac:dyDescent="0.2">
      <c r="A303" t="s">
        <v>2272</v>
      </c>
      <c r="B303" t="s">
        <v>2273</v>
      </c>
      <c r="C303" t="s">
        <v>2274</v>
      </c>
      <c r="D303" t="s">
        <v>2275</v>
      </c>
      <c r="E303" t="s">
        <v>2276</v>
      </c>
      <c r="F303" t="s">
        <v>2277</v>
      </c>
      <c r="G303">
        <v>2.04</v>
      </c>
      <c r="H303" s="1">
        <v>45140</v>
      </c>
      <c r="I303" t="s">
        <v>32</v>
      </c>
      <c r="J303" t="s">
        <v>2278</v>
      </c>
      <c r="K303" t="s">
        <v>34</v>
      </c>
      <c r="L303">
        <v>89</v>
      </c>
      <c r="M303" s="1">
        <v>45714</v>
      </c>
      <c r="N303" t="s">
        <v>2279</v>
      </c>
      <c r="O303" t="s">
        <v>44</v>
      </c>
      <c r="P303">
        <v>3.12</v>
      </c>
      <c r="Q303" s="1">
        <v>45471</v>
      </c>
    </row>
    <row r="304" spans="1:17" x14ac:dyDescent="0.2">
      <c r="A304" t="s">
        <v>2280</v>
      </c>
      <c r="B304" t="s">
        <v>2281</v>
      </c>
      <c r="C304" t="s">
        <v>2282</v>
      </c>
      <c r="D304" t="s">
        <v>2283</v>
      </c>
      <c r="E304" t="s">
        <v>2245</v>
      </c>
      <c r="F304" t="s">
        <v>2284</v>
      </c>
      <c r="G304">
        <v>2.84</v>
      </c>
      <c r="H304" s="1">
        <v>45130</v>
      </c>
      <c r="I304" t="s">
        <v>21</v>
      </c>
      <c r="J304" t="s">
        <v>2285</v>
      </c>
      <c r="K304" t="s">
        <v>23</v>
      </c>
      <c r="L304">
        <v>65.5</v>
      </c>
      <c r="M304" s="1">
        <v>45559</v>
      </c>
      <c r="N304" t="s">
        <v>2286</v>
      </c>
      <c r="O304" t="s">
        <v>25</v>
      </c>
      <c r="P304">
        <v>1.56</v>
      </c>
      <c r="Q304" s="1">
        <v>45356</v>
      </c>
    </row>
    <row r="305" spans="1:17" x14ac:dyDescent="0.2">
      <c r="A305" t="s">
        <v>2287</v>
      </c>
      <c r="B305" t="s">
        <v>2288</v>
      </c>
      <c r="C305" t="s">
        <v>2289</v>
      </c>
      <c r="D305" t="s">
        <v>2290</v>
      </c>
      <c r="E305" t="s">
        <v>2043</v>
      </c>
      <c r="F305">
        <f>1-326-306-8887</f>
        <v>-9518</v>
      </c>
      <c r="G305">
        <v>2.81</v>
      </c>
      <c r="H305" s="1">
        <v>45620</v>
      </c>
      <c r="I305" t="s">
        <v>32</v>
      </c>
      <c r="J305" t="s">
        <v>2291</v>
      </c>
      <c r="K305" t="s">
        <v>34</v>
      </c>
      <c r="L305">
        <v>73.3</v>
      </c>
      <c r="M305" s="1">
        <v>45701</v>
      </c>
      <c r="N305" t="s">
        <v>2292</v>
      </c>
      <c r="O305" t="s">
        <v>44</v>
      </c>
      <c r="P305">
        <v>1.87</v>
      </c>
      <c r="Q305" s="1">
        <v>45081</v>
      </c>
    </row>
    <row r="306" spans="1:17" x14ac:dyDescent="0.2">
      <c r="A306" t="s">
        <v>2293</v>
      </c>
      <c r="B306" t="s">
        <v>2294</v>
      </c>
      <c r="C306" t="s">
        <v>2295</v>
      </c>
      <c r="D306" t="s">
        <v>2296</v>
      </c>
      <c r="E306" t="s">
        <v>2297</v>
      </c>
      <c r="F306" t="s">
        <v>2298</v>
      </c>
      <c r="G306">
        <v>2.23</v>
      </c>
      <c r="H306" s="1">
        <v>45172</v>
      </c>
      <c r="I306" t="s">
        <v>32</v>
      </c>
      <c r="J306" t="s">
        <v>2299</v>
      </c>
      <c r="K306" t="s">
        <v>23</v>
      </c>
      <c r="L306">
        <v>98.4</v>
      </c>
      <c r="M306" s="1">
        <v>45739</v>
      </c>
      <c r="N306" t="s">
        <v>2300</v>
      </c>
      <c r="O306" t="s">
        <v>25</v>
      </c>
      <c r="P306">
        <v>3.56</v>
      </c>
      <c r="Q306" s="1">
        <v>45793</v>
      </c>
    </row>
    <row r="307" spans="1:17" x14ac:dyDescent="0.2">
      <c r="A307" t="s">
        <v>2301</v>
      </c>
      <c r="B307" t="s">
        <v>2302</v>
      </c>
      <c r="C307" t="s">
        <v>2303</v>
      </c>
      <c r="D307" t="s">
        <v>2304</v>
      </c>
      <c r="E307" t="s">
        <v>606</v>
      </c>
      <c r="F307" t="s">
        <v>2305</v>
      </c>
      <c r="G307">
        <v>1.34</v>
      </c>
      <c r="H307" s="1">
        <v>45544</v>
      </c>
      <c r="I307" t="s">
        <v>32</v>
      </c>
      <c r="J307" t="s">
        <v>2306</v>
      </c>
      <c r="K307" t="s">
        <v>34</v>
      </c>
      <c r="L307">
        <v>73.400000000000006</v>
      </c>
      <c r="M307" s="1">
        <v>45625</v>
      </c>
      <c r="N307" t="s">
        <v>2307</v>
      </c>
      <c r="O307" t="s">
        <v>25</v>
      </c>
      <c r="P307">
        <v>1.98</v>
      </c>
      <c r="Q307" s="1">
        <v>45707</v>
      </c>
    </row>
    <row r="308" spans="1:17" x14ac:dyDescent="0.2">
      <c r="A308" t="s">
        <v>2308</v>
      </c>
      <c r="B308" t="s">
        <v>2309</v>
      </c>
      <c r="C308" t="s">
        <v>2310</v>
      </c>
      <c r="D308" t="s">
        <v>2311</v>
      </c>
      <c r="E308" t="s">
        <v>1433</v>
      </c>
      <c r="F308" t="s">
        <v>2312</v>
      </c>
      <c r="G308">
        <v>3.45</v>
      </c>
      <c r="H308" s="1">
        <v>45569</v>
      </c>
      <c r="I308" t="s">
        <v>21</v>
      </c>
      <c r="J308" t="s">
        <v>2313</v>
      </c>
      <c r="K308" t="s">
        <v>34</v>
      </c>
      <c r="L308">
        <v>93.1</v>
      </c>
      <c r="M308" s="1">
        <v>45473</v>
      </c>
      <c r="N308" t="s">
        <v>2314</v>
      </c>
      <c r="O308" t="s">
        <v>44</v>
      </c>
      <c r="P308">
        <v>4.8600000000000003</v>
      </c>
      <c r="Q308" s="1">
        <v>45694</v>
      </c>
    </row>
    <row r="309" spans="1:17" x14ac:dyDescent="0.2">
      <c r="A309" t="s">
        <v>2315</v>
      </c>
      <c r="B309" t="s">
        <v>2316</v>
      </c>
      <c r="C309" t="s">
        <v>2317</v>
      </c>
      <c r="D309" t="s">
        <v>2318</v>
      </c>
      <c r="E309" t="s">
        <v>283</v>
      </c>
      <c r="F309" t="s">
        <v>2319</v>
      </c>
      <c r="G309">
        <v>4.28</v>
      </c>
      <c r="H309" s="1">
        <v>45761</v>
      </c>
      <c r="I309" t="s">
        <v>32</v>
      </c>
      <c r="J309" t="s">
        <v>2320</v>
      </c>
      <c r="K309" t="s">
        <v>23</v>
      </c>
      <c r="L309">
        <v>67.599999999999994</v>
      </c>
      <c r="M309" s="1">
        <v>45620</v>
      </c>
      <c r="N309" t="s">
        <v>2321</v>
      </c>
      <c r="O309" t="s">
        <v>44</v>
      </c>
      <c r="P309">
        <v>1.73</v>
      </c>
      <c r="Q309" s="1">
        <v>45322</v>
      </c>
    </row>
    <row r="310" spans="1:17" x14ac:dyDescent="0.2">
      <c r="A310" t="s">
        <v>2322</v>
      </c>
      <c r="B310" t="s">
        <v>2323</v>
      </c>
      <c r="C310" t="s">
        <v>2324</v>
      </c>
      <c r="D310" t="s">
        <v>2325</v>
      </c>
      <c r="E310" t="s">
        <v>337</v>
      </c>
      <c r="F310" t="s">
        <v>2326</v>
      </c>
      <c r="G310">
        <v>3.8</v>
      </c>
      <c r="H310" s="1">
        <v>45293</v>
      </c>
      <c r="I310" t="s">
        <v>32</v>
      </c>
      <c r="J310" t="s">
        <v>2327</v>
      </c>
      <c r="K310" t="s">
        <v>23</v>
      </c>
      <c r="L310">
        <v>97.6</v>
      </c>
      <c r="M310" s="1">
        <v>45794</v>
      </c>
      <c r="N310" t="s">
        <v>2328</v>
      </c>
      <c r="O310" t="s">
        <v>25</v>
      </c>
      <c r="P310">
        <v>3.14</v>
      </c>
      <c r="Q310" s="1">
        <v>45759</v>
      </c>
    </row>
    <row r="311" spans="1:17" x14ac:dyDescent="0.2">
      <c r="A311" t="s">
        <v>2329</v>
      </c>
      <c r="B311" t="s">
        <v>2330</v>
      </c>
      <c r="C311" t="s">
        <v>2331</v>
      </c>
      <c r="D311" t="s">
        <v>2332</v>
      </c>
      <c r="E311" t="s">
        <v>2333</v>
      </c>
      <c r="F311" t="s">
        <v>2334</v>
      </c>
      <c r="G311">
        <v>1.75</v>
      </c>
      <c r="H311" s="1">
        <v>45796</v>
      </c>
      <c r="I311" t="s">
        <v>21</v>
      </c>
      <c r="J311" t="s">
        <v>2335</v>
      </c>
      <c r="K311" t="s">
        <v>23</v>
      </c>
      <c r="L311">
        <v>62.2</v>
      </c>
      <c r="M311" s="1">
        <v>45748</v>
      </c>
      <c r="N311" t="s">
        <v>2336</v>
      </c>
      <c r="O311" t="s">
        <v>44</v>
      </c>
      <c r="P311">
        <v>2.58</v>
      </c>
      <c r="Q311" s="1">
        <v>45528</v>
      </c>
    </row>
    <row r="312" spans="1:17" x14ac:dyDescent="0.2">
      <c r="A312" t="s">
        <v>2337</v>
      </c>
      <c r="B312" t="s">
        <v>2338</v>
      </c>
      <c r="C312" t="s">
        <v>2339</v>
      </c>
      <c r="D312" t="s">
        <v>2340</v>
      </c>
      <c r="E312" t="s">
        <v>2020</v>
      </c>
      <c r="F312" t="s">
        <v>2341</v>
      </c>
      <c r="G312">
        <v>4.79</v>
      </c>
      <c r="H312" s="1">
        <v>45609</v>
      </c>
      <c r="I312" t="s">
        <v>32</v>
      </c>
      <c r="J312" t="s">
        <v>2342</v>
      </c>
      <c r="K312" t="s">
        <v>34</v>
      </c>
      <c r="L312">
        <v>75.8</v>
      </c>
      <c r="M312" s="1">
        <v>45493</v>
      </c>
      <c r="N312" t="s">
        <v>2343</v>
      </c>
      <c r="O312" t="s">
        <v>36</v>
      </c>
      <c r="P312">
        <v>3.77</v>
      </c>
      <c r="Q312" s="1">
        <v>45437</v>
      </c>
    </row>
    <row r="313" spans="1:17" x14ac:dyDescent="0.2">
      <c r="A313" t="s">
        <v>2344</v>
      </c>
      <c r="B313" t="s">
        <v>2345</v>
      </c>
      <c r="C313" t="s">
        <v>2346</v>
      </c>
      <c r="D313" t="s">
        <v>2347</v>
      </c>
      <c r="E313" t="s">
        <v>1615</v>
      </c>
      <c r="F313" t="s">
        <v>2348</v>
      </c>
      <c r="G313">
        <v>4.1500000000000004</v>
      </c>
      <c r="H313" s="1">
        <v>45737</v>
      </c>
      <c r="I313" t="s">
        <v>21</v>
      </c>
      <c r="J313" t="s">
        <v>2349</v>
      </c>
      <c r="K313" t="s">
        <v>23</v>
      </c>
      <c r="L313">
        <v>80.900000000000006</v>
      </c>
      <c r="M313" s="1">
        <v>45507</v>
      </c>
      <c r="N313" t="s">
        <v>2350</v>
      </c>
      <c r="O313" t="s">
        <v>44</v>
      </c>
      <c r="P313">
        <v>4.53</v>
      </c>
      <c r="Q313" s="1">
        <v>45163</v>
      </c>
    </row>
    <row r="314" spans="1:17" x14ac:dyDescent="0.2">
      <c r="A314" t="s">
        <v>2351</v>
      </c>
      <c r="B314" t="s">
        <v>2352</v>
      </c>
      <c r="C314" t="s">
        <v>2353</v>
      </c>
      <c r="D314" t="s">
        <v>2354</v>
      </c>
      <c r="E314" t="s">
        <v>944</v>
      </c>
      <c r="F314" t="s">
        <v>2355</v>
      </c>
      <c r="G314">
        <v>3.11</v>
      </c>
      <c r="H314" s="1">
        <v>45771</v>
      </c>
      <c r="I314" t="s">
        <v>21</v>
      </c>
      <c r="J314" t="s">
        <v>2356</v>
      </c>
      <c r="K314" t="s">
        <v>34</v>
      </c>
      <c r="L314">
        <v>91.4</v>
      </c>
      <c r="M314" s="1">
        <v>45748</v>
      </c>
      <c r="N314" t="s">
        <v>2357</v>
      </c>
      <c r="O314" t="s">
        <v>25</v>
      </c>
      <c r="P314">
        <v>2.0099999999999998</v>
      </c>
      <c r="Q314" s="1">
        <v>45499</v>
      </c>
    </row>
    <row r="315" spans="1:17" x14ac:dyDescent="0.2">
      <c r="A315" t="s">
        <v>2358</v>
      </c>
      <c r="B315" t="s">
        <v>2359</v>
      </c>
      <c r="C315" t="s">
        <v>2360</v>
      </c>
      <c r="D315" t="s">
        <v>2361</v>
      </c>
      <c r="E315" t="s">
        <v>491</v>
      </c>
      <c r="F315" t="s">
        <v>2362</v>
      </c>
      <c r="G315">
        <v>2.91</v>
      </c>
      <c r="H315" s="1">
        <v>45421</v>
      </c>
      <c r="I315" t="s">
        <v>21</v>
      </c>
      <c r="J315" t="s">
        <v>2363</v>
      </c>
      <c r="K315" t="s">
        <v>34</v>
      </c>
      <c r="L315">
        <v>93.2</v>
      </c>
      <c r="M315" s="1">
        <v>45563</v>
      </c>
      <c r="N315" t="s">
        <v>2364</v>
      </c>
      <c r="O315" t="s">
        <v>25</v>
      </c>
      <c r="P315">
        <v>4.41</v>
      </c>
      <c r="Q315" s="1">
        <v>45740</v>
      </c>
    </row>
    <row r="316" spans="1:17" x14ac:dyDescent="0.2">
      <c r="A316" t="s">
        <v>2365</v>
      </c>
      <c r="B316" t="s">
        <v>2366</v>
      </c>
      <c r="C316" t="s">
        <v>2367</v>
      </c>
      <c r="D316" t="s">
        <v>2368</v>
      </c>
      <c r="E316" t="s">
        <v>1382</v>
      </c>
      <c r="F316" t="s">
        <v>2369</v>
      </c>
      <c r="G316">
        <v>1.59</v>
      </c>
      <c r="H316" s="1">
        <v>45749</v>
      </c>
      <c r="I316" t="s">
        <v>32</v>
      </c>
      <c r="J316" t="s">
        <v>2370</v>
      </c>
      <c r="K316" t="s">
        <v>34</v>
      </c>
      <c r="L316">
        <v>74.099999999999994</v>
      </c>
      <c r="M316" s="1">
        <v>45538</v>
      </c>
      <c r="N316" t="s">
        <v>2371</v>
      </c>
      <c r="O316" t="s">
        <v>36</v>
      </c>
      <c r="P316">
        <v>2.15</v>
      </c>
      <c r="Q316" s="1">
        <v>45628</v>
      </c>
    </row>
    <row r="317" spans="1:17" x14ac:dyDescent="0.2">
      <c r="A317" t="s">
        <v>2372</v>
      </c>
      <c r="B317" t="s">
        <v>2373</v>
      </c>
      <c r="C317" t="s">
        <v>2374</v>
      </c>
      <c r="D317" t="s">
        <v>2375</v>
      </c>
      <c r="E317" t="s">
        <v>958</v>
      </c>
      <c r="F317" t="s">
        <v>2376</v>
      </c>
      <c r="G317">
        <v>1.37</v>
      </c>
      <c r="H317" s="1">
        <v>45070</v>
      </c>
      <c r="I317" t="s">
        <v>32</v>
      </c>
      <c r="J317" t="s">
        <v>2377</v>
      </c>
      <c r="K317" t="s">
        <v>60</v>
      </c>
      <c r="L317">
        <v>69.7</v>
      </c>
      <c r="M317" s="1">
        <v>45593</v>
      </c>
      <c r="N317" t="s">
        <v>2378</v>
      </c>
      <c r="O317" t="s">
        <v>44</v>
      </c>
      <c r="P317">
        <v>1.43</v>
      </c>
      <c r="Q317" s="1">
        <v>45591</v>
      </c>
    </row>
    <row r="318" spans="1:17" x14ac:dyDescent="0.2">
      <c r="A318" t="s">
        <v>2379</v>
      </c>
      <c r="B318" t="s">
        <v>2380</v>
      </c>
      <c r="C318" t="s">
        <v>2381</v>
      </c>
      <c r="D318" t="s">
        <v>2382</v>
      </c>
      <c r="E318" t="s">
        <v>455</v>
      </c>
      <c r="F318" t="s">
        <v>2383</v>
      </c>
      <c r="G318">
        <v>2.2799999999999998</v>
      </c>
      <c r="H318" s="1">
        <v>45099</v>
      </c>
      <c r="I318" t="s">
        <v>32</v>
      </c>
      <c r="J318" t="s">
        <v>2384</v>
      </c>
      <c r="K318" t="s">
        <v>34</v>
      </c>
      <c r="L318">
        <v>98.2</v>
      </c>
      <c r="M318" s="1">
        <v>45614</v>
      </c>
      <c r="N318" t="s">
        <v>2385</v>
      </c>
      <c r="O318" t="s">
        <v>36</v>
      </c>
      <c r="P318">
        <v>1.59</v>
      </c>
      <c r="Q318" s="1">
        <v>45123</v>
      </c>
    </row>
    <row r="319" spans="1:17" x14ac:dyDescent="0.2">
      <c r="A319" t="s">
        <v>2386</v>
      </c>
      <c r="B319" t="s">
        <v>2387</v>
      </c>
      <c r="C319" t="s">
        <v>2388</v>
      </c>
      <c r="D319" t="s">
        <v>2389</v>
      </c>
      <c r="E319" t="s">
        <v>2043</v>
      </c>
      <c r="F319" t="s">
        <v>2390</v>
      </c>
      <c r="G319">
        <v>4.9800000000000004</v>
      </c>
      <c r="H319" s="1">
        <v>45507</v>
      </c>
      <c r="I319" t="s">
        <v>32</v>
      </c>
      <c r="J319" t="s">
        <v>2391</v>
      </c>
      <c r="K319" t="s">
        <v>34</v>
      </c>
      <c r="L319">
        <v>89.7</v>
      </c>
      <c r="M319" s="1">
        <v>45758</v>
      </c>
      <c r="N319" t="s">
        <v>2392</v>
      </c>
      <c r="O319" t="s">
        <v>36</v>
      </c>
      <c r="P319">
        <v>4.82</v>
      </c>
      <c r="Q319" s="1">
        <v>45592</v>
      </c>
    </row>
    <row r="320" spans="1:17" x14ac:dyDescent="0.2">
      <c r="A320" t="s">
        <v>2393</v>
      </c>
      <c r="B320" t="s">
        <v>2394</v>
      </c>
      <c r="C320" t="s">
        <v>2395</v>
      </c>
      <c r="D320" t="s">
        <v>2396</v>
      </c>
      <c r="E320" t="s">
        <v>19</v>
      </c>
      <c r="F320" t="s">
        <v>2397</v>
      </c>
      <c r="G320">
        <v>1.48</v>
      </c>
      <c r="H320" s="1">
        <v>45291</v>
      </c>
      <c r="I320" t="s">
        <v>32</v>
      </c>
      <c r="J320" t="s">
        <v>2398</v>
      </c>
      <c r="K320" t="s">
        <v>60</v>
      </c>
      <c r="L320">
        <v>75.7</v>
      </c>
      <c r="M320" s="1">
        <v>45765</v>
      </c>
      <c r="N320" t="s">
        <v>2399</v>
      </c>
      <c r="O320" t="s">
        <v>36</v>
      </c>
      <c r="P320">
        <v>1.59</v>
      </c>
      <c r="Q320" s="1">
        <v>45114</v>
      </c>
    </row>
    <row r="321" spans="1:17" x14ac:dyDescent="0.2">
      <c r="A321" t="s">
        <v>2400</v>
      </c>
      <c r="B321" t="s">
        <v>2401</v>
      </c>
      <c r="C321" t="s">
        <v>2402</v>
      </c>
      <c r="D321" t="s">
        <v>2403</v>
      </c>
      <c r="E321" t="s">
        <v>2404</v>
      </c>
      <c r="F321" t="s">
        <v>2405</v>
      </c>
      <c r="G321">
        <v>4.32</v>
      </c>
      <c r="H321" s="1">
        <v>45672</v>
      </c>
      <c r="I321" t="s">
        <v>21</v>
      </c>
      <c r="J321" t="s">
        <v>2406</v>
      </c>
      <c r="K321" t="s">
        <v>60</v>
      </c>
      <c r="L321">
        <v>74.2</v>
      </c>
      <c r="M321" s="1">
        <v>45572</v>
      </c>
      <c r="N321" t="s">
        <v>2407</v>
      </c>
      <c r="O321" t="s">
        <v>36</v>
      </c>
      <c r="P321">
        <v>3.37</v>
      </c>
      <c r="Q321" s="1">
        <v>45776</v>
      </c>
    </row>
    <row r="322" spans="1:17" x14ac:dyDescent="0.2">
      <c r="A322" t="s">
        <v>2408</v>
      </c>
      <c r="B322" t="s">
        <v>2409</v>
      </c>
      <c r="C322" t="s">
        <v>2410</v>
      </c>
      <c r="D322" t="s">
        <v>2411</v>
      </c>
      <c r="E322" t="s">
        <v>2412</v>
      </c>
      <c r="F322" t="s">
        <v>2413</v>
      </c>
      <c r="G322">
        <v>3.23</v>
      </c>
      <c r="H322" s="1">
        <v>45138</v>
      </c>
      <c r="I322" t="s">
        <v>32</v>
      </c>
      <c r="J322" t="s">
        <v>2414</v>
      </c>
      <c r="K322" t="s">
        <v>34</v>
      </c>
      <c r="L322">
        <v>83.9</v>
      </c>
      <c r="M322" s="1">
        <v>45535</v>
      </c>
      <c r="N322" t="s">
        <v>2415</v>
      </c>
      <c r="O322" t="s">
        <v>25</v>
      </c>
      <c r="P322">
        <v>1.34</v>
      </c>
      <c r="Q322" s="1">
        <v>45276</v>
      </c>
    </row>
    <row r="323" spans="1:17" x14ac:dyDescent="0.2">
      <c r="A323" t="s">
        <v>2416</v>
      </c>
      <c r="B323" t="s">
        <v>2417</v>
      </c>
      <c r="C323" t="s">
        <v>2418</v>
      </c>
      <c r="D323" t="s">
        <v>2419</v>
      </c>
      <c r="E323" t="s">
        <v>1571</v>
      </c>
      <c r="F323" t="s">
        <v>2420</v>
      </c>
      <c r="G323">
        <v>2.15</v>
      </c>
      <c r="H323" s="1">
        <v>45251</v>
      </c>
      <c r="I323" t="s">
        <v>32</v>
      </c>
      <c r="J323" t="s">
        <v>2421</v>
      </c>
      <c r="K323" t="s">
        <v>23</v>
      </c>
      <c r="L323">
        <v>62.1</v>
      </c>
      <c r="M323" s="1">
        <v>45649</v>
      </c>
      <c r="N323" t="s">
        <v>2422</v>
      </c>
      <c r="O323" t="s">
        <v>44</v>
      </c>
      <c r="P323">
        <v>3.93</v>
      </c>
      <c r="Q323" s="1">
        <v>45347</v>
      </c>
    </row>
    <row r="324" spans="1:17" x14ac:dyDescent="0.2">
      <c r="A324" t="s">
        <v>2423</v>
      </c>
      <c r="B324" t="s">
        <v>2424</v>
      </c>
      <c r="C324" t="s">
        <v>2425</v>
      </c>
      <c r="D324" t="s">
        <v>2426</v>
      </c>
      <c r="E324" t="s">
        <v>1300</v>
      </c>
      <c r="F324" t="s">
        <v>2427</v>
      </c>
      <c r="G324">
        <v>1.77</v>
      </c>
      <c r="H324" s="1">
        <v>45443</v>
      </c>
      <c r="I324" t="s">
        <v>21</v>
      </c>
      <c r="J324" t="s">
        <v>2428</v>
      </c>
      <c r="K324" t="s">
        <v>23</v>
      </c>
      <c r="L324">
        <v>74.3</v>
      </c>
      <c r="M324" s="1">
        <v>45797</v>
      </c>
      <c r="N324" t="s">
        <v>2429</v>
      </c>
      <c r="O324" t="s">
        <v>44</v>
      </c>
      <c r="P324">
        <v>3.86</v>
      </c>
      <c r="Q324" s="1">
        <v>45432</v>
      </c>
    </row>
    <row r="325" spans="1:17" x14ac:dyDescent="0.2">
      <c r="A325" t="s">
        <v>2430</v>
      </c>
      <c r="B325" t="s">
        <v>2431</v>
      </c>
      <c r="C325" t="s">
        <v>2432</v>
      </c>
      <c r="D325" t="s">
        <v>2433</v>
      </c>
      <c r="E325" t="s">
        <v>1941</v>
      </c>
      <c r="F325" t="s">
        <v>2434</v>
      </c>
      <c r="G325">
        <v>4.9800000000000004</v>
      </c>
      <c r="H325" s="1">
        <v>45566</v>
      </c>
      <c r="I325" t="s">
        <v>21</v>
      </c>
      <c r="J325" t="s">
        <v>2435</v>
      </c>
      <c r="K325" t="s">
        <v>23</v>
      </c>
      <c r="L325">
        <v>61</v>
      </c>
      <c r="M325" s="1">
        <v>45568</v>
      </c>
      <c r="N325" t="s">
        <v>2436</v>
      </c>
      <c r="O325" t="s">
        <v>25</v>
      </c>
      <c r="P325">
        <v>3.06</v>
      </c>
      <c r="Q325" s="1">
        <v>45274</v>
      </c>
    </row>
    <row r="326" spans="1:17" x14ac:dyDescent="0.2">
      <c r="A326" t="s">
        <v>2437</v>
      </c>
      <c r="B326" t="s">
        <v>2438</v>
      </c>
      <c r="C326" t="s">
        <v>2439</v>
      </c>
      <c r="D326" t="s">
        <v>2440</v>
      </c>
      <c r="E326" t="s">
        <v>1196</v>
      </c>
      <c r="F326" t="s">
        <v>2441</v>
      </c>
      <c r="G326">
        <v>2.09</v>
      </c>
      <c r="H326" s="1">
        <v>45303</v>
      </c>
      <c r="I326" t="s">
        <v>32</v>
      </c>
      <c r="J326" t="s">
        <v>2442</v>
      </c>
      <c r="K326" t="s">
        <v>60</v>
      </c>
      <c r="L326">
        <v>92.9</v>
      </c>
      <c r="M326" s="1">
        <v>45523</v>
      </c>
      <c r="N326" t="s">
        <v>2443</v>
      </c>
      <c r="O326" t="s">
        <v>36</v>
      </c>
      <c r="P326">
        <v>3.31</v>
      </c>
      <c r="Q326" s="1">
        <v>45523</v>
      </c>
    </row>
    <row r="327" spans="1:17" x14ac:dyDescent="0.2">
      <c r="A327" t="s">
        <v>2444</v>
      </c>
      <c r="B327" t="s">
        <v>2445</v>
      </c>
      <c r="C327" t="s">
        <v>2446</v>
      </c>
      <c r="D327" t="s">
        <v>2447</v>
      </c>
      <c r="E327" t="s">
        <v>876</v>
      </c>
      <c r="F327" t="s">
        <v>2448</v>
      </c>
      <c r="G327">
        <v>4.3600000000000003</v>
      </c>
      <c r="H327" s="1">
        <v>45334</v>
      </c>
      <c r="I327" t="s">
        <v>32</v>
      </c>
      <c r="J327" t="s">
        <v>2449</v>
      </c>
      <c r="K327" t="s">
        <v>60</v>
      </c>
      <c r="L327">
        <v>97.5</v>
      </c>
      <c r="M327" s="1">
        <v>45784</v>
      </c>
      <c r="N327" t="s">
        <v>2450</v>
      </c>
      <c r="O327" t="s">
        <v>44</v>
      </c>
      <c r="P327">
        <v>1.66</v>
      </c>
      <c r="Q327" s="1">
        <v>45696</v>
      </c>
    </row>
    <row r="328" spans="1:17" x14ac:dyDescent="0.2">
      <c r="A328" t="s">
        <v>2451</v>
      </c>
      <c r="B328" t="s">
        <v>2452</v>
      </c>
      <c r="C328" t="s">
        <v>2453</v>
      </c>
      <c r="D328" t="s">
        <v>2454</v>
      </c>
      <c r="E328" t="s">
        <v>367</v>
      </c>
      <c r="F328" t="s">
        <v>2455</v>
      </c>
      <c r="G328">
        <v>3.7</v>
      </c>
      <c r="H328" s="1">
        <v>45177</v>
      </c>
      <c r="I328" t="s">
        <v>32</v>
      </c>
      <c r="J328" t="s">
        <v>2456</v>
      </c>
      <c r="K328" t="s">
        <v>60</v>
      </c>
      <c r="L328">
        <v>60.3</v>
      </c>
      <c r="M328" s="1">
        <v>45487</v>
      </c>
      <c r="N328" t="s">
        <v>2457</v>
      </c>
      <c r="O328" t="s">
        <v>36</v>
      </c>
      <c r="P328">
        <v>2.73</v>
      </c>
      <c r="Q328" s="1">
        <v>45126</v>
      </c>
    </row>
    <row r="329" spans="1:17" x14ac:dyDescent="0.2">
      <c r="A329" t="s">
        <v>2458</v>
      </c>
      <c r="B329" t="s">
        <v>2459</v>
      </c>
      <c r="C329" t="s">
        <v>2460</v>
      </c>
      <c r="D329" t="s">
        <v>2461</v>
      </c>
      <c r="E329" t="s">
        <v>1211</v>
      </c>
      <c r="F329" t="s">
        <v>2462</v>
      </c>
      <c r="G329">
        <v>4.62</v>
      </c>
      <c r="H329" s="1">
        <v>45268</v>
      </c>
      <c r="I329" t="s">
        <v>32</v>
      </c>
      <c r="J329" t="s">
        <v>2463</v>
      </c>
      <c r="K329" t="s">
        <v>23</v>
      </c>
      <c r="L329">
        <v>67.400000000000006</v>
      </c>
      <c r="M329" s="1">
        <v>45654</v>
      </c>
      <c r="N329" t="s">
        <v>2464</v>
      </c>
      <c r="O329" t="s">
        <v>36</v>
      </c>
      <c r="P329">
        <v>2.85</v>
      </c>
      <c r="Q329" s="1">
        <v>45782</v>
      </c>
    </row>
    <row r="330" spans="1:17" x14ac:dyDescent="0.2">
      <c r="A330" t="s">
        <v>2465</v>
      </c>
      <c r="B330" t="s">
        <v>2466</v>
      </c>
      <c r="C330" t="s">
        <v>2467</v>
      </c>
      <c r="D330" t="s">
        <v>2468</v>
      </c>
      <c r="E330" t="s">
        <v>66</v>
      </c>
      <c r="F330">
        <v>7562341115</v>
      </c>
      <c r="G330">
        <v>4.78</v>
      </c>
      <c r="H330" s="1">
        <v>45245</v>
      </c>
      <c r="I330" t="s">
        <v>32</v>
      </c>
      <c r="J330" t="s">
        <v>2469</v>
      </c>
      <c r="K330" t="s">
        <v>34</v>
      </c>
      <c r="L330">
        <v>97.6</v>
      </c>
      <c r="M330" s="1">
        <v>45627</v>
      </c>
      <c r="N330" t="s">
        <v>2470</v>
      </c>
      <c r="O330" t="s">
        <v>44</v>
      </c>
      <c r="P330">
        <v>3.85</v>
      </c>
      <c r="Q330" s="1">
        <v>45445</v>
      </c>
    </row>
    <row r="331" spans="1:17" x14ac:dyDescent="0.2">
      <c r="A331" t="s">
        <v>2471</v>
      </c>
      <c r="B331" t="s">
        <v>2472</v>
      </c>
      <c r="C331" t="s">
        <v>2473</v>
      </c>
      <c r="D331" t="s">
        <v>2474</v>
      </c>
      <c r="E331" t="s">
        <v>2475</v>
      </c>
      <c r="F331" t="s">
        <v>2476</v>
      </c>
      <c r="G331">
        <v>3.63</v>
      </c>
      <c r="H331" s="1">
        <v>45781</v>
      </c>
      <c r="I331" t="s">
        <v>32</v>
      </c>
      <c r="J331" t="s">
        <v>2477</v>
      </c>
      <c r="K331" t="s">
        <v>60</v>
      </c>
      <c r="L331">
        <v>63.4</v>
      </c>
      <c r="M331" s="1">
        <v>45457</v>
      </c>
      <c r="N331" t="s">
        <v>2478</v>
      </c>
      <c r="O331" t="s">
        <v>25</v>
      </c>
      <c r="P331">
        <v>2.8</v>
      </c>
      <c r="Q331" s="1">
        <v>45728</v>
      </c>
    </row>
    <row r="332" spans="1:17" x14ac:dyDescent="0.2">
      <c r="A332" t="s">
        <v>2479</v>
      </c>
      <c r="B332" t="s">
        <v>2480</v>
      </c>
      <c r="C332" t="s">
        <v>2481</v>
      </c>
      <c r="D332" t="s">
        <v>2482</v>
      </c>
      <c r="E332" t="s">
        <v>30</v>
      </c>
      <c r="F332" t="s">
        <v>2483</v>
      </c>
      <c r="G332">
        <v>4.53</v>
      </c>
      <c r="H332" s="1">
        <v>45333</v>
      </c>
      <c r="I332" t="s">
        <v>32</v>
      </c>
      <c r="J332" t="s">
        <v>2484</v>
      </c>
      <c r="K332" t="s">
        <v>60</v>
      </c>
      <c r="L332">
        <v>77.2</v>
      </c>
      <c r="M332" s="1">
        <v>45780</v>
      </c>
      <c r="N332" t="s">
        <v>2485</v>
      </c>
      <c r="O332" t="s">
        <v>44</v>
      </c>
      <c r="P332">
        <v>1.71</v>
      </c>
      <c r="Q332" s="1">
        <v>45096</v>
      </c>
    </row>
    <row r="333" spans="1:17" x14ac:dyDescent="0.2">
      <c r="A333" t="s">
        <v>2486</v>
      </c>
      <c r="B333" t="s">
        <v>2487</v>
      </c>
      <c r="C333" t="s">
        <v>2488</v>
      </c>
      <c r="D333" t="s">
        <v>2489</v>
      </c>
      <c r="E333" t="s">
        <v>267</v>
      </c>
      <c r="F333" t="s">
        <v>2490</v>
      </c>
      <c r="G333">
        <v>3.06</v>
      </c>
      <c r="H333" s="1">
        <v>45328</v>
      </c>
      <c r="I333" t="s">
        <v>32</v>
      </c>
      <c r="J333" t="s">
        <v>2491</v>
      </c>
      <c r="K333" t="s">
        <v>60</v>
      </c>
      <c r="L333">
        <v>94.3</v>
      </c>
      <c r="M333" s="1">
        <v>45506</v>
      </c>
      <c r="N333" t="s">
        <v>2492</v>
      </c>
      <c r="O333" t="s">
        <v>36</v>
      </c>
      <c r="P333">
        <v>2.34</v>
      </c>
      <c r="Q333" s="1">
        <v>45649</v>
      </c>
    </row>
    <row r="334" spans="1:17" x14ac:dyDescent="0.2">
      <c r="A334" t="s">
        <v>2493</v>
      </c>
      <c r="B334" t="s">
        <v>2494</v>
      </c>
      <c r="C334" t="s">
        <v>2495</v>
      </c>
      <c r="D334" t="s">
        <v>2496</v>
      </c>
      <c r="E334" t="s">
        <v>2497</v>
      </c>
      <c r="F334" t="s">
        <v>2498</v>
      </c>
      <c r="G334">
        <v>2.99</v>
      </c>
      <c r="H334" s="1">
        <v>45523</v>
      </c>
      <c r="I334" t="s">
        <v>32</v>
      </c>
      <c r="J334" s="2" t="s">
        <v>2499</v>
      </c>
      <c r="K334" t="s">
        <v>34</v>
      </c>
      <c r="L334">
        <v>63.4</v>
      </c>
      <c r="M334" s="1">
        <v>45477</v>
      </c>
      <c r="N334" t="s">
        <v>2500</v>
      </c>
      <c r="O334" t="s">
        <v>44</v>
      </c>
      <c r="P334">
        <v>4.95</v>
      </c>
      <c r="Q334" s="1">
        <v>45604</v>
      </c>
    </row>
    <row r="335" spans="1:17" x14ac:dyDescent="0.2">
      <c r="A335" t="s">
        <v>2501</v>
      </c>
      <c r="B335" t="s">
        <v>2502</v>
      </c>
      <c r="C335" t="s">
        <v>2503</v>
      </c>
      <c r="D335" t="s">
        <v>2504</v>
      </c>
      <c r="E335" t="s">
        <v>121</v>
      </c>
      <c r="F335" t="s">
        <v>2505</v>
      </c>
      <c r="G335">
        <v>4.74</v>
      </c>
      <c r="H335" s="1">
        <v>45301</v>
      </c>
      <c r="I335" t="s">
        <v>21</v>
      </c>
      <c r="J335" t="s">
        <v>2506</v>
      </c>
      <c r="K335" t="s">
        <v>60</v>
      </c>
      <c r="L335">
        <v>76.5</v>
      </c>
      <c r="M335" s="1">
        <v>45447</v>
      </c>
      <c r="N335" t="s">
        <v>2507</v>
      </c>
      <c r="O335" t="s">
        <v>36</v>
      </c>
      <c r="P335">
        <v>3.51</v>
      </c>
      <c r="Q335" s="1">
        <v>45109</v>
      </c>
    </row>
    <row r="336" spans="1:17" x14ac:dyDescent="0.2">
      <c r="A336" t="s">
        <v>2508</v>
      </c>
      <c r="B336" t="s">
        <v>2509</v>
      </c>
      <c r="C336" t="s">
        <v>2510</v>
      </c>
      <c r="D336" t="s">
        <v>2511</v>
      </c>
      <c r="E336" t="s">
        <v>914</v>
      </c>
      <c r="F336" t="s">
        <v>2512</v>
      </c>
      <c r="G336">
        <v>3.06</v>
      </c>
      <c r="H336" s="1">
        <v>45270</v>
      </c>
      <c r="I336" t="s">
        <v>21</v>
      </c>
      <c r="J336" t="s">
        <v>2513</v>
      </c>
      <c r="K336" t="s">
        <v>23</v>
      </c>
      <c r="L336">
        <v>77.5</v>
      </c>
      <c r="M336" s="1">
        <v>45458</v>
      </c>
      <c r="N336" t="s">
        <v>2514</v>
      </c>
      <c r="O336" t="s">
        <v>25</v>
      </c>
      <c r="P336">
        <v>4.79</v>
      </c>
      <c r="Q336" s="1">
        <v>45229</v>
      </c>
    </row>
    <row r="337" spans="1:17" x14ac:dyDescent="0.2">
      <c r="A337" t="s">
        <v>2515</v>
      </c>
      <c r="B337" t="s">
        <v>2516</v>
      </c>
      <c r="C337" t="s">
        <v>2517</v>
      </c>
      <c r="D337" t="s">
        <v>2518</v>
      </c>
      <c r="E337" t="s">
        <v>1226</v>
      </c>
      <c r="F337" t="s">
        <v>2519</v>
      </c>
      <c r="G337">
        <v>2.2599999999999998</v>
      </c>
      <c r="H337" s="1">
        <v>45555</v>
      </c>
      <c r="I337" t="s">
        <v>21</v>
      </c>
      <c r="J337" t="s">
        <v>2520</v>
      </c>
      <c r="K337" t="s">
        <v>60</v>
      </c>
      <c r="L337">
        <v>87.3</v>
      </c>
      <c r="M337" s="1">
        <v>45610</v>
      </c>
      <c r="N337" t="s">
        <v>2521</v>
      </c>
      <c r="O337" t="s">
        <v>36</v>
      </c>
      <c r="P337">
        <v>2.58</v>
      </c>
      <c r="Q337" s="1">
        <v>45633</v>
      </c>
    </row>
    <row r="338" spans="1:17" x14ac:dyDescent="0.2">
      <c r="A338" t="s">
        <v>2522</v>
      </c>
      <c r="B338" t="s">
        <v>2523</v>
      </c>
      <c r="C338" t="s">
        <v>2524</v>
      </c>
      <c r="D338" t="s">
        <v>2525</v>
      </c>
      <c r="E338" t="s">
        <v>2237</v>
      </c>
      <c r="F338" t="s">
        <v>2526</v>
      </c>
      <c r="G338">
        <v>3.24</v>
      </c>
      <c r="H338" s="1">
        <v>45324</v>
      </c>
      <c r="I338" t="s">
        <v>21</v>
      </c>
      <c r="J338" t="s">
        <v>2527</v>
      </c>
      <c r="K338" t="s">
        <v>60</v>
      </c>
      <c r="L338">
        <v>87.4</v>
      </c>
      <c r="M338" s="1">
        <v>45778</v>
      </c>
      <c r="N338" t="s">
        <v>2528</v>
      </c>
      <c r="O338" t="s">
        <v>44</v>
      </c>
      <c r="P338">
        <v>1.29</v>
      </c>
      <c r="Q338" s="1">
        <v>45436</v>
      </c>
    </row>
    <row r="339" spans="1:17" x14ac:dyDescent="0.2">
      <c r="A339" t="s">
        <v>2529</v>
      </c>
      <c r="B339" t="s">
        <v>2530</v>
      </c>
      <c r="C339" t="s">
        <v>2531</v>
      </c>
      <c r="D339" t="s">
        <v>2532</v>
      </c>
      <c r="E339" t="s">
        <v>2533</v>
      </c>
      <c r="F339" t="s">
        <v>2534</v>
      </c>
      <c r="G339">
        <v>3.2</v>
      </c>
      <c r="H339" s="1">
        <v>45533</v>
      </c>
      <c r="I339" t="s">
        <v>32</v>
      </c>
      <c r="J339" t="s">
        <v>2535</v>
      </c>
      <c r="K339" t="s">
        <v>60</v>
      </c>
      <c r="L339">
        <v>70.8</v>
      </c>
      <c r="M339" s="1">
        <v>45651</v>
      </c>
      <c r="N339" t="s">
        <v>2536</v>
      </c>
      <c r="O339" t="s">
        <v>25</v>
      </c>
      <c r="P339">
        <v>1.38</v>
      </c>
      <c r="Q339" s="1">
        <v>45372</v>
      </c>
    </row>
    <row r="340" spans="1:17" x14ac:dyDescent="0.2">
      <c r="A340" t="s">
        <v>2537</v>
      </c>
      <c r="B340" t="s">
        <v>2538</v>
      </c>
      <c r="C340" t="s">
        <v>2539</v>
      </c>
      <c r="D340" t="s">
        <v>2540</v>
      </c>
      <c r="E340" t="s">
        <v>1650</v>
      </c>
      <c r="F340" t="s">
        <v>2541</v>
      </c>
      <c r="G340">
        <v>2.63</v>
      </c>
      <c r="H340" s="1">
        <v>45075</v>
      </c>
      <c r="I340" t="s">
        <v>32</v>
      </c>
      <c r="J340" t="s">
        <v>2542</v>
      </c>
      <c r="K340" t="s">
        <v>23</v>
      </c>
      <c r="L340">
        <v>67.400000000000006</v>
      </c>
      <c r="M340" s="1">
        <v>45599</v>
      </c>
      <c r="N340" t="s">
        <v>2543</v>
      </c>
      <c r="O340" t="s">
        <v>25</v>
      </c>
      <c r="P340">
        <v>1.07</v>
      </c>
      <c r="Q340" s="1">
        <v>45474</v>
      </c>
    </row>
    <row r="341" spans="1:17" x14ac:dyDescent="0.2">
      <c r="A341" t="s">
        <v>2544</v>
      </c>
      <c r="B341" t="s">
        <v>2545</v>
      </c>
      <c r="C341" t="s">
        <v>2546</v>
      </c>
      <c r="D341" t="s">
        <v>2547</v>
      </c>
      <c r="E341" t="s">
        <v>2028</v>
      </c>
      <c r="F341" t="s">
        <v>2548</v>
      </c>
      <c r="G341">
        <v>4.3899999999999997</v>
      </c>
      <c r="H341" s="1">
        <v>45756</v>
      </c>
      <c r="I341" t="s">
        <v>32</v>
      </c>
      <c r="J341" t="s">
        <v>2549</v>
      </c>
      <c r="K341" t="s">
        <v>34</v>
      </c>
      <c r="L341">
        <v>87</v>
      </c>
      <c r="M341" s="1">
        <v>45545</v>
      </c>
      <c r="N341" t="s">
        <v>2550</v>
      </c>
      <c r="O341" t="s">
        <v>44</v>
      </c>
      <c r="P341">
        <v>2.65</v>
      </c>
      <c r="Q341" s="1">
        <v>45463</v>
      </c>
    </row>
    <row r="342" spans="1:17" x14ac:dyDescent="0.2">
      <c r="A342" t="s">
        <v>2551</v>
      </c>
      <c r="B342" t="s">
        <v>2552</v>
      </c>
      <c r="C342" t="s">
        <v>2553</v>
      </c>
      <c r="D342" t="s">
        <v>2554</v>
      </c>
      <c r="E342" t="s">
        <v>1057</v>
      </c>
      <c r="F342" t="s">
        <v>2555</v>
      </c>
      <c r="G342">
        <v>2.44</v>
      </c>
      <c r="H342" s="1">
        <v>45088</v>
      </c>
      <c r="I342" t="s">
        <v>32</v>
      </c>
      <c r="J342" t="s">
        <v>2556</v>
      </c>
      <c r="K342" t="s">
        <v>34</v>
      </c>
      <c r="L342">
        <v>85.5</v>
      </c>
      <c r="M342" s="1">
        <v>45673</v>
      </c>
      <c r="N342" t="s">
        <v>2557</v>
      </c>
      <c r="O342" t="s">
        <v>44</v>
      </c>
      <c r="P342">
        <v>2.62</v>
      </c>
      <c r="Q342" s="1">
        <v>45398</v>
      </c>
    </row>
    <row r="343" spans="1:17" x14ac:dyDescent="0.2">
      <c r="A343" t="s">
        <v>2558</v>
      </c>
      <c r="B343" t="s">
        <v>2559</v>
      </c>
      <c r="C343" t="s">
        <v>2560</v>
      </c>
      <c r="D343" t="s">
        <v>2561</v>
      </c>
      <c r="E343" t="s">
        <v>876</v>
      </c>
      <c r="F343" t="s">
        <v>2562</v>
      </c>
      <c r="G343">
        <v>4.07</v>
      </c>
      <c r="H343" s="1">
        <v>45261</v>
      </c>
      <c r="I343" t="s">
        <v>21</v>
      </c>
      <c r="J343" t="s">
        <v>2563</v>
      </c>
      <c r="K343" t="s">
        <v>34</v>
      </c>
      <c r="L343">
        <v>76.099999999999994</v>
      </c>
      <c r="M343" s="1">
        <v>45502</v>
      </c>
      <c r="N343" t="s">
        <v>2564</v>
      </c>
      <c r="O343" t="s">
        <v>25</v>
      </c>
      <c r="P343">
        <v>3.52</v>
      </c>
      <c r="Q343" s="1">
        <v>45280</v>
      </c>
    </row>
    <row r="344" spans="1:17" x14ac:dyDescent="0.2">
      <c r="A344" t="s">
        <v>2565</v>
      </c>
      <c r="B344" t="s">
        <v>2566</v>
      </c>
      <c r="C344" t="s">
        <v>2567</v>
      </c>
      <c r="D344" t="s">
        <v>2568</v>
      </c>
      <c r="E344" t="s">
        <v>906</v>
      </c>
      <c r="F344" t="s">
        <v>2569</v>
      </c>
      <c r="G344">
        <v>2.89</v>
      </c>
      <c r="H344" s="1">
        <v>45185</v>
      </c>
      <c r="I344" t="s">
        <v>32</v>
      </c>
      <c r="J344" t="s">
        <v>2570</v>
      </c>
      <c r="K344" t="s">
        <v>60</v>
      </c>
      <c r="L344">
        <v>66.900000000000006</v>
      </c>
      <c r="M344" s="1">
        <v>45442</v>
      </c>
      <c r="N344" t="s">
        <v>2571</v>
      </c>
      <c r="O344" t="s">
        <v>36</v>
      </c>
      <c r="P344">
        <v>4.41</v>
      </c>
      <c r="Q344" s="1">
        <v>45111</v>
      </c>
    </row>
    <row r="345" spans="1:17" x14ac:dyDescent="0.2">
      <c r="A345" t="s">
        <v>2572</v>
      </c>
      <c r="B345" t="s">
        <v>2573</v>
      </c>
      <c r="C345" t="s">
        <v>2574</v>
      </c>
      <c r="D345" t="s">
        <v>2575</v>
      </c>
      <c r="E345" t="s">
        <v>2576</v>
      </c>
      <c r="F345" t="s">
        <v>2577</v>
      </c>
      <c r="G345">
        <v>1.37</v>
      </c>
      <c r="H345" s="1">
        <v>45196</v>
      </c>
      <c r="I345" t="s">
        <v>32</v>
      </c>
      <c r="J345" t="s">
        <v>2578</v>
      </c>
      <c r="K345" t="s">
        <v>60</v>
      </c>
      <c r="L345">
        <v>86.6</v>
      </c>
      <c r="M345" s="1">
        <v>45746</v>
      </c>
      <c r="N345" t="s">
        <v>2579</v>
      </c>
      <c r="O345" t="s">
        <v>44</v>
      </c>
      <c r="P345">
        <v>4.8600000000000003</v>
      </c>
      <c r="Q345" s="1">
        <v>45431</v>
      </c>
    </row>
    <row r="346" spans="1:17" x14ac:dyDescent="0.2">
      <c r="A346" t="s">
        <v>2580</v>
      </c>
      <c r="B346" t="s">
        <v>2581</v>
      </c>
      <c r="C346" t="s">
        <v>2582</v>
      </c>
      <c r="D346" t="s">
        <v>2583</v>
      </c>
      <c r="E346" t="s">
        <v>1322</v>
      </c>
      <c r="F346" t="s">
        <v>2584</v>
      </c>
      <c r="G346">
        <v>4.1900000000000004</v>
      </c>
      <c r="H346" s="1">
        <v>45720</v>
      </c>
      <c r="I346" t="s">
        <v>32</v>
      </c>
      <c r="J346" t="s">
        <v>2585</v>
      </c>
      <c r="K346" t="s">
        <v>60</v>
      </c>
      <c r="L346">
        <v>60.1</v>
      </c>
      <c r="M346" s="1">
        <v>45708</v>
      </c>
      <c r="N346" t="s">
        <v>2586</v>
      </c>
      <c r="O346" t="s">
        <v>25</v>
      </c>
      <c r="P346">
        <v>1.92</v>
      </c>
      <c r="Q346" s="1">
        <v>45634</v>
      </c>
    </row>
    <row r="347" spans="1:17" x14ac:dyDescent="0.2">
      <c r="A347" t="s">
        <v>2587</v>
      </c>
      <c r="B347" t="s">
        <v>2588</v>
      </c>
      <c r="C347" t="s">
        <v>2589</v>
      </c>
      <c r="D347" t="s">
        <v>2590</v>
      </c>
      <c r="E347" t="s">
        <v>606</v>
      </c>
      <c r="F347" t="s">
        <v>2591</v>
      </c>
      <c r="G347">
        <v>4.2699999999999996</v>
      </c>
      <c r="H347" s="1">
        <v>45351</v>
      </c>
      <c r="I347" t="s">
        <v>21</v>
      </c>
      <c r="J347" t="s">
        <v>2592</v>
      </c>
      <c r="K347" t="s">
        <v>60</v>
      </c>
      <c r="L347">
        <v>91.8</v>
      </c>
      <c r="M347" s="1">
        <v>45501</v>
      </c>
      <c r="N347" t="s">
        <v>2593</v>
      </c>
      <c r="O347" t="s">
        <v>25</v>
      </c>
      <c r="P347">
        <v>1.61</v>
      </c>
      <c r="Q347" s="1">
        <v>45504</v>
      </c>
    </row>
    <row r="348" spans="1:17" x14ac:dyDescent="0.2">
      <c r="A348" t="s">
        <v>2594</v>
      </c>
      <c r="B348" t="s">
        <v>2595</v>
      </c>
      <c r="C348" t="s">
        <v>2596</v>
      </c>
      <c r="D348" t="s">
        <v>2597</v>
      </c>
      <c r="E348" t="s">
        <v>2598</v>
      </c>
      <c r="F348" t="s">
        <v>2599</v>
      </c>
      <c r="G348">
        <v>4.6500000000000004</v>
      </c>
      <c r="H348" s="1">
        <v>45278</v>
      </c>
      <c r="I348" t="s">
        <v>32</v>
      </c>
      <c r="J348" t="s">
        <v>2600</v>
      </c>
      <c r="K348" t="s">
        <v>60</v>
      </c>
      <c r="L348">
        <v>60</v>
      </c>
      <c r="M348" s="1">
        <v>45522</v>
      </c>
      <c r="N348" t="s">
        <v>2601</v>
      </c>
      <c r="O348" t="s">
        <v>44</v>
      </c>
      <c r="P348">
        <v>3.96</v>
      </c>
      <c r="Q348" s="1">
        <v>45121</v>
      </c>
    </row>
    <row r="349" spans="1:17" x14ac:dyDescent="0.2">
      <c r="A349" t="s">
        <v>2602</v>
      </c>
      <c r="B349" t="s">
        <v>2603</v>
      </c>
      <c r="C349" t="s">
        <v>2604</v>
      </c>
      <c r="D349" t="s">
        <v>2605</v>
      </c>
      <c r="E349" t="s">
        <v>1622</v>
      </c>
      <c r="F349" t="s">
        <v>2606</v>
      </c>
      <c r="G349">
        <v>2.35</v>
      </c>
      <c r="H349" s="1">
        <v>45091</v>
      </c>
      <c r="I349" t="s">
        <v>21</v>
      </c>
      <c r="J349" t="s">
        <v>2607</v>
      </c>
      <c r="K349" t="s">
        <v>23</v>
      </c>
      <c r="L349">
        <v>82.5</v>
      </c>
      <c r="M349" s="1">
        <v>45548</v>
      </c>
      <c r="N349" t="s">
        <v>2608</v>
      </c>
      <c r="O349" t="s">
        <v>36</v>
      </c>
      <c r="P349">
        <v>2.78</v>
      </c>
      <c r="Q349" s="1">
        <v>45358</v>
      </c>
    </row>
    <row r="350" spans="1:17" x14ac:dyDescent="0.2">
      <c r="A350" t="s">
        <v>2609</v>
      </c>
      <c r="B350" t="s">
        <v>2610</v>
      </c>
      <c r="C350" t="s">
        <v>2611</v>
      </c>
      <c r="D350" t="s">
        <v>2612</v>
      </c>
      <c r="E350" t="s">
        <v>2598</v>
      </c>
      <c r="F350" t="s">
        <v>2613</v>
      </c>
      <c r="G350">
        <v>2.08</v>
      </c>
      <c r="H350" s="1">
        <v>45620</v>
      </c>
      <c r="I350" t="s">
        <v>21</v>
      </c>
      <c r="J350" t="s">
        <v>2614</v>
      </c>
      <c r="K350" t="s">
        <v>34</v>
      </c>
      <c r="L350">
        <v>61.3</v>
      </c>
      <c r="M350" s="1">
        <v>45601</v>
      </c>
      <c r="N350" t="s">
        <v>2615</v>
      </c>
      <c r="O350" t="s">
        <v>36</v>
      </c>
      <c r="P350">
        <v>1.22</v>
      </c>
      <c r="Q350" s="1">
        <v>45329</v>
      </c>
    </row>
    <row r="351" spans="1:17" x14ac:dyDescent="0.2">
      <c r="A351" t="s">
        <v>2616</v>
      </c>
      <c r="B351" t="s">
        <v>2617</v>
      </c>
      <c r="C351" t="s">
        <v>2618</v>
      </c>
      <c r="D351" t="s">
        <v>2619</v>
      </c>
      <c r="E351" t="s">
        <v>2620</v>
      </c>
      <c r="F351">
        <f>1-533-911-7030</f>
        <v>-8473</v>
      </c>
      <c r="G351">
        <v>2.6</v>
      </c>
      <c r="H351" s="1">
        <v>45668</v>
      </c>
      <c r="I351" t="s">
        <v>21</v>
      </c>
      <c r="J351" t="s">
        <v>2621</v>
      </c>
      <c r="K351" t="s">
        <v>23</v>
      </c>
      <c r="L351">
        <v>88.6</v>
      </c>
      <c r="M351" s="1">
        <v>45623</v>
      </c>
      <c r="N351" t="s">
        <v>2622</v>
      </c>
      <c r="O351" t="s">
        <v>36</v>
      </c>
      <c r="P351">
        <v>4.46</v>
      </c>
      <c r="Q351" s="1">
        <v>45628</v>
      </c>
    </row>
    <row r="352" spans="1:17" x14ac:dyDescent="0.2">
      <c r="A352" t="s">
        <v>2623</v>
      </c>
      <c r="B352" t="s">
        <v>2624</v>
      </c>
      <c r="C352" t="s">
        <v>2625</v>
      </c>
      <c r="D352" t="s">
        <v>2626</v>
      </c>
      <c r="E352" t="s">
        <v>2627</v>
      </c>
      <c r="F352" t="s">
        <v>2628</v>
      </c>
      <c r="G352">
        <v>4.93</v>
      </c>
      <c r="H352" s="1">
        <v>45406</v>
      </c>
      <c r="I352" t="s">
        <v>21</v>
      </c>
      <c r="J352" t="s">
        <v>2629</v>
      </c>
      <c r="K352" t="s">
        <v>60</v>
      </c>
      <c r="L352">
        <v>75.8</v>
      </c>
      <c r="M352" s="1">
        <v>45491</v>
      </c>
      <c r="N352" t="s">
        <v>2630</v>
      </c>
      <c r="O352" t="s">
        <v>44</v>
      </c>
      <c r="P352">
        <v>3.35</v>
      </c>
      <c r="Q352" s="1">
        <v>45260</v>
      </c>
    </row>
    <row r="353" spans="1:17" x14ac:dyDescent="0.2">
      <c r="A353" t="s">
        <v>2631</v>
      </c>
      <c r="B353" t="s">
        <v>2632</v>
      </c>
      <c r="C353" t="s">
        <v>2633</v>
      </c>
      <c r="D353" t="s">
        <v>2634</v>
      </c>
      <c r="E353" t="s">
        <v>2635</v>
      </c>
      <c r="F353" t="s">
        <v>2636</v>
      </c>
      <c r="G353">
        <v>1.6</v>
      </c>
      <c r="H353" s="1">
        <v>45457</v>
      </c>
      <c r="I353" t="s">
        <v>21</v>
      </c>
      <c r="J353" t="s">
        <v>2637</v>
      </c>
      <c r="K353" t="s">
        <v>60</v>
      </c>
      <c r="L353">
        <v>93.5</v>
      </c>
      <c r="M353" s="1">
        <v>45455</v>
      </c>
      <c r="N353" t="s">
        <v>2638</v>
      </c>
      <c r="O353" t="s">
        <v>36</v>
      </c>
      <c r="P353">
        <v>2.42</v>
      </c>
      <c r="Q353" s="1">
        <v>45555</v>
      </c>
    </row>
    <row r="354" spans="1:17" x14ac:dyDescent="0.2">
      <c r="A354" t="s">
        <v>2639</v>
      </c>
      <c r="B354" t="s">
        <v>2640</v>
      </c>
      <c r="C354" t="s">
        <v>2641</v>
      </c>
      <c r="D354" t="s">
        <v>2642</v>
      </c>
      <c r="E354" t="s">
        <v>1658</v>
      </c>
      <c r="F354" t="s">
        <v>2643</v>
      </c>
      <c r="G354">
        <v>1.36</v>
      </c>
      <c r="H354" s="1">
        <v>45437</v>
      </c>
      <c r="I354" t="s">
        <v>32</v>
      </c>
      <c r="J354" t="s">
        <v>2644</v>
      </c>
      <c r="K354" t="s">
        <v>23</v>
      </c>
      <c r="L354">
        <v>98.1</v>
      </c>
      <c r="M354" s="1">
        <v>45671</v>
      </c>
      <c r="N354" t="s">
        <v>2645</v>
      </c>
      <c r="O354" t="s">
        <v>44</v>
      </c>
      <c r="P354">
        <v>3.03</v>
      </c>
      <c r="Q354" s="1">
        <v>45281</v>
      </c>
    </row>
    <row r="355" spans="1:17" x14ac:dyDescent="0.2">
      <c r="A355" t="s">
        <v>2646</v>
      </c>
      <c r="B355" t="s">
        <v>2647</v>
      </c>
      <c r="C355" t="s">
        <v>2648</v>
      </c>
      <c r="D355" t="s">
        <v>2649</v>
      </c>
      <c r="E355" t="s">
        <v>1233</v>
      </c>
      <c r="F355" t="s">
        <v>2650</v>
      </c>
      <c r="G355">
        <v>1.59</v>
      </c>
      <c r="H355" s="1">
        <v>45149</v>
      </c>
      <c r="I355" t="s">
        <v>21</v>
      </c>
      <c r="J355" t="s">
        <v>2651</v>
      </c>
      <c r="K355" t="s">
        <v>60</v>
      </c>
      <c r="L355">
        <v>78.8</v>
      </c>
      <c r="M355" s="1">
        <v>45500</v>
      </c>
      <c r="N355" t="s">
        <v>2652</v>
      </c>
      <c r="O355" t="s">
        <v>44</v>
      </c>
      <c r="P355">
        <v>1.42</v>
      </c>
      <c r="Q355" s="1">
        <v>45454</v>
      </c>
    </row>
    <row r="356" spans="1:17" x14ac:dyDescent="0.2">
      <c r="A356" t="s">
        <v>2653</v>
      </c>
      <c r="B356" t="s">
        <v>2654</v>
      </c>
      <c r="C356" t="s">
        <v>2655</v>
      </c>
      <c r="D356" t="s">
        <v>2656</v>
      </c>
      <c r="E356" t="s">
        <v>2657</v>
      </c>
      <c r="F356" t="s">
        <v>2658</v>
      </c>
      <c r="G356">
        <v>3.62</v>
      </c>
      <c r="H356" s="1">
        <v>45785</v>
      </c>
      <c r="I356" t="s">
        <v>21</v>
      </c>
      <c r="J356" t="s">
        <v>2659</v>
      </c>
      <c r="K356" t="s">
        <v>60</v>
      </c>
      <c r="L356">
        <v>83.7</v>
      </c>
      <c r="M356" s="1">
        <v>45731</v>
      </c>
      <c r="N356" t="s">
        <v>2660</v>
      </c>
      <c r="O356" t="s">
        <v>36</v>
      </c>
      <c r="P356">
        <v>2.54</v>
      </c>
      <c r="Q356" s="1">
        <v>45318</v>
      </c>
    </row>
    <row r="357" spans="1:17" x14ac:dyDescent="0.2">
      <c r="A357" t="s">
        <v>2661</v>
      </c>
      <c r="B357" t="s">
        <v>2662</v>
      </c>
      <c r="C357" t="s">
        <v>2663</v>
      </c>
      <c r="D357" t="s">
        <v>2664</v>
      </c>
      <c r="E357" t="s">
        <v>113</v>
      </c>
      <c r="F357" t="s">
        <v>2665</v>
      </c>
      <c r="G357">
        <v>1.37</v>
      </c>
      <c r="H357" s="1">
        <v>45679</v>
      </c>
      <c r="I357" t="s">
        <v>32</v>
      </c>
      <c r="J357" t="s">
        <v>2666</v>
      </c>
      <c r="K357" t="s">
        <v>60</v>
      </c>
      <c r="L357">
        <v>71.400000000000006</v>
      </c>
      <c r="M357" s="1">
        <v>45623</v>
      </c>
      <c r="N357" t="s">
        <v>2667</v>
      </c>
      <c r="O357" t="s">
        <v>44</v>
      </c>
      <c r="P357">
        <v>1.1000000000000001</v>
      </c>
      <c r="Q357" s="1">
        <v>45140</v>
      </c>
    </row>
    <row r="358" spans="1:17" x14ac:dyDescent="0.2">
      <c r="A358" t="s">
        <v>2668</v>
      </c>
      <c r="B358" t="s">
        <v>2669</v>
      </c>
      <c r="C358" t="s">
        <v>2670</v>
      </c>
      <c r="D358" t="s">
        <v>2671</v>
      </c>
      <c r="E358" t="s">
        <v>1884</v>
      </c>
      <c r="F358" t="s">
        <v>2672</v>
      </c>
      <c r="G358">
        <v>1.6</v>
      </c>
      <c r="H358" s="1">
        <v>45327</v>
      </c>
      <c r="I358" t="s">
        <v>32</v>
      </c>
      <c r="J358" t="s">
        <v>2673</v>
      </c>
      <c r="K358" t="s">
        <v>23</v>
      </c>
      <c r="L358">
        <v>94</v>
      </c>
      <c r="M358" s="1">
        <v>45742</v>
      </c>
      <c r="N358" t="s">
        <v>2674</v>
      </c>
      <c r="O358" t="s">
        <v>36</v>
      </c>
      <c r="P358">
        <v>4.1100000000000003</v>
      </c>
      <c r="Q358" s="1">
        <v>45753</v>
      </c>
    </row>
    <row r="359" spans="1:17" x14ac:dyDescent="0.2">
      <c r="A359" t="s">
        <v>2675</v>
      </c>
      <c r="B359" t="s">
        <v>2676</v>
      </c>
      <c r="C359" t="s">
        <v>2677</v>
      </c>
      <c r="D359" t="s">
        <v>2678</v>
      </c>
      <c r="E359" t="s">
        <v>291</v>
      </c>
      <c r="F359" t="s">
        <v>2679</v>
      </c>
      <c r="G359">
        <v>3.55</v>
      </c>
      <c r="H359" s="1">
        <v>45722</v>
      </c>
      <c r="I359" t="s">
        <v>32</v>
      </c>
      <c r="J359" t="s">
        <v>2680</v>
      </c>
      <c r="K359" t="s">
        <v>34</v>
      </c>
      <c r="L359">
        <v>97.5</v>
      </c>
      <c r="M359" s="1">
        <v>45709</v>
      </c>
      <c r="N359" t="s">
        <v>2681</v>
      </c>
      <c r="O359" t="s">
        <v>25</v>
      </c>
      <c r="P359">
        <v>2.79</v>
      </c>
      <c r="Q359" s="1">
        <v>45662</v>
      </c>
    </row>
    <row r="360" spans="1:17" x14ac:dyDescent="0.2">
      <c r="A360" t="s">
        <v>2682</v>
      </c>
      <c r="B360" t="s">
        <v>2683</v>
      </c>
      <c r="C360" t="s">
        <v>2684</v>
      </c>
      <c r="D360" t="s">
        <v>2685</v>
      </c>
      <c r="E360" t="s">
        <v>2686</v>
      </c>
      <c r="F360" t="s">
        <v>2687</v>
      </c>
      <c r="G360">
        <v>1.1499999999999999</v>
      </c>
      <c r="H360" s="1">
        <v>45382</v>
      </c>
      <c r="I360" t="s">
        <v>21</v>
      </c>
      <c r="J360" t="s">
        <v>2688</v>
      </c>
      <c r="K360" t="s">
        <v>34</v>
      </c>
      <c r="L360">
        <v>83.7</v>
      </c>
      <c r="M360" s="1">
        <v>45593</v>
      </c>
      <c r="N360" t="s">
        <v>2689</v>
      </c>
      <c r="O360" t="s">
        <v>25</v>
      </c>
      <c r="P360">
        <v>1.37</v>
      </c>
      <c r="Q360" s="1">
        <v>45464</v>
      </c>
    </row>
    <row r="361" spans="1:17" x14ac:dyDescent="0.2">
      <c r="A361" t="s">
        <v>2690</v>
      </c>
      <c r="B361" t="s">
        <v>2691</v>
      </c>
      <c r="C361" t="s">
        <v>2692</v>
      </c>
      <c r="D361" t="s">
        <v>2693</v>
      </c>
      <c r="E361" t="s">
        <v>891</v>
      </c>
      <c r="F361" t="s">
        <v>2694</v>
      </c>
      <c r="G361">
        <v>2.37</v>
      </c>
      <c r="H361" s="1">
        <v>45504</v>
      </c>
      <c r="I361" t="s">
        <v>21</v>
      </c>
      <c r="J361" t="s">
        <v>2695</v>
      </c>
      <c r="K361" t="s">
        <v>60</v>
      </c>
      <c r="L361">
        <v>95.1</v>
      </c>
      <c r="M361" s="1">
        <v>45723</v>
      </c>
      <c r="N361" t="s">
        <v>2696</v>
      </c>
      <c r="O361" t="s">
        <v>25</v>
      </c>
      <c r="P361">
        <v>4.72</v>
      </c>
      <c r="Q361" s="1">
        <v>45581</v>
      </c>
    </row>
    <row r="362" spans="1:17" x14ac:dyDescent="0.2">
      <c r="A362" t="s">
        <v>2697</v>
      </c>
      <c r="B362" t="s">
        <v>2698</v>
      </c>
      <c r="C362" t="s">
        <v>2699</v>
      </c>
      <c r="D362" t="s">
        <v>2700</v>
      </c>
      <c r="E362" t="s">
        <v>958</v>
      </c>
      <c r="F362" t="s">
        <v>2701</v>
      </c>
      <c r="G362">
        <v>4.22</v>
      </c>
      <c r="H362" s="1">
        <v>45219</v>
      </c>
      <c r="I362" t="s">
        <v>21</v>
      </c>
      <c r="J362" t="s">
        <v>2702</v>
      </c>
      <c r="K362" t="s">
        <v>34</v>
      </c>
      <c r="L362">
        <v>79.3</v>
      </c>
      <c r="M362" s="1">
        <v>45720</v>
      </c>
      <c r="N362" t="s">
        <v>2703</v>
      </c>
      <c r="O362" t="s">
        <v>36</v>
      </c>
      <c r="P362">
        <v>2.29</v>
      </c>
      <c r="Q362" s="1">
        <v>45214</v>
      </c>
    </row>
    <row r="363" spans="1:17" x14ac:dyDescent="0.2">
      <c r="A363" t="s">
        <v>2704</v>
      </c>
      <c r="B363" t="s">
        <v>2705</v>
      </c>
      <c r="C363" t="s">
        <v>2706</v>
      </c>
      <c r="D363" t="s">
        <v>2707</v>
      </c>
      <c r="E363" t="s">
        <v>1196</v>
      </c>
      <c r="F363" t="s">
        <v>2708</v>
      </c>
      <c r="G363">
        <v>2.54</v>
      </c>
      <c r="H363" s="1">
        <v>45338</v>
      </c>
      <c r="I363" t="s">
        <v>32</v>
      </c>
      <c r="J363" t="s">
        <v>2709</v>
      </c>
      <c r="K363" t="s">
        <v>60</v>
      </c>
      <c r="L363">
        <v>98.8</v>
      </c>
      <c r="M363" s="1">
        <v>45541</v>
      </c>
      <c r="N363" t="s">
        <v>2710</v>
      </c>
      <c r="O363" t="s">
        <v>44</v>
      </c>
      <c r="P363">
        <v>1.48</v>
      </c>
      <c r="Q363" s="1">
        <v>45605</v>
      </c>
    </row>
    <row r="364" spans="1:17" x14ac:dyDescent="0.2">
      <c r="A364" t="s">
        <v>2711</v>
      </c>
      <c r="B364" t="s">
        <v>1511</v>
      </c>
      <c r="C364" t="s">
        <v>2712</v>
      </c>
      <c r="D364" t="s">
        <v>2713</v>
      </c>
      <c r="E364" t="s">
        <v>2714</v>
      </c>
      <c r="F364">
        <v>5527774025</v>
      </c>
      <c r="G364">
        <v>2.95</v>
      </c>
      <c r="H364" s="1">
        <v>45729</v>
      </c>
      <c r="I364" t="s">
        <v>32</v>
      </c>
      <c r="J364" t="s">
        <v>2715</v>
      </c>
      <c r="K364" t="s">
        <v>34</v>
      </c>
      <c r="L364">
        <v>92.7</v>
      </c>
      <c r="M364" s="1">
        <v>45602</v>
      </c>
      <c r="N364" t="s">
        <v>2716</v>
      </c>
      <c r="O364" t="s">
        <v>36</v>
      </c>
      <c r="P364">
        <v>1.34</v>
      </c>
      <c r="Q364" s="1">
        <v>45273</v>
      </c>
    </row>
    <row r="365" spans="1:17" x14ac:dyDescent="0.2">
      <c r="A365" t="s">
        <v>2717</v>
      </c>
      <c r="B365" t="s">
        <v>2718</v>
      </c>
      <c r="C365" t="s">
        <v>2719</v>
      </c>
      <c r="D365" t="s">
        <v>2720</v>
      </c>
      <c r="E365" t="s">
        <v>2721</v>
      </c>
      <c r="F365" t="s">
        <v>2722</v>
      </c>
      <c r="G365">
        <v>3.7</v>
      </c>
      <c r="H365" s="1">
        <v>45102</v>
      </c>
      <c r="I365" t="s">
        <v>32</v>
      </c>
      <c r="J365" t="s">
        <v>2723</v>
      </c>
      <c r="K365" t="s">
        <v>34</v>
      </c>
      <c r="L365">
        <v>62.8</v>
      </c>
      <c r="M365" s="1">
        <v>45634</v>
      </c>
      <c r="N365" t="s">
        <v>2724</v>
      </c>
      <c r="O365" t="s">
        <v>36</v>
      </c>
      <c r="P365">
        <v>3.75</v>
      </c>
      <c r="Q365" s="1">
        <v>45731</v>
      </c>
    </row>
    <row r="366" spans="1:17" x14ac:dyDescent="0.2">
      <c r="A366" t="s">
        <v>2725</v>
      </c>
      <c r="B366" t="s">
        <v>2726</v>
      </c>
      <c r="C366" t="s">
        <v>2727</v>
      </c>
      <c r="D366" t="s">
        <v>2728</v>
      </c>
      <c r="E366" t="s">
        <v>2268</v>
      </c>
      <c r="F366" t="s">
        <v>2729</v>
      </c>
      <c r="G366">
        <v>2.59</v>
      </c>
      <c r="H366" s="1">
        <v>45167</v>
      </c>
      <c r="I366" t="s">
        <v>32</v>
      </c>
      <c r="J366" t="s">
        <v>2730</v>
      </c>
      <c r="K366" t="s">
        <v>60</v>
      </c>
      <c r="L366">
        <v>67</v>
      </c>
      <c r="M366" s="1">
        <v>45542</v>
      </c>
      <c r="N366" t="s">
        <v>2731</v>
      </c>
      <c r="O366" t="s">
        <v>25</v>
      </c>
      <c r="P366">
        <v>4.8899999999999997</v>
      </c>
      <c r="Q366" s="1">
        <v>45221</v>
      </c>
    </row>
    <row r="367" spans="1:17" x14ac:dyDescent="0.2">
      <c r="A367" t="s">
        <v>2732</v>
      </c>
      <c r="B367" t="s">
        <v>2733</v>
      </c>
      <c r="C367" t="s">
        <v>2734</v>
      </c>
      <c r="D367" t="s">
        <v>2735</v>
      </c>
      <c r="E367" t="s">
        <v>1057</v>
      </c>
      <c r="F367">
        <v>4209569815</v>
      </c>
      <c r="G367">
        <v>3.93</v>
      </c>
      <c r="H367" s="1">
        <v>45208</v>
      </c>
      <c r="I367" t="s">
        <v>21</v>
      </c>
      <c r="J367" t="s">
        <v>2736</v>
      </c>
      <c r="K367" t="s">
        <v>60</v>
      </c>
      <c r="L367">
        <v>71.400000000000006</v>
      </c>
      <c r="M367" s="1">
        <v>45640</v>
      </c>
      <c r="N367" t="s">
        <v>2737</v>
      </c>
      <c r="O367" t="s">
        <v>36</v>
      </c>
      <c r="P367">
        <v>1.54</v>
      </c>
      <c r="Q367" s="1">
        <v>45327</v>
      </c>
    </row>
    <row r="368" spans="1:17" x14ac:dyDescent="0.2">
      <c r="A368" t="s">
        <v>2738</v>
      </c>
      <c r="B368" t="s">
        <v>2739</v>
      </c>
      <c r="C368" t="s">
        <v>2740</v>
      </c>
      <c r="D368" t="s">
        <v>2741</v>
      </c>
      <c r="E368" t="s">
        <v>1286</v>
      </c>
      <c r="F368" t="s">
        <v>2742</v>
      </c>
      <c r="G368">
        <v>3.86</v>
      </c>
      <c r="H368" s="1">
        <v>45355</v>
      </c>
      <c r="I368" t="s">
        <v>21</v>
      </c>
      <c r="J368" t="s">
        <v>2743</v>
      </c>
      <c r="K368" t="s">
        <v>34</v>
      </c>
      <c r="L368">
        <v>83.1</v>
      </c>
      <c r="M368" s="1">
        <v>45635</v>
      </c>
      <c r="N368" t="s">
        <v>2744</v>
      </c>
      <c r="O368" t="s">
        <v>25</v>
      </c>
      <c r="P368">
        <v>1.69</v>
      </c>
      <c r="Q368" s="1">
        <v>45437</v>
      </c>
    </row>
    <row r="369" spans="1:17" x14ac:dyDescent="0.2">
      <c r="A369" t="s">
        <v>2745</v>
      </c>
      <c r="B369" t="s">
        <v>2746</v>
      </c>
      <c r="C369" t="s">
        <v>2747</v>
      </c>
      <c r="D369" t="s">
        <v>2748</v>
      </c>
      <c r="E369" t="s">
        <v>136</v>
      </c>
      <c r="F369">
        <v>5057643502</v>
      </c>
      <c r="G369">
        <v>3.88</v>
      </c>
      <c r="H369" s="1">
        <v>45745</v>
      </c>
      <c r="I369" t="s">
        <v>32</v>
      </c>
      <c r="J369" t="s">
        <v>2749</v>
      </c>
      <c r="K369" t="s">
        <v>34</v>
      </c>
      <c r="L369">
        <v>71.5</v>
      </c>
      <c r="M369" s="1">
        <v>45542</v>
      </c>
      <c r="N369" t="s">
        <v>2750</v>
      </c>
      <c r="O369" t="s">
        <v>44</v>
      </c>
      <c r="P369">
        <v>1.04</v>
      </c>
      <c r="Q369" s="1">
        <v>45723</v>
      </c>
    </row>
    <row r="370" spans="1:17" x14ac:dyDescent="0.2">
      <c r="A370" t="s">
        <v>2751</v>
      </c>
      <c r="B370" t="s">
        <v>2752</v>
      </c>
      <c r="C370" t="s">
        <v>2753</v>
      </c>
      <c r="D370" t="s">
        <v>2754</v>
      </c>
      <c r="E370" t="s">
        <v>1615</v>
      </c>
      <c r="F370">
        <f>1-572-740-1078</f>
        <v>-2389</v>
      </c>
      <c r="G370">
        <v>3.69</v>
      </c>
      <c r="H370" s="1">
        <v>45385</v>
      </c>
      <c r="I370" t="s">
        <v>32</v>
      </c>
      <c r="J370" t="s">
        <v>2755</v>
      </c>
      <c r="K370" t="s">
        <v>23</v>
      </c>
      <c r="L370">
        <v>75.900000000000006</v>
      </c>
      <c r="M370" s="1">
        <v>45538</v>
      </c>
      <c r="N370" t="s">
        <v>2756</v>
      </c>
      <c r="O370" t="s">
        <v>44</v>
      </c>
      <c r="P370">
        <v>2.1800000000000002</v>
      </c>
      <c r="Q370" s="1">
        <v>45292</v>
      </c>
    </row>
    <row r="371" spans="1:17" x14ac:dyDescent="0.2">
      <c r="A371" t="s">
        <v>2757</v>
      </c>
      <c r="B371" t="s">
        <v>2758</v>
      </c>
      <c r="C371" t="s">
        <v>2759</v>
      </c>
      <c r="D371" t="s">
        <v>2760</v>
      </c>
      <c r="E371" t="s">
        <v>2761</v>
      </c>
      <c r="F371" t="s">
        <v>2762</v>
      </c>
      <c r="G371">
        <v>3.91</v>
      </c>
      <c r="H371" s="1">
        <v>45741</v>
      </c>
      <c r="I371" t="s">
        <v>21</v>
      </c>
      <c r="J371" t="s">
        <v>2763</v>
      </c>
      <c r="K371" t="s">
        <v>23</v>
      </c>
      <c r="L371">
        <v>73.8</v>
      </c>
      <c r="M371" s="1">
        <v>45453</v>
      </c>
      <c r="N371" t="s">
        <v>2764</v>
      </c>
      <c r="O371" t="s">
        <v>25</v>
      </c>
      <c r="P371">
        <v>2.13</v>
      </c>
      <c r="Q371" s="1">
        <v>45125</v>
      </c>
    </row>
    <row r="372" spans="1:17" x14ac:dyDescent="0.2">
      <c r="A372" t="s">
        <v>2765</v>
      </c>
      <c r="B372" t="s">
        <v>2766</v>
      </c>
      <c r="C372" t="s">
        <v>2767</v>
      </c>
      <c r="D372" t="s">
        <v>2768</v>
      </c>
      <c r="E372" t="s">
        <v>973</v>
      </c>
      <c r="F372" t="s">
        <v>2769</v>
      </c>
      <c r="G372">
        <v>4.26</v>
      </c>
      <c r="H372" s="1">
        <v>45755</v>
      </c>
      <c r="I372" t="s">
        <v>32</v>
      </c>
      <c r="J372" t="s">
        <v>2770</v>
      </c>
      <c r="K372" t="s">
        <v>23</v>
      </c>
      <c r="L372">
        <v>96.2</v>
      </c>
      <c r="M372" s="1">
        <v>45595</v>
      </c>
      <c r="N372" t="s">
        <v>2771</v>
      </c>
      <c r="O372" t="s">
        <v>25</v>
      </c>
      <c r="P372">
        <v>3.06</v>
      </c>
      <c r="Q372" s="1">
        <v>45740</v>
      </c>
    </row>
    <row r="373" spans="1:17" x14ac:dyDescent="0.2">
      <c r="A373" t="s">
        <v>2772</v>
      </c>
      <c r="B373" t="s">
        <v>2773</v>
      </c>
      <c r="C373" t="s">
        <v>2774</v>
      </c>
      <c r="D373" t="s">
        <v>2775</v>
      </c>
      <c r="E373" t="s">
        <v>731</v>
      </c>
      <c r="F373" t="s">
        <v>2776</v>
      </c>
      <c r="G373">
        <v>1</v>
      </c>
      <c r="H373" s="1">
        <v>45342</v>
      </c>
      <c r="I373" t="s">
        <v>32</v>
      </c>
      <c r="J373" t="s">
        <v>2777</v>
      </c>
      <c r="K373" t="s">
        <v>23</v>
      </c>
      <c r="L373">
        <v>71.900000000000006</v>
      </c>
      <c r="M373" s="1">
        <v>45510</v>
      </c>
      <c r="N373" t="s">
        <v>2778</v>
      </c>
      <c r="O373" t="s">
        <v>36</v>
      </c>
      <c r="P373">
        <v>3.77</v>
      </c>
      <c r="Q373" s="1">
        <v>45534</v>
      </c>
    </row>
    <row r="374" spans="1:17" x14ac:dyDescent="0.2">
      <c r="A374" t="s">
        <v>2779</v>
      </c>
      <c r="B374" t="s">
        <v>2780</v>
      </c>
      <c r="C374" t="s">
        <v>2781</v>
      </c>
      <c r="D374" t="s">
        <v>2782</v>
      </c>
      <c r="E374" t="s">
        <v>800</v>
      </c>
      <c r="F374" t="s">
        <v>2783</v>
      </c>
      <c r="G374">
        <v>1.88</v>
      </c>
      <c r="H374" s="1">
        <v>45552</v>
      </c>
      <c r="I374" t="s">
        <v>32</v>
      </c>
      <c r="J374" t="s">
        <v>2784</v>
      </c>
      <c r="K374" t="s">
        <v>34</v>
      </c>
      <c r="L374">
        <v>61.1</v>
      </c>
      <c r="M374" s="1">
        <v>45751</v>
      </c>
      <c r="N374" t="s">
        <v>2785</v>
      </c>
      <c r="O374" t="s">
        <v>44</v>
      </c>
      <c r="P374">
        <v>1.8</v>
      </c>
      <c r="Q374" s="1">
        <v>45149</v>
      </c>
    </row>
    <row r="375" spans="1:17" x14ac:dyDescent="0.2">
      <c r="A375" t="s">
        <v>2786</v>
      </c>
      <c r="B375" t="s">
        <v>2787</v>
      </c>
      <c r="C375" t="s">
        <v>2788</v>
      </c>
      <c r="D375" t="s">
        <v>2789</v>
      </c>
      <c r="E375" t="s">
        <v>1390</v>
      </c>
      <c r="F375" t="s">
        <v>2790</v>
      </c>
      <c r="G375">
        <v>4.22</v>
      </c>
      <c r="H375" s="1">
        <v>45771</v>
      </c>
      <c r="I375" t="s">
        <v>21</v>
      </c>
      <c r="J375" t="s">
        <v>2791</v>
      </c>
      <c r="K375" t="s">
        <v>60</v>
      </c>
      <c r="L375">
        <v>84.5</v>
      </c>
      <c r="M375" s="1">
        <v>45628</v>
      </c>
      <c r="N375" t="s">
        <v>2792</v>
      </c>
      <c r="O375" t="s">
        <v>36</v>
      </c>
      <c r="P375">
        <v>4.1100000000000003</v>
      </c>
      <c r="Q375" s="1">
        <v>45208</v>
      </c>
    </row>
    <row r="376" spans="1:17" x14ac:dyDescent="0.2">
      <c r="A376" t="s">
        <v>2793</v>
      </c>
      <c r="B376" t="s">
        <v>2794</v>
      </c>
      <c r="C376" t="s">
        <v>2795</v>
      </c>
      <c r="D376" t="s">
        <v>2796</v>
      </c>
      <c r="E376" t="s">
        <v>1776</v>
      </c>
      <c r="F376" t="s">
        <v>2797</v>
      </c>
      <c r="G376">
        <v>2.0299999999999998</v>
      </c>
      <c r="H376" s="1">
        <v>45097</v>
      </c>
      <c r="I376" t="s">
        <v>21</v>
      </c>
      <c r="J376" t="s">
        <v>2798</v>
      </c>
      <c r="K376" t="s">
        <v>60</v>
      </c>
      <c r="L376">
        <v>97.8</v>
      </c>
      <c r="M376" s="1">
        <v>45653</v>
      </c>
      <c r="N376" t="s">
        <v>2799</v>
      </c>
      <c r="O376" t="s">
        <v>44</v>
      </c>
      <c r="P376">
        <v>1.4</v>
      </c>
      <c r="Q376" s="1">
        <v>45139</v>
      </c>
    </row>
    <row r="377" spans="1:17" x14ac:dyDescent="0.2">
      <c r="A377" t="s">
        <v>2800</v>
      </c>
      <c r="B377" t="s">
        <v>2801</v>
      </c>
      <c r="C377" t="s">
        <v>2802</v>
      </c>
      <c r="D377" t="s">
        <v>2803</v>
      </c>
      <c r="E377" t="s">
        <v>1447</v>
      </c>
      <c r="F377" t="s">
        <v>2804</v>
      </c>
      <c r="G377">
        <v>4.6100000000000003</v>
      </c>
      <c r="H377" s="1">
        <v>45100</v>
      </c>
      <c r="I377" t="s">
        <v>21</v>
      </c>
      <c r="J377" t="s">
        <v>2805</v>
      </c>
      <c r="K377" t="s">
        <v>60</v>
      </c>
      <c r="L377">
        <v>64.099999999999994</v>
      </c>
      <c r="M377" s="1">
        <v>45482</v>
      </c>
      <c r="N377" t="s">
        <v>2806</v>
      </c>
      <c r="O377" t="s">
        <v>44</v>
      </c>
      <c r="P377">
        <v>2.31</v>
      </c>
      <c r="Q377" s="1">
        <v>45573</v>
      </c>
    </row>
    <row r="378" spans="1:17" x14ac:dyDescent="0.2">
      <c r="A378" t="s">
        <v>2807</v>
      </c>
      <c r="B378" t="s">
        <v>2808</v>
      </c>
      <c r="C378" t="s">
        <v>2809</v>
      </c>
      <c r="D378" t="s">
        <v>2810</v>
      </c>
      <c r="E378" t="s">
        <v>359</v>
      </c>
      <c r="F378" t="s">
        <v>2811</v>
      </c>
      <c r="G378">
        <v>1.71</v>
      </c>
      <c r="H378" s="1">
        <v>45308</v>
      </c>
      <c r="I378" t="s">
        <v>32</v>
      </c>
      <c r="J378" t="s">
        <v>2812</v>
      </c>
      <c r="K378" t="s">
        <v>34</v>
      </c>
      <c r="L378">
        <v>63.9</v>
      </c>
      <c r="M378" s="1">
        <v>45729</v>
      </c>
      <c r="N378" t="s">
        <v>2813</v>
      </c>
      <c r="O378" t="s">
        <v>44</v>
      </c>
      <c r="P378">
        <v>3.97</v>
      </c>
      <c r="Q378" s="1">
        <v>45121</v>
      </c>
    </row>
    <row r="379" spans="1:17" x14ac:dyDescent="0.2">
      <c r="A379" t="s">
        <v>2814</v>
      </c>
      <c r="B379" t="s">
        <v>2815</v>
      </c>
      <c r="C379" t="s">
        <v>2816</v>
      </c>
      <c r="D379" t="s">
        <v>2817</v>
      </c>
      <c r="E379" t="s">
        <v>90</v>
      </c>
      <c r="F379" t="s">
        <v>2818</v>
      </c>
      <c r="G379">
        <v>1.24</v>
      </c>
      <c r="H379" s="1">
        <v>45463</v>
      </c>
      <c r="I379" t="s">
        <v>32</v>
      </c>
      <c r="J379" s="2" t="s">
        <v>2819</v>
      </c>
      <c r="K379" t="s">
        <v>23</v>
      </c>
      <c r="L379">
        <v>87</v>
      </c>
      <c r="M379" s="1">
        <v>45778</v>
      </c>
      <c r="N379" t="s">
        <v>2820</v>
      </c>
      <c r="O379" t="s">
        <v>36</v>
      </c>
      <c r="P379">
        <v>1.24</v>
      </c>
      <c r="Q379" s="1">
        <v>45504</v>
      </c>
    </row>
    <row r="380" spans="1:17" x14ac:dyDescent="0.2">
      <c r="A380" t="s">
        <v>2821</v>
      </c>
      <c r="B380" t="s">
        <v>2822</v>
      </c>
      <c r="C380" t="s">
        <v>2823</v>
      </c>
      <c r="D380" t="s">
        <v>2824</v>
      </c>
      <c r="E380" t="s">
        <v>692</v>
      </c>
      <c r="F380" t="s">
        <v>2825</v>
      </c>
      <c r="G380">
        <v>2.5099999999999998</v>
      </c>
      <c r="H380" s="1">
        <v>45512</v>
      </c>
      <c r="I380" t="s">
        <v>21</v>
      </c>
      <c r="J380" t="s">
        <v>2826</v>
      </c>
      <c r="K380" t="s">
        <v>23</v>
      </c>
      <c r="L380">
        <v>69.5</v>
      </c>
      <c r="M380" s="1">
        <v>45780</v>
      </c>
      <c r="N380" t="s">
        <v>2827</v>
      </c>
      <c r="O380" t="s">
        <v>25</v>
      </c>
      <c r="P380">
        <v>3.85</v>
      </c>
      <c r="Q380" s="1">
        <v>45672</v>
      </c>
    </row>
    <row r="381" spans="1:17" x14ac:dyDescent="0.2">
      <c r="A381" t="s">
        <v>2828</v>
      </c>
      <c r="B381" t="s">
        <v>2829</v>
      </c>
      <c r="C381" t="s">
        <v>2830</v>
      </c>
      <c r="D381" t="s">
        <v>2831</v>
      </c>
      <c r="E381" t="s">
        <v>929</v>
      </c>
      <c r="F381" t="s">
        <v>2832</v>
      </c>
      <c r="G381">
        <v>2.86</v>
      </c>
      <c r="H381" s="1">
        <v>45629</v>
      </c>
      <c r="I381" t="s">
        <v>32</v>
      </c>
      <c r="J381" t="s">
        <v>2833</v>
      </c>
      <c r="K381" t="s">
        <v>23</v>
      </c>
      <c r="L381">
        <v>92.3</v>
      </c>
      <c r="M381" s="1">
        <v>45491</v>
      </c>
      <c r="N381" t="s">
        <v>2834</v>
      </c>
      <c r="O381" t="s">
        <v>44</v>
      </c>
      <c r="P381">
        <v>1.64</v>
      </c>
      <c r="Q381" s="1">
        <v>45349</v>
      </c>
    </row>
    <row r="382" spans="1:17" x14ac:dyDescent="0.2">
      <c r="A382" t="s">
        <v>2835</v>
      </c>
      <c r="B382" t="s">
        <v>2836</v>
      </c>
      <c r="C382" t="s">
        <v>2837</v>
      </c>
      <c r="D382" t="s">
        <v>2838</v>
      </c>
      <c r="E382" t="s">
        <v>2276</v>
      </c>
      <c r="F382">
        <f>1-334-215-5999</f>
        <v>-6547</v>
      </c>
      <c r="G382">
        <v>2.13</v>
      </c>
      <c r="H382" s="1">
        <v>45123</v>
      </c>
      <c r="I382" t="s">
        <v>21</v>
      </c>
      <c r="J382" t="s">
        <v>2839</v>
      </c>
      <c r="K382" t="s">
        <v>60</v>
      </c>
      <c r="L382">
        <v>69.3</v>
      </c>
      <c r="M382" s="1">
        <v>45578</v>
      </c>
      <c r="N382" t="s">
        <v>2840</v>
      </c>
      <c r="O382" t="s">
        <v>44</v>
      </c>
      <c r="P382">
        <v>4.6100000000000003</v>
      </c>
      <c r="Q382" s="1">
        <v>45733</v>
      </c>
    </row>
    <row r="383" spans="1:17" x14ac:dyDescent="0.2">
      <c r="A383" t="s">
        <v>2841</v>
      </c>
      <c r="B383" t="s">
        <v>2842</v>
      </c>
      <c r="C383" t="s">
        <v>2843</v>
      </c>
      <c r="D383" t="s">
        <v>2844</v>
      </c>
      <c r="E383" t="s">
        <v>2012</v>
      </c>
      <c r="F383" t="s">
        <v>2845</v>
      </c>
      <c r="G383">
        <v>2.6</v>
      </c>
      <c r="H383" s="1">
        <v>45482</v>
      </c>
      <c r="I383" t="s">
        <v>21</v>
      </c>
      <c r="J383" t="s">
        <v>2846</v>
      </c>
      <c r="K383" t="s">
        <v>60</v>
      </c>
      <c r="L383">
        <v>64.7</v>
      </c>
      <c r="M383" s="1">
        <v>45615</v>
      </c>
      <c r="N383" t="s">
        <v>2847</v>
      </c>
      <c r="O383" t="s">
        <v>36</v>
      </c>
      <c r="P383">
        <v>4.0599999999999996</v>
      </c>
      <c r="Q383" s="1">
        <v>45390</v>
      </c>
    </row>
    <row r="384" spans="1:17" x14ac:dyDescent="0.2">
      <c r="A384" t="s">
        <v>2848</v>
      </c>
      <c r="B384" t="s">
        <v>2849</v>
      </c>
      <c r="C384" t="s">
        <v>2850</v>
      </c>
      <c r="D384" t="s">
        <v>2851</v>
      </c>
      <c r="E384" t="s">
        <v>1622</v>
      </c>
      <c r="F384" t="s">
        <v>2852</v>
      </c>
      <c r="G384">
        <v>3.08</v>
      </c>
      <c r="H384" s="1">
        <v>45507</v>
      </c>
      <c r="I384" t="s">
        <v>21</v>
      </c>
      <c r="J384" t="s">
        <v>2853</v>
      </c>
      <c r="K384" t="s">
        <v>23</v>
      </c>
      <c r="L384">
        <v>64.7</v>
      </c>
      <c r="M384" s="1">
        <v>45732</v>
      </c>
      <c r="N384" t="s">
        <v>2854</v>
      </c>
      <c r="O384" t="s">
        <v>44</v>
      </c>
      <c r="P384">
        <v>2.79</v>
      </c>
      <c r="Q384" s="1">
        <v>45253</v>
      </c>
    </row>
    <row r="385" spans="1:17" x14ac:dyDescent="0.2">
      <c r="A385" t="s">
        <v>2855</v>
      </c>
      <c r="B385" t="s">
        <v>2856</v>
      </c>
      <c r="C385" t="s">
        <v>2857</v>
      </c>
      <c r="D385" t="s">
        <v>2858</v>
      </c>
      <c r="E385" t="s">
        <v>105</v>
      </c>
      <c r="F385" t="s">
        <v>2859</v>
      </c>
      <c r="G385">
        <v>2.25</v>
      </c>
      <c r="H385" s="1">
        <v>45309</v>
      </c>
      <c r="I385" t="s">
        <v>32</v>
      </c>
      <c r="J385" t="s">
        <v>2860</v>
      </c>
      <c r="K385" t="s">
        <v>60</v>
      </c>
      <c r="L385">
        <v>79</v>
      </c>
      <c r="M385" s="1">
        <v>45444</v>
      </c>
      <c r="N385" t="s">
        <v>2861</v>
      </c>
      <c r="O385" t="s">
        <v>36</v>
      </c>
      <c r="P385">
        <v>3.15</v>
      </c>
      <c r="Q385" s="1">
        <v>45535</v>
      </c>
    </row>
    <row r="386" spans="1:17" x14ac:dyDescent="0.2">
      <c r="A386" t="s">
        <v>2862</v>
      </c>
      <c r="B386" t="s">
        <v>2863</v>
      </c>
      <c r="C386" t="s">
        <v>2864</v>
      </c>
      <c r="D386" t="s">
        <v>2865</v>
      </c>
      <c r="E386" t="s">
        <v>2333</v>
      </c>
      <c r="F386" t="s">
        <v>2866</v>
      </c>
      <c r="G386">
        <v>4.0199999999999996</v>
      </c>
      <c r="H386" s="1">
        <v>45166</v>
      </c>
      <c r="I386" t="s">
        <v>21</v>
      </c>
      <c r="J386" t="s">
        <v>2867</v>
      </c>
      <c r="K386" t="s">
        <v>60</v>
      </c>
      <c r="L386">
        <v>81.7</v>
      </c>
      <c r="M386" s="1">
        <v>45676</v>
      </c>
      <c r="N386" t="s">
        <v>2868</v>
      </c>
      <c r="O386" t="s">
        <v>44</v>
      </c>
      <c r="P386">
        <v>1.41</v>
      </c>
      <c r="Q386" s="1">
        <v>45643</v>
      </c>
    </row>
    <row r="387" spans="1:17" x14ac:dyDescent="0.2">
      <c r="A387" t="s">
        <v>2869</v>
      </c>
      <c r="B387" t="s">
        <v>2870</v>
      </c>
      <c r="C387" t="s">
        <v>2871</v>
      </c>
      <c r="D387" t="s">
        <v>2872</v>
      </c>
      <c r="E387" t="s">
        <v>2873</v>
      </c>
      <c r="F387" t="s">
        <v>2874</v>
      </c>
      <c r="G387">
        <v>1.01</v>
      </c>
      <c r="H387" s="1">
        <v>45773</v>
      </c>
      <c r="I387" t="s">
        <v>21</v>
      </c>
      <c r="J387" t="s">
        <v>2875</v>
      </c>
      <c r="K387" t="s">
        <v>34</v>
      </c>
      <c r="L387">
        <v>90.8</v>
      </c>
      <c r="M387" s="1">
        <v>45588</v>
      </c>
      <c r="N387" t="s">
        <v>2876</v>
      </c>
      <c r="O387" t="s">
        <v>36</v>
      </c>
      <c r="P387">
        <v>1.64</v>
      </c>
      <c r="Q387" s="1">
        <v>45534</v>
      </c>
    </row>
    <row r="388" spans="1:17" x14ac:dyDescent="0.2">
      <c r="A388" t="s">
        <v>2877</v>
      </c>
      <c r="B388" t="s">
        <v>2878</v>
      </c>
      <c r="C388" t="s">
        <v>2879</v>
      </c>
      <c r="D388" t="s">
        <v>2880</v>
      </c>
      <c r="E388" t="s">
        <v>1140</v>
      </c>
      <c r="F388" t="s">
        <v>2881</v>
      </c>
      <c r="G388">
        <v>3.14</v>
      </c>
      <c r="H388" s="1">
        <v>45380</v>
      </c>
      <c r="I388" t="s">
        <v>32</v>
      </c>
      <c r="J388" t="s">
        <v>2882</v>
      </c>
      <c r="K388" t="s">
        <v>34</v>
      </c>
      <c r="L388">
        <v>95.5</v>
      </c>
      <c r="M388" s="1">
        <v>45505</v>
      </c>
      <c r="N388" t="s">
        <v>2883</v>
      </c>
      <c r="O388" t="s">
        <v>36</v>
      </c>
      <c r="P388">
        <v>3.77</v>
      </c>
      <c r="Q388" s="1">
        <v>45318</v>
      </c>
    </row>
    <row r="389" spans="1:17" x14ac:dyDescent="0.2">
      <c r="A389" t="s">
        <v>2884</v>
      </c>
      <c r="B389" t="s">
        <v>2885</v>
      </c>
      <c r="C389" t="s">
        <v>2886</v>
      </c>
      <c r="D389" t="s">
        <v>2887</v>
      </c>
      <c r="E389" t="s">
        <v>2888</v>
      </c>
      <c r="F389" t="s">
        <v>2889</v>
      </c>
      <c r="G389">
        <v>1.5</v>
      </c>
      <c r="H389" s="1">
        <v>45449</v>
      </c>
      <c r="I389" t="s">
        <v>32</v>
      </c>
      <c r="J389" t="s">
        <v>2890</v>
      </c>
      <c r="K389" t="s">
        <v>23</v>
      </c>
      <c r="L389">
        <v>82.1</v>
      </c>
      <c r="M389" s="1">
        <v>45491</v>
      </c>
      <c r="N389" t="s">
        <v>2891</v>
      </c>
      <c r="O389" t="s">
        <v>25</v>
      </c>
      <c r="P389">
        <v>2.12</v>
      </c>
      <c r="Q389" s="1">
        <v>45438</v>
      </c>
    </row>
    <row r="390" spans="1:17" x14ac:dyDescent="0.2">
      <c r="A390" t="s">
        <v>2892</v>
      </c>
      <c r="B390" t="s">
        <v>2893</v>
      </c>
      <c r="C390" t="s">
        <v>2894</v>
      </c>
      <c r="D390" t="s">
        <v>2895</v>
      </c>
      <c r="E390" t="s">
        <v>1941</v>
      </c>
      <c r="F390" t="s">
        <v>2896</v>
      </c>
      <c r="G390">
        <v>2.21</v>
      </c>
      <c r="H390" s="1">
        <v>45668</v>
      </c>
      <c r="I390" t="s">
        <v>32</v>
      </c>
      <c r="J390" t="s">
        <v>2897</v>
      </c>
      <c r="K390" t="s">
        <v>60</v>
      </c>
      <c r="L390">
        <v>65.400000000000006</v>
      </c>
      <c r="M390" s="1">
        <v>45679</v>
      </c>
      <c r="N390" t="s">
        <v>2898</v>
      </c>
      <c r="O390" t="s">
        <v>36</v>
      </c>
      <c r="P390">
        <v>2.67</v>
      </c>
      <c r="Q390" s="1">
        <v>45295</v>
      </c>
    </row>
    <row r="391" spans="1:17" x14ac:dyDescent="0.2">
      <c r="A391" t="s">
        <v>2899</v>
      </c>
      <c r="B391" t="s">
        <v>2900</v>
      </c>
      <c r="C391" t="s">
        <v>2901</v>
      </c>
      <c r="D391" t="s">
        <v>2902</v>
      </c>
      <c r="E391" t="s">
        <v>1776</v>
      </c>
      <c r="F391" t="s">
        <v>2903</v>
      </c>
      <c r="G391">
        <v>3.72</v>
      </c>
      <c r="H391" s="1">
        <v>45232</v>
      </c>
      <c r="I391" t="s">
        <v>32</v>
      </c>
      <c r="J391" t="s">
        <v>2904</v>
      </c>
      <c r="K391" t="s">
        <v>34</v>
      </c>
      <c r="L391">
        <v>96.5</v>
      </c>
      <c r="M391" s="1">
        <v>45523</v>
      </c>
      <c r="N391" t="s">
        <v>2905</v>
      </c>
      <c r="O391" t="s">
        <v>25</v>
      </c>
      <c r="P391">
        <v>4.5599999999999996</v>
      </c>
      <c r="Q391" s="1">
        <v>45437</v>
      </c>
    </row>
    <row r="392" spans="1:17" x14ac:dyDescent="0.2">
      <c r="A392" t="s">
        <v>2906</v>
      </c>
      <c r="B392" t="s">
        <v>2907</v>
      </c>
      <c r="C392" t="s">
        <v>2908</v>
      </c>
      <c r="D392" t="s">
        <v>2909</v>
      </c>
      <c r="E392" t="s">
        <v>630</v>
      </c>
      <c r="F392" t="s">
        <v>2910</v>
      </c>
      <c r="G392">
        <v>2.11</v>
      </c>
      <c r="H392" s="1">
        <v>45503</v>
      </c>
      <c r="I392" t="s">
        <v>32</v>
      </c>
      <c r="J392" t="s">
        <v>2911</v>
      </c>
      <c r="K392" t="s">
        <v>23</v>
      </c>
      <c r="L392">
        <v>61.9</v>
      </c>
      <c r="M392" s="1">
        <v>45688</v>
      </c>
      <c r="N392" t="s">
        <v>2912</v>
      </c>
      <c r="O392" t="s">
        <v>25</v>
      </c>
      <c r="P392">
        <v>2.5299999999999998</v>
      </c>
      <c r="Q392" s="1">
        <v>45687</v>
      </c>
    </row>
    <row r="393" spans="1:17" x14ac:dyDescent="0.2">
      <c r="A393" t="s">
        <v>2913</v>
      </c>
      <c r="B393" t="s">
        <v>2914</v>
      </c>
      <c r="C393" t="s">
        <v>2915</v>
      </c>
      <c r="D393" t="s">
        <v>2916</v>
      </c>
      <c r="E393" t="s">
        <v>1140</v>
      </c>
      <c r="F393" t="s">
        <v>2917</v>
      </c>
      <c r="G393">
        <v>4.76</v>
      </c>
      <c r="H393" s="1">
        <v>45381</v>
      </c>
      <c r="I393" t="s">
        <v>21</v>
      </c>
      <c r="J393" t="s">
        <v>2918</v>
      </c>
      <c r="K393" t="s">
        <v>34</v>
      </c>
      <c r="L393">
        <v>80.7</v>
      </c>
      <c r="M393" s="1">
        <v>45615</v>
      </c>
      <c r="N393" t="s">
        <v>2919</v>
      </c>
      <c r="O393" t="s">
        <v>44</v>
      </c>
      <c r="P393">
        <v>2.38</v>
      </c>
      <c r="Q393" s="1">
        <v>45145</v>
      </c>
    </row>
    <row r="394" spans="1:17" x14ac:dyDescent="0.2">
      <c r="A394" t="s">
        <v>2920</v>
      </c>
      <c r="B394" t="s">
        <v>2921</v>
      </c>
      <c r="C394" t="s">
        <v>2922</v>
      </c>
      <c r="D394" t="s">
        <v>2923</v>
      </c>
      <c r="E394" t="s">
        <v>399</v>
      </c>
      <c r="F394" t="s">
        <v>2924</v>
      </c>
      <c r="G394">
        <v>4.51</v>
      </c>
      <c r="H394" s="1">
        <v>45173</v>
      </c>
      <c r="I394" t="s">
        <v>32</v>
      </c>
      <c r="J394" t="s">
        <v>2925</v>
      </c>
      <c r="K394" t="s">
        <v>60</v>
      </c>
      <c r="L394">
        <v>79.099999999999994</v>
      </c>
      <c r="M394" s="1">
        <v>45554</v>
      </c>
      <c r="N394" t="s">
        <v>2926</v>
      </c>
      <c r="O394" t="s">
        <v>25</v>
      </c>
      <c r="P394">
        <v>3.48</v>
      </c>
      <c r="Q394" s="1">
        <v>45481</v>
      </c>
    </row>
    <row r="395" spans="1:17" x14ac:dyDescent="0.2">
      <c r="A395" t="s">
        <v>2927</v>
      </c>
      <c r="B395" t="s">
        <v>2928</v>
      </c>
      <c r="C395" t="s">
        <v>2929</v>
      </c>
      <c r="D395" t="s">
        <v>2930</v>
      </c>
      <c r="E395" t="s">
        <v>1124</v>
      </c>
      <c r="F395" t="s">
        <v>2931</v>
      </c>
      <c r="G395">
        <v>2</v>
      </c>
      <c r="H395" s="1">
        <v>45526</v>
      </c>
      <c r="I395" t="s">
        <v>32</v>
      </c>
      <c r="J395" t="s">
        <v>2932</v>
      </c>
      <c r="K395" t="s">
        <v>34</v>
      </c>
      <c r="L395">
        <v>89.2</v>
      </c>
      <c r="M395" s="1">
        <v>45698</v>
      </c>
      <c r="N395" t="s">
        <v>2933</v>
      </c>
      <c r="O395" t="s">
        <v>25</v>
      </c>
      <c r="P395">
        <v>2.23</v>
      </c>
      <c r="Q395" s="1">
        <v>45663</v>
      </c>
    </row>
    <row r="396" spans="1:17" x14ac:dyDescent="0.2">
      <c r="A396" t="s">
        <v>2934</v>
      </c>
      <c r="B396" t="s">
        <v>2935</v>
      </c>
      <c r="C396" t="s">
        <v>2936</v>
      </c>
      <c r="D396" t="s">
        <v>2937</v>
      </c>
      <c r="E396" t="s">
        <v>19</v>
      </c>
      <c r="F396">
        <f>1-631-392-1342</f>
        <v>-2364</v>
      </c>
      <c r="G396">
        <v>3.12</v>
      </c>
      <c r="H396" s="1">
        <v>45162</v>
      </c>
      <c r="I396" t="s">
        <v>21</v>
      </c>
      <c r="J396" t="s">
        <v>2938</v>
      </c>
      <c r="K396" t="s">
        <v>34</v>
      </c>
      <c r="L396">
        <v>71.099999999999994</v>
      </c>
      <c r="M396" s="1">
        <v>45462</v>
      </c>
      <c r="N396" t="s">
        <v>2939</v>
      </c>
      <c r="O396" t="s">
        <v>25</v>
      </c>
      <c r="P396">
        <v>3.45</v>
      </c>
      <c r="Q396" s="1">
        <v>45178</v>
      </c>
    </row>
    <row r="397" spans="1:17" x14ac:dyDescent="0.2">
      <c r="A397" t="s">
        <v>2940</v>
      </c>
      <c r="B397" t="s">
        <v>2941</v>
      </c>
      <c r="C397" t="s">
        <v>2942</v>
      </c>
      <c r="D397" t="s">
        <v>2943</v>
      </c>
      <c r="E397" t="s">
        <v>1196</v>
      </c>
      <c r="F397" t="s">
        <v>2944</v>
      </c>
      <c r="G397">
        <v>4.7699999999999996</v>
      </c>
      <c r="H397" s="1">
        <v>45555</v>
      </c>
      <c r="I397" t="s">
        <v>32</v>
      </c>
      <c r="J397" t="s">
        <v>2945</v>
      </c>
      <c r="K397" t="s">
        <v>60</v>
      </c>
      <c r="L397">
        <v>76.5</v>
      </c>
      <c r="M397" s="1">
        <v>45795</v>
      </c>
      <c r="N397" t="s">
        <v>2946</v>
      </c>
      <c r="O397" t="s">
        <v>44</v>
      </c>
      <c r="P397">
        <v>4.21</v>
      </c>
      <c r="Q397" s="1">
        <v>45727</v>
      </c>
    </row>
    <row r="398" spans="1:17" x14ac:dyDescent="0.2">
      <c r="A398" t="s">
        <v>2947</v>
      </c>
      <c r="B398" t="s">
        <v>2948</v>
      </c>
      <c r="C398" t="s">
        <v>2949</v>
      </c>
      <c r="D398" t="s">
        <v>2950</v>
      </c>
      <c r="E398" t="s">
        <v>2333</v>
      </c>
      <c r="F398" t="s">
        <v>2951</v>
      </c>
      <c r="G398">
        <v>2.52</v>
      </c>
      <c r="H398" s="1">
        <v>45695</v>
      </c>
      <c r="I398" t="s">
        <v>21</v>
      </c>
      <c r="J398" t="s">
        <v>2952</v>
      </c>
      <c r="K398" t="s">
        <v>60</v>
      </c>
      <c r="L398">
        <v>64.8</v>
      </c>
      <c r="M398" s="1">
        <v>45595</v>
      </c>
      <c r="N398" t="s">
        <v>2953</v>
      </c>
      <c r="O398" t="s">
        <v>25</v>
      </c>
      <c r="P398">
        <v>3.86</v>
      </c>
      <c r="Q398" s="1">
        <v>45263</v>
      </c>
    </row>
    <row r="399" spans="1:17" x14ac:dyDescent="0.2">
      <c r="A399" t="s">
        <v>2954</v>
      </c>
      <c r="B399" t="s">
        <v>2955</v>
      </c>
      <c r="C399" t="s">
        <v>2956</v>
      </c>
      <c r="D399" t="s">
        <v>2957</v>
      </c>
      <c r="E399" t="s">
        <v>792</v>
      </c>
      <c r="F399" t="s">
        <v>2958</v>
      </c>
      <c r="G399">
        <v>2.12</v>
      </c>
      <c r="H399" s="1">
        <v>45779</v>
      </c>
      <c r="I399" t="s">
        <v>32</v>
      </c>
      <c r="J399" t="s">
        <v>2959</v>
      </c>
      <c r="K399" t="s">
        <v>23</v>
      </c>
      <c r="L399">
        <v>88.3</v>
      </c>
      <c r="M399" s="1">
        <v>45624</v>
      </c>
      <c r="N399" t="s">
        <v>2960</v>
      </c>
      <c r="O399" t="s">
        <v>44</v>
      </c>
      <c r="P399">
        <v>4.53</v>
      </c>
      <c r="Q399" s="1">
        <v>45707</v>
      </c>
    </row>
    <row r="400" spans="1:17" x14ac:dyDescent="0.2">
      <c r="A400" t="s">
        <v>2961</v>
      </c>
      <c r="B400" t="s">
        <v>2962</v>
      </c>
      <c r="C400" t="s">
        <v>2963</v>
      </c>
      <c r="D400" t="s">
        <v>2964</v>
      </c>
      <c r="E400" t="s">
        <v>876</v>
      </c>
      <c r="F400" t="s">
        <v>2965</v>
      </c>
      <c r="G400">
        <v>3.98</v>
      </c>
      <c r="H400" s="1">
        <v>45447</v>
      </c>
      <c r="I400" t="s">
        <v>32</v>
      </c>
      <c r="J400" t="s">
        <v>2966</v>
      </c>
      <c r="K400" t="s">
        <v>23</v>
      </c>
      <c r="L400">
        <v>83.8</v>
      </c>
      <c r="M400" s="1">
        <v>45435</v>
      </c>
      <c r="N400" t="s">
        <v>2967</v>
      </c>
      <c r="O400" t="s">
        <v>44</v>
      </c>
      <c r="P400">
        <v>3.17</v>
      </c>
      <c r="Q400" s="1">
        <v>45647</v>
      </c>
    </row>
    <row r="401" spans="1:17" x14ac:dyDescent="0.2">
      <c r="A401" t="s">
        <v>2968</v>
      </c>
      <c r="B401" t="s">
        <v>2969</v>
      </c>
      <c r="C401" t="s">
        <v>2970</v>
      </c>
      <c r="D401" t="s">
        <v>2971</v>
      </c>
      <c r="E401" t="s">
        <v>906</v>
      </c>
      <c r="F401" t="s">
        <v>2972</v>
      </c>
      <c r="G401">
        <v>3.32</v>
      </c>
      <c r="H401" s="1">
        <v>45741</v>
      </c>
      <c r="I401" t="s">
        <v>32</v>
      </c>
      <c r="J401" t="s">
        <v>2973</v>
      </c>
      <c r="K401" t="s">
        <v>23</v>
      </c>
      <c r="L401">
        <v>70.599999999999994</v>
      </c>
      <c r="M401" s="1">
        <v>45779</v>
      </c>
      <c r="N401" t="s">
        <v>2974</v>
      </c>
      <c r="O401" t="s">
        <v>25</v>
      </c>
      <c r="P401">
        <v>2.59</v>
      </c>
      <c r="Q401" s="1">
        <v>45503</v>
      </c>
    </row>
    <row r="402" spans="1:17" x14ac:dyDescent="0.2">
      <c r="A402" t="s">
        <v>2975</v>
      </c>
      <c r="B402" t="s">
        <v>2976</v>
      </c>
      <c r="C402" t="s">
        <v>2977</v>
      </c>
      <c r="D402" t="s">
        <v>2978</v>
      </c>
      <c r="E402" t="s">
        <v>762</v>
      </c>
      <c r="F402">
        <v>5645242956</v>
      </c>
      <c r="G402">
        <v>1.37</v>
      </c>
      <c r="H402" s="1">
        <v>45269</v>
      </c>
      <c r="I402" t="s">
        <v>32</v>
      </c>
      <c r="J402" t="s">
        <v>2979</v>
      </c>
      <c r="K402" t="s">
        <v>23</v>
      </c>
      <c r="L402">
        <v>88.8</v>
      </c>
      <c r="M402" s="1">
        <v>45492</v>
      </c>
      <c r="N402" t="s">
        <v>2980</v>
      </c>
      <c r="O402" t="s">
        <v>36</v>
      </c>
      <c r="P402">
        <v>4.7300000000000004</v>
      </c>
      <c r="Q402" s="1">
        <v>45115</v>
      </c>
    </row>
    <row r="403" spans="1:17" x14ac:dyDescent="0.2">
      <c r="A403" t="s">
        <v>2981</v>
      </c>
      <c r="B403" t="s">
        <v>2982</v>
      </c>
      <c r="C403" t="s">
        <v>2983</v>
      </c>
      <c r="D403" t="s">
        <v>2984</v>
      </c>
      <c r="E403" t="s">
        <v>1300</v>
      </c>
      <c r="F403">
        <f>1-693-365-4358</f>
        <v>-5415</v>
      </c>
      <c r="G403">
        <v>2.3199999999999998</v>
      </c>
      <c r="H403" s="1">
        <v>45445</v>
      </c>
      <c r="I403" t="s">
        <v>32</v>
      </c>
      <c r="J403" t="s">
        <v>2985</v>
      </c>
      <c r="K403" t="s">
        <v>34</v>
      </c>
      <c r="L403">
        <v>84.6</v>
      </c>
      <c r="M403" s="1">
        <v>45589</v>
      </c>
      <c r="N403" t="s">
        <v>2986</v>
      </c>
      <c r="O403" t="s">
        <v>36</v>
      </c>
      <c r="P403">
        <v>3.9</v>
      </c>
      <c r="Q403" s="1">
        <v>45738</v>
      </c>
    </row>
    <row r="404" spans="1:17" x14ac:dyDescent="0.2">
      <c r="A404" t="s">
        <v>2987</v>
      </c>
      <c r="B404" t="s">
        <v>2062</v>
      </c>
      <c r="C404" t="s">
        <v>2988</v>
      </c>
      <c r="D404" t="s">
        <v>2989</v>
      </c>
      <c r="E404" t="s">
        <v>267</v>
      </c>
      <c r="F404">
        <v>6264755125</v>
      </c>
      <c r="G404">
        <v>2.78</v>
      </c>
      <c r="H404" s="1">
        <v>45411</v>
      </c>
      <c r="I404" t="s">
        <v>32</v>
      </c>
      <c r="J404" t="s">
        <v>2990</v>
      </c>
      <c r="K404" t="s">
        <v>60</v>
      </c>
      <c r="L404">
        <v>81</v>
      </c>
      <c r="M404" s="1">
        <v>45726</v>
      </c>
      <c r="N404" t="s">
        <v>2991</v>
      </c>
      <c r="O404" t="s">
        <v>44</v>
      </c>
      <c r="P404">
        <v>4.47</v>
      </c>
      <c r="Q404" s="1">
        <v>45349</v>
      </c>
    </row>
    <row r="405" spans="1:17" x14ac:dyDescent="0.2">
      <c r="A405" t="s">
        <v>2992</v>
      </c>
      <c r="B405" t="s">
        <v>2993</v>
      </c>
      <c r="C405" t="s">
        <v>2994</v>
      </c>
      <c r="D405" t="s">
        <v>2995</v>
      </c>
      <c r="E405" t="s">
        <v>1833</v>
      </c>
      <c r="F405" t="s">
        <v>2996</v>
      </c>
      <c r="G405">
        <v>4.21</v>
      </c>
      <c r="H405" s="1">
        <v>45164</v>
      </c>
      <c r="I405" t="s">
        <v>21</v>
      </c>
      <c r="J405" t="s">
        <v>2997</v>
      </c>
      <c r="K405" t="s">
        <v>23</v>
      </c>
      <c r="L405">
        <v>71.599999999999994</v>
      </c>
      <c r="M405" s="1">
        <v>45448</v>
      </c>
      <c r="N405" t="s">
        <v>2998</v>
      </c>
      <c r="O405" t="s">
        <v>25</v>
      </c>
      <c r="P405">
        <v>1.22</v>
      </c>
      <c r="Q405" s="1">
        <v>45588</v>
      </c>
    </row>
    <row r="406" spans="1:17" x14ac:dyDescent="0.2">
      <c r="A406" t="s">
        <v>2999</v>
      </c>
      <c r="B406" t="s">
        <v>3000</v>
      </c>
      <c r="C406" t="s">
        <v>3001</v>
      </c>
      <c r="D406" t="s">
        <v>3002</v>
      </c>
      <c r="E406" t="s">
        <v>3003</v>
      </c>
      <c r="F406" t="s">
        <v>3004</v>
      </c>
      <c r="G406">
        <v>2.25</v>
      </c>
      <c r="H406" s="1">
        <v>45143</v>
      </c>
      <c r="I406" t="s">
        <v>32</v>
      </c>
      <c r="J406" t="s">
        <v>3005</v>
      </c>
      <c r="K406" t="s">
        <v>34</v>
      </c>
      <c r="L406">
        <v>96.1</v>
      </c>
      <c r="M406" s="1">
        <v>45627</v>
      </c>
      <c r="N406" t="s">
        <v>3006</v>
      </c>
      <c r="O406" t="s">
        <v>25</v>
      </c>
      <c r="P406">
        <v>4.8</v>
      </c>
      <c r="Q406" s="1">
        <v>45490</v>
      </c>
    </row>
    <row r="407" spans="1:17" x14ac:dyDescent="0.2">
      <c r="A407" t="s">
        <v>3007</v>
      </c>
      <c r="B407" t="s">
        <v>3008</v>
      </c>
      <c r="C407" t="s">
        <v>3009</v>
      </c>
      <c r="D407" t="s">
        <v>3010</v>
      </c>
      <c r="E407" t="s">
        <v>2412</v>
      </c>
      <c r="F407" t="s">
        <v>3011</v>
      </c>
      <c r="G407">
        <v>3.98</v>
      </c>
      <c r="H407" s="1">
        <v>45318</v>
      </c>
      <c r="I407" t="s">
        <v>32</v>
      </c>
      <c r="J407" t="s">
        <v>3012</v>
      </c>
      <c r="K407" t="s">
        <v>60</v>
      </c>
      <c r="L407">
        <v>60.5</v>
      </c>
      <c r="M407" s="1">
        <v>45731</v>
      </c>
      <c r="N407" t="s">
        <v>3013</v>
      </c>
      <c r="O407" t="s">
        <v>36</v>
      </c>
      <c r="P407">
        <v>1.41</v>
      </c>
      <c r="Q407" s="1">
        <v>45547</v>
      </c>
    </row>
    <row r="408" spans="1:17" x14ac:dyDescent="0.2">
      <c r="A408" t="s">
        <v>3014</v>
      </c>
      <c r="B408" t="s">
        <v>3015</v>
      </c>
      <c r="C408" t="s">
        <v>3016</v>
      </c>
      <c r="D408" t="s">
        <v>3017</v>
      </c>
      <c r="E408" t="s">
        <v>561</v>
      </c>
      <c r="F408" t="s">
        <v>3018</v>
      </c>
      <c r="G408">
        <v>4.92</v>
      </c>
      <c r="H408" s="1">
        <v>45303</v>
      </c>
      <c r="I408" t="s">
        <v>21</v>
      </c>
      <c r="J408" t="s">
        <v>3019</v>
      </c>
      <c r="K408" t="s">
        <v>34</v>
      </c>
      <c r="L408">
        <v>91.9</v>
      </c>
      <c r="M408" s="1">
        <v>45728</v>
      </c>
      <c r="N408" t="s">
        <v>3020</v>
      </c>
      <c r="O408" t="s">
        <v>36</v>
      </c>
      <c r="P408">
        <v>1.64</v>
      </c>
      <c r="Q408" s="1">
        <v>45458</v>
      </c>
    </row>
    <row r="409" spans="1:17" x14ac:dyDescent="0.2">
      <c r="A409" t="s">
        <v>3021</v>
      </c>
      <c r="B409" t="s">
        <v>3022</v>
      </c>
      <c r="C409" t="s">
        <v>3023</v>
      </c>
      <c r="D409" t="s">
        <v>3024</v>
      </c>
      <c r="E409" t="s">
        <v>3025</v>
      </c>
      <c r="F409" t="s">
        <v>3026</v>
      </c>
      <c r="G409">
        <v>3.13</v>
      </c>
      <c r="H409" s="1">
        <v>45446</v>
      </c>
      <c r="I409" t="s">
        <v>21</v>
      </c>
      <c r="J409" t="s">
        <v>3027</v>
      </c>
      <c r="K409" t="s">
        <v>34</v>
      </c>
      <c r="L409">
        <v>74.8</v>
      </c>
      <c r="M409" s="1">
        <v>45484</v>
      </c>
      <c r="N409" t="s">
        <v>3028</v>
      </c>
      <c r="O409" t="s">
        <v>25</v>
      </c>
      <c r="P409">
        <v>2.68</v>
      </c>
      <c r="Q409" s="1">
        <v>45641</v>
      </c>
    </row>
    <row r="410" spans="1:17" x14ac:dyDescent="0.2">
      <c r="A410" t="s">
        <v>3029</v>
      </c>
      <c r="B410" t="s">
        <v>3030</v>
      </c>
      <c r="C410" t="s">
        <v>3031</v>
      </c>
      <c r="D410" t="s">
        <v>3032</v>
      </c>
      <c r="E410" t="s">
        <v>3033</v>
      </c>
      <c r="F410" t="s">
        <v>3034</v>
      </c>
      <c r="G410">
        <v>1.19</v>
      </c>
      <c r="H410" s="1">
        <v>45162</v>
      </c>
      <c r="I410" t="s">
        <v>32</v>
      </c>
      <c r="J410" t="s">
        <v>3035</v>
      </c>
      <c r="K410" t="s">
        <v>60</v>
      </c>
      <c r="L410">
        <v>81</v>
      </c>
      <c r="M410" s="1">
        <v>45689</v>
      </c>
      <c r="N410" t="s">
        <v>3036</v>
      </c>
      <c r="O410" t="s">
        <v>25</v>
      </c>
      <c r="P410">
        <v>2.34</v>
      </c>
      <c r="Q410" s="1">
        <v>45730</v>
      </c>
    </row>
    <row r="411" spans="1:17" x14ac:dyDescent="0.2">
      <c r="A411" t="s">
        <v>3037</v>
      </c>
      <c r="B411" t="s">
        <v>3038</v>
      </c>
      <c r="C411" t="s">
        <v>3039</v>
      </c>
      <c r="D411" t="s">
        <v>3040</v>
      </c>
      <c r="E411" t="s">
        <v>1477</v>
      </c>
      <c r="F411" t="s">
        <v>3041</v>
      </c>
      <c r="G411">
        <v>3.84</v>
      </c>
      <c r="H411" s="1">
        <v>45519</v>
      </c>
      <c r="I411" t="s">
        <v>21</v>
      </c>
      <c r="J411" t="s">
        <v>3042</v>
      </c>
      <c r="K411" t="s">
        <v>34</v>
      </c>
      <c r="L411">
        <v>66.7</v>
      </c>
      <c r="M411" s="1">
        <v>45764</v>
      </c>
      <c r="N411" t="s">
        <v>3043</v>
      </c>
      <c r="O411" t="s">
        <v>36</v>
      </c>
      <c r="P411">
        <v>3.47</v>
      </c>
      <c r="Q411" s="1">
        <v>45536</v>
      </c>
    </row>
    <row r="412" spans="1:17" x14ac:dyDescent="0.2">
      <c r="A412" s="2" t="s">
        <v>3044</v>
      </c>
      <c r="B412" t="s">
        <v>3045</v>
      </c>
      <c r="C412" t="s">
        <v>3046</v>
      </c>
      <c r="D412" t="s">
        <v>3047</v>
      </c>
      <c r="E412" t="s">
        <v>2497</v>
      </c>
      <c r="F412" t="s">
        <v>3048</v>
      </c>
      <c r="G412">
        <v>2.48</v>
      </c>
      <c r="H412" s="1">
        <v>45234</v>
      </c>
      <c r="I412" t="s">
        <v>21</v>
      </c>
      <c r="J412" t="s">
        <v>3049</v>
      </c>
      <c r="K412" t="s">
        <v>34</v>
      </c>
      <c r="L412">
        <v>70.099999999999994</v>
      </c>
      <c r="M412" s="1">
        <v>45789</v>
      </c>
      <c r="N412" t="s">
        <v>3050</v>
      </c>
      <c r="O412" t="s">
        <v>36</v>
      </c>
      <c r="P412">
        <v>2.94</v>
      </c>
      <c r="Q412" s="1">
        <v>45617</v>
      </c>
    </row>
    <row r="413" spans="1:17" x14ac:dyDescent="0.2">
      <c r="A413" t="s">
        <v>3051</v>
      </c>
      <c r="B413" t="s">
        <v>3052</v>
      </c>
      <c r="C413" t="s">
        <v>3053</v>
      </c>
      <c r="D413" t="s">
        <v>3054</v>
      </c>
      <c r="E413" t="s">
        <v>1433</v>
      </c>
      <c r="F413" t="s">
        <v>3055</v>
      </c>
      <c r="G413">
        <v>1.49</v>
      </c>
      <c r="H413" s="1">
        <v>45480</v>
      </c>
      <c r="I413" t="s">
        <v>32</v>
      </c>
      <c r="J413" t="s">
        <v>3056</v>
      </c>
      <c r="K413" t="s">
        <v>23</v>
      </c>
      <c r="L413">
        <v>74</v>
      </c>
      <c r="M413" s="1">
        <v>45654</v>
      </c>
      <c r="N413" t="s">
        <v>3057</v>
      </c>
      <c r="O413" t="s">
        <v>44</v>
      </c>
      <c r="P413">
        <v>4.9800000000000004</v>
      </c>
      <c r="Q413" s="1">
        <v>45578</v>
      </c>
    </row>
    <row r="414" spans="1:17" x14ac:dyDescent="0.2">
      <c r="A414" t="s">
        <v>3058</v>
      </c>
      <c r="B414" t="s">
        <v>3059</v>
      </c>
      <c r="C414" t="s">
        <v>3060</v>
      </c>
      <c r="D414" t="s">
        <v>3061</v>
      </c>
      <c r="E414" t="s">
        <v>1263</v>
      </c>
      <c r="F414" t="s">
        <v>3062</v>
      </c>
      <c r="G414">
        <v>3.23</v>
      </c>
      <c r="H414" s="1">
        <v>45200</v>
      </c>
      <c r="I414" t="s">
        <v>21</v>
      </c>
      <c r="J414" t="s">
        <v>3063</v>
      </c>
      <c r="K414" t="s">
        <v>23</v>
      </c>
      <c r="L414">
        <v>63.2</v>
      </c>
      <c r="M414" s="1">
        <v>45682</v>
      </c>
      <c r="N414" t="s">
        <v>3064</v>
      </c>
      <c r="O414" t="s">
        <v>44</v>
      </c>
      <c r="P414">
        <v>3.54</v>
      </c>
      <c r="Q414" s="1">
        <v>45127</v>
      </c>
    </row>
    <row r="415" spans="1:17" x14ac:dyDescent="0.2">
      <c r="A415" t="s">
        <v>3065</v>
      </c>
      <c r="B415" t="s">
        <v>3066</v>
      </c>
      <c r="C415" t="s">
        <v>3067</v>
      </c>
      <c r="D415" t="s">
        <v>3068</v>
      </c>
      <c r="E415" t="s">
        <v>754</v>
      </c>
      <c r="F415" t="s">
        <v>3069</v>
      </c>
      <c r="G415">
        <v>3.98</v>
      </c>
      <c r="H415" s="1">
        <v>45369</v>
      </c>
      <c r="I415" t="s">
        <v>21</v>
      </c>
      <c r="J415" t="s">
        <v>3070</v>
      </c>
      <c r="K415" t="s">
        <v>34</v>
      </c>
      <c r="L415">
        <v>69.400000000000006</v>
      </c>
      <c r="M415" s="1">
        <v>45462</v>
      </c>
      <c r="N415" t="s">
        <v>3071</v>
      </c>
      <c r="O415" t="s">
        <v>44</v>
      </c>
      <c r="P415">
        <v>3.82</v>
      </c>
      <c r="Q415" s="1">
        <v>45728</v>
      </c>
    </row>
    <row r="416" spans="1:17" x14ac:dyDescent="0.2">
      <c r="A416" t="s">
        <v>3072</v>
      </c>
      <c r="B416" t="s">
        <v>3073</v>
      </c>
      <c r="C416" t="s">
        <v>3074</v>
      </c>
      <c r="D416" t="s">
        <v>3075</v>
      </c>
      <c r="E416" t="s">
        <v>1485</v>
      </c>
      <c r="F416" t="s">
        <v>3076</v>
      </c>
      <c r="G416">
        <v>3.89</v>
      </c>
      <c r="H416" s="1">
        <v>45405</v>
      </c>
      <c r="I416" t="s">
        <v>32</v>
      </c>
      <c r="J416" t="s">
        <v>3077</v>
      </c>
      <c r="K416" t="s">
        <v>34</v>
      </c>
      <c r="L416">
        <v>88.2</v>
      </c>
      <c r="M416" s="1">
        <v>45464</v>
      </c>
      <c r="N416" t="s">
        <v>3078</v>
      </c>
      <c r="O416" t="s">
        <v>25</v>
      </c>
      <c r="P416">
        <v>3.35</v>
      </c>
      <c r="Q416" s="1">
        <v>45439</v>
      </c>
    </row>
    <row r="417" spans="1:17" x14ac:dyDescent="0.2">
      <c r="A417" t="s">
        <v>3079</v>
      </c>
      <c r="B417" t="s">
        <v>3080</v>
      </c>
      <c r="C417" t="s">
        <v>3081</v>
      </c>
      <c r="D417" t="s">
        <v>3082</v>
      </c>
      <c r="E417" t="s">
        <v>3083</v>
      </c>
      <c r="F417" t="s">
        <v>3084</v>
      </c>
      <c r="G417">
        <v>1.07</v>
      </c>
      <c r="H417" s="1">
        <v>45284</v>
      </c>
      <c r="I417" t="s">
        <v>21</v>
      </c>
      <c r="J417" t="s">
        <v>3085</v>
      </c>
      <c r="K417" t="s">
        <v>60</v>
      </c>
      <c r="L417">
        <v>63.4</v>
      </c>
      <c r="M417" s="1">
        <v>45694</v>
      </c>
      <c r="N417" t="s">
        <v>3086</v>
      </c>
      <c r="O417" t="s">
        <v>36</v>
      </c>
      <c r="P417">
        <v>2.11</v>
      </c>
      <c r="Q417" s="1">
        <v>45730</v>
      </c>
    </row>
    <row r="418" spans="1:17" x14ac:dyDescent="0.2">
      <c r="A418" t="s">
        <v>3087</v>
      </c>
      <c r="B418" t="s">
        <v>3088</v>
      </c>
      <c r="C418" t="s">
        <v>3089</v>
      </c>
      <c r="D418" t="s">
        <v>3090</v>
      </c>
      <c r="E418" t="s">
        <v>1345</v>
      </c>
      <c r="F418" t="s">
        <v>3091</v>
      </c>
      <c r="G418">
        <v>3.57</v>
      </c>
      <c r="H418" s="1">
        <v>45311</v>
      </c>
      <c r="I418" t="s">
        <v>32</v>
      </c>
      <c r="J418" t="s">
        <v>3092</v>
      </c>
      <c r="K418" t="s">
        <v>23</v>
      </c>
      <c r="L418">
        <v>99.7</v>
      </c>
      <c r="M418" s="1">
        <v>45520</v>
      </c>
      <c r="N418" t="s">
        <v>3093</v>
      </c>
      <c r="O418" t="s">
        <v>25</v>
      </c>
      <c r="P418">
        <v>4.6100000000000003</v>
      </c>
      <c r="Q418" s="1">
        <v>45315</v>
      </c>
    </row>
    <row r="419" spans="1:17" x14ac:dyDescent="0.2">
      <c r="A419" t="s">
        <v>3094</v>
      </c>
      <c r="B419" t="s">
        <v>3095</v>
      </c>
      <c r="C419" t="s">
        <v>3096</v>
      </c>
      <c r="D419" t="s">
        <v>3097</v>
      </c>
      <c r="E419" t="s">
        <v>2012</v>
      </c>
      <c r="F419" t="s">
        <v>3098</v>
      </c>
      <c r="G419">
        <v>2.71</v>
      </c>
      <c r="H419" s="1">
        <v>45259</v>
      </c>
      <c r="I419" t="s">
        <v>32</v>
      </c>
      <c r="J419" t="s">
        <v>3099</v>
      </c>
      <c r="K419" t="s">
        <v>34</v>
      </c>
      <c r="L419">
        <v>80.2</v>
      </c>
      <c r="M419" s="1">
        <v>45577</v>
      </c>
      <c r="N419" t="s">
        <v>3100</v>
      </c>
      <c r="O419" t="s">
        <v>44</v>
      </c>
      <c r="P419">
        <v>4</v>
      </c>
      <c r="Q419" s="1">
        <v>45604</v>
      </c>
    </row>
    <row r="420" spans="1:17" x14ac:dyDescent="0.2">
      <c r="A420" t="s">
        <v>3101</v>
      </c>
      <c r="B420" t="s">
        <v>3102</v>
      </c>
      <c r="C420" t="s">
        <v>3103</v>
      </c>
      <c r="D420" t="s">
        <v>3104</v>
      </c>
      <c r="E420" t="s">
        <v>1514</v>
      </c>
      <c r="F420" t="s">
        <v>3105</v>
      </c>
      <c r="G420">
        <v>3.96</v>
      </c>
      <c r="H420" s="1">
        <v>45684</v>
      </c>
      <c r="I420" t="s">
        <v>32</v>
      </c>
      <c r="J420" t="s">
        <v>3106</v>
      </c>
      <c r="K420" t="s">
        <v>60</v>
      </c>
      <c r="L420">
        <v>98.7</v>
      </c>
      <c r="M420" s="1">
        <v>45721</v>
      </c>
      <c r="N420" t="s">
        <v>3107</v>
      </c>
      <c r="O420" t="s">
        <v>44</v>
      </c>
      <c r="P420">
        <v>3.02</v>
      </c>
      <c r="Q420" s="1">
        <v>45726</v>
      </c>
    </row>
    <row r="421" spans="1:17" x14ac:dyDescent="0.2">
      <c r="A421" t="s">
        <v>3108</v>
      </c>
      <c r="B421" t="s">
        <v>3109</v>
      </c>
      <c r="C421" t="s">
        <v>3110</v>
      </c>
      <c r="D421" t="s">
        <v>3111</v>
      </c>
      <c r="E421" t="s">
        <v>2686</v>
      </c>
      <c r="F421" t="s">
        <v>3112</v>
      </c>
      <c r="G421">
        <v>3.22</v>
      </c>
      <c r="H421" s="1">
        <v>45606</v>
      </c>
      <c r="I421" t="s">
        <v>32</v>
      </c>
      <c r="J421" s="2" t="s">
        <v>3113</v>
      </c>
      <c r="K421" t="s">
        <v>60</v>
      </c>
      <c r="L421">
        <v>92.5</v>
      </c>
      <c r="M421" s="1">
        <v>45768</v>
      </c>
      <c r="N421" t="s">
        <v>3114</v>
      </c>
      <c r="O421" t="s">
        <v>36</v>
      </c>
      <c r="P421">
        <v>4.72</v>
      </c>
      <c r="Q421" s="1">
        <v>45162</v>
      </c>
    </row>
    <row r="422" spans="1:17" x14ac:dyDescent="0.2">
      <c r="A422" t="s">
        <v>3115</v>
      </c>
      <c r="B422" t="s">
        <v>3116</v>
      </c>
      <c r="C422" t="s">
        <v>3117</v>
      </c>
      <c r="D422" t="s">
        <v>3118</v>
      </c>
      <c r="E422" t="s">
        <v>3119</v>
      </c>
      <c r="F422" t="s">
        <v>3120</v>
      </c>
      <c r="G422">
        <v>2.16</v>
      </c>
      <c r="H422" s="1">
        <v>45699</v>
      </c>
      <c r="I422" t="s">
        <v>21</v>
      </c>
      <c r="J422" t="s">
        <v>3121</v>
      </c>
      <c r="K422" t="s">
        <v>34</v>
      </c>
      <c r="L422">
        <v>90.5</v>
      </c>
      <c r="M422" s="1">
        <v>45680</v>
      </c>
      <c r="N422" t="s">
        <v>3122</v>
      </c>
      <c r="O422" t="s">
        <v>44</v>
      </c>
      <c r="P422">
        <v>4.28</v>
      </c>
      <c r="Q422" s="1">
        <v>45104</v>
      </c>
    </row>
    <row r="423" spans="1:17" x14ac:dyDescent="0.2">
      <c r="A423" t="s">
        <v>3123</v>
      </c>
      <c r="B423" t="s">
        <v>3124</v>
      </c>
      <c r="C423" t="s">
        <v>3125</v>
      </c>
      <c r="D423" t="s">
        <v>3126</v>
      </c>
      <c r="E423" t="s">
        <v>267</v>
      </c>
      <c r="F423">
        <f>1-435-948-8471</f>
        <v>-9853</v>
      </c>
      <c r="G423">
        <v>5</v>
      </c>
      <c r="H423" s="1">
        <v>45074</v>
      </c>
      <c r="I423" t="s">
        <v>21</v>
      </c>
      <c r="J423" t="s">
        <v>3127</v>
      </c>
      <c r="K423" t="s">
        <v>60</v>
      </c>
      <c r="L423">
        <v>95.7</v>
      </c>
      <c r="M423" s="1">
        <v>45575</v>
      </c>
      <c r="N423" t="s">
        <v>3128</v>
      </c>
      <c r="O423" t="s">
        <v>36</v>
      </c>
      <c r="P423">
        <v>3.95</v>
      </c>
      <c r="Q423" s="1">
        <v>45738</v>
      </c>
    </row>
    <row r="424" spans="1:17" x14ac:dyDescent="0.2">
      <c r="A424" t="s">
        <v>3129</v>
      </c>
      <c r="B424" t="s">
        <v>3130</v>
      </c>
      <c r="C424" t="s">
        <v>3131</v>
      </c>
      <c r="D424" t="s">
        <v>3132</v>
      </c>
      <c r="E424" t="s">
        <v>1093</v>
      </c>
      <c r="F424" t="s">
        <v>3133</v>
      </c>
      <c r="G424">
        <v>3.3</v>
      </c>
      <c r="H424" s="1">
        <v>45630</v>
      </c>
      <c r="I424" t="s">
        <v>32</v>
      </c>
      <c r="J424" t="s">
        <v>3134</v>
      </c>
      <c r="K424" t="s">
        <v>23</v>
      </c>
      <c r="L424">
        <v>85.8</v>
      </c>
      <c r="M424" s="1">
        <v>45604</v>
      </c>
      <c r="N424" t="s">
        <v>3135</v>
      </c>
      <c r="O424" t="s">
        <v>36</v>
      </c>
      <c r="P424">
        <v>3.16</v>
      </c>
      <c r="Q424" s="1">
        <v>45788</v>
      </c>
    </row>
    <row r="425" spans="1:17" x14ac:dyDescent="0.2">
      <c r="A425" t="s">
        <v>3136</v>
      </c>
      <c r="B425" t="s">
        <v>3137</v>
      </c>
      <c r="C425" t="s">
        <v>3138</v>
      </c>
      <c r="D425" t="s">
        <v>3139</v>
      </c>
      <c r="E425" t="s">
        <v>716</v>
      </c>
      <c r="F425" t="s">
        <v>3140</v>
      </c>
      <c r="G425">
        <v>4.7</v>
      </c>
      <c r="H425" s="1">
        <v>45630</v>
      </c>
      <c r="I425" t="s">
        <v>21</v>
      </c>
      <c r="J425" t="s">
        <v>3141</v>
      </c>
      <c r="K425" t="s">
        <v>60</v>
      </c>
      <c r="L425">
        <v>60.1</v>
      </c>
      <c r="M425" s="1">
        <v>45800</v>
      </c>
      <c r="N425" t="s">
        <v>3142</v>
      </c>
      <c r="O425" t="s">
        <v>44</v>
      </c>
      <c r="P425">
        <v>3.94</v>
      </c>
      <c r="Q425" s="1">
        <v>45554</v>
      </c>
    </row>
    <row r="426" spans="1:17" x14ac:dyDescent="0.2">
      <c r="A426" t="s">
        <v>3143</v>
      </c>
      <c r="B426" t="s">
        <v>3144</v>
      </c>
      <c r="C426" t="s">
        <v>3145</v>
      </c>
      <c r="D426" t="s">
        <v>3146</v>
      </c>
      <c r="E426" t="s">
        <v>1404</v>
      </c>
      <c r="F426" t="s">
        <v>3147</v>
      </c>
      <c r="G426">
        <v>4.29</v>
      </c>
      <c r="H426" s="1">
        <v>45274</v>
      </c>
      <c r="I426" t="s">
        <v>32</v>
      </c>
      <c r="J426" t="s">
        <v>3148</v>
      </c>
      <c r="K426" t="s">
        <v>60</v>
      </c>
      <c r="L426">
        <v>80.400000000000006</v>
      </c>
      <c r="M426" s="1">
        <v>45501</v>
      </c>
      <c r="N426" t="s">
        <v>3149</v>
      </c>
      <c r="O426" t="s">
        <v>44</v>
      </c>
      <c r="P426">
        <v>4.75</v>
      </c>
      <c r="Q426" s="1">
        <v>45775</v>
      </c>
    </row>
    <row r="427" spans="1:17" x14ac:dyDescent="0.2">
      <c r="A427" t="s">
        <v>3150</v>
      </c>
      <c r="B427" t="s">
        <v>2452</v>
      </c>
      <c r="C427" t="s">
        <v>3151</v>
      </c>
      <c r="D427" t="s">
        <v>3152</v>
      </c>
      <c r="E427" t="s">
        <v>538</v>
      </c>
      <c r="F427" t="s">
        <v>3153</v>
      </c>
      <c r="G427">
        <v>2.04</v>
      </c>
      <c r="H427" s="1">
        <v>45488</v>
      </c>
      <c r="I427" t="s">
        <v>32</v>
      </c>
      <c r="J427" t="s">
        <v>3154</v>
      </c>
      <c r="K427" t="s">
        <v>34</v>
      </c>
      <c r="L427">
        <v>64.3</v>
      </c>
      <c r="M427" s="1">
        <v>45716</v>
      </c>
      <c r="N427" t="s">
        <v>3155</v>
      </c>
      <c r="O427" t="s">
        <v>36</v>
      </c>
      <c r="P427">
        <v>2.37</v>
      </c>
      <c r="Q427" s="1">
        <v>45469</v>
      </c>
    </row>
    <row r="428" spans="1:17" x14ac:dyDescent="0.2">
      <c r="A428" s="2" t="s">
        <v>3156</v>
      </c>
      <c r="B428" t="s">
        <v>3157</v>
      </c>
      <c r="C428" t="s">
        <v>3158</v>
      </c>
      <c r="D428" t="s">
        <v>3159</v>
      </c>
      <c r="E428" t="s">
        <v>455</v>
      </c>
      <c r="F428" t="s">
        <v>3160</v>
      </c>
      <c r="G428">
        <v>2.5</v>
      </c>
      <c r="H428" s="1">
        <v>45081</v>
      </c>
      <c r="I428" t="s">
        <v>32</v>
      </c>
      <c r="J428" t="s">
        <v>3161</v>
      </c>
      <c r="K428" t="s">
        <v>60</v>
      </c>
      <c r="L428">
        <v>65.099999999999994</v>
      </c>
      <c r="M428" s="1">
        <v>45557</v>
      </c>
      <c r="N428" t="s">
        <v>3162</v>
      </c>
      <c r="O428" t="s">
        <v>25</v>
      </c>
      <c r="P428">
        <v>2.11</v>
      </c>
      <c r="Q428" s="1">
        <v>45679</v>
      </c>
    </row>
    <row r="429" spans="1:17" x14ac:dyDescent="0.2">
      <c r="A429" t="s">
        <v>3163</v>
      </c>
      <c r="B429" t="s">
        <v>3164</v>
      </c>
      <c r="C429" t="s">
        <v>3165</v>
      </c>
      <c r="D429" t="s">
        <v>3166</v>
      </c>
      <c r="E429" t="s">
        <v>777</v>
      </c>
      <c r="F429" t="s">
        <v>3167</v>
      </c>
      <c r="G429">
        <v>2.25</v>
      </c>
      <c r="H429" s="1">
        <v>45455</v>
      </c>
      <c r="I429" t="s">
        <v>21</v>
      </c>
      <c r="J429" t="s">
        <v>3168</v>
      </c>
      <c r="K429" t="s">
        <v>23</v>
      </c>
      <c r="L429">
        <v>74.099999999999994</v>
      </c>
      <c r="M429" s="1">
        <v>45551</v>
      </c>
      <c r="N429" t="s">
        <v>3169</v>
      </c>
      <c r="O429" t="s">
        <v>36</v>
      </c>
      <c r="P429">
        <v>1.39</v>
      </c>
      <c r="Q429" s="1">
        <v>45423</v>
      </c>
    </row>
    <row r="430" spans="1:17" x14ac:dyDescent="0.2">
      <c r="A430" t="s">
        <v>3170</v>
      </c>
      <c r="B430" t="s">
        <v>3171</v>
      </c>
      <c r="C430" t="s">
        <v>3172</v>
      </c>
      <c r="D430" t="s">
        <v>3173</v>
      </c>
      <c r="E430" t="s">
        <v>1337</v>
      </c>
      <c r="F430" t="s">
        <v>3174</v>
      </c>
      <c r="G430">
        <v>1.1100000000000001</v>
      </c>
      <c r="H430" s="1">
        <v>45639</v>
      </c>
      <c r="I430" t="s">
        <v>32</v>
      </c>
      <c r="J430" t="s">
        <v>3175</v>
      </c>
      <c r="K430" t="s">
        <v>34</v>
      </c>
      <c r="L430">
        <v>71.5</v>
      </c>
      <c r="M430" s="1">
        <v>45501</v>
      </c>
      <c r="N430" t="s">
        <v>3176</v>
      </c>
      <c r="O430" t="s">
        <v>25</v>
      </c>
      <c r="P430">
        <v>2.36</v>
      </c>
      <c r="Q430" s="1">
        <v>45604</v>
      </c>
    </row>
    <row r="431" spans="1:17" x14ac:dyDescent="0.2">
      <c r="A431" t="s">
        <v>3177</v>
      </c>
      <c r="B431" t="s">
        <v>3178</v>
      </c>
      <c r="C431" t="s">
        <v>3179</v>
      </c>
      <c r="D431" t="s">
        <v>3180</v>
      </c>
      <c r="E431" t="s">
        <v>299</v>
      </c>
      <c r="F431" t="s">
        <v>3181</v>
      </c>
      <c r="G431">
        <v>4.68</v>
      </c>
      <c r="H431" s="1">
        <v>45778</v>
      </c>
      <c r="I431" t="s">
        <v>32</v>
      </c>
      <c r="J431" t="s">
        <v>3182</v>
      </c>
      <c r="K431" t="s">
        <v>23</v>
      </c>
      <c r="L431">
        <v>99</v>
      </c>
      <c r="M431" s="1">
        <v>45613</v>
      </c>
      <c r="N431" t="s">
        <v>3183</v>
      </c>
      <c r="O431" t="s">
        <v>36</v>
      </c>
      <c r="P431">
        <v>3.65</v>
      </c>
      <c r="Q431" s="1">
        <v>45623</v>
      </c>
    </row>
    <row r="432" spans="1:17" x14ac:dyDescent="0.2">
      <c r="A432" t="s">
        <v>3184</v>
      </c>
      <c r="B432" t="s">
        <v>3185</v>
      </c>
      <c r="C432" t="s">
        <v>3186</v>
      </c>
      <c r="D432" t="s">
        <v>3187</v>
      </c>
      <c r="E432" t="s">
        <v>1971</v>
      </c>
      <c r="F432">
        <v>8666615541</v>
      </c>
      <c r="G432">
        <v>2.14</v>
      </c>
      <c r="H432" s="1">
        <v>45237</v>
      </c>
      <c r="I432" t="s">
        <v>21</v>
      </c>
      <c r="J432" t="s">
        <v>3188</v>
      </c>
      <c r="K432" t="s">
        <v>34</v>
      </c>
      <c r="L432">
        <v>93.4</v>
      </c>
      <c r="M432" s="1">
        <v>45457</v>
      </c>
      <c r="N432" s="2" t="s">
        <v>3189</v>
      </c>
      <c r="O432" t="s">
        <v>36</v>
      </c>
      <c r="P432">
        <v>4.26</v>
      </c>
      <c r="Q432" s="1">
        <v>45166</v>
      </c>
    </row>
    <row r="433" spans="1:17" x14ac:dyDescent="0.2">
      <c r="A433" t="s">
        <v>3190</v>
      </c>
      <c r="B433" t="s">
        <v>3191</v>
      </c>
      <c r="C433" t="s">
        <v>3192</v>
      </c>
      <c r="D433" t="s">
        <v>3193</v>
      </c>
      <c r="E433" t="s">
        <v>1833</v>
      </c>
      <c r="F433">
        <v>8094345962</v>
      </c>
      <c r="G433">
        <v>3.72</v>
      </c>
      <c r="H433" s="1">
        <v>45197</v>
      </c>
      <c r="I433" t="s">
        <v>32</v>
      </c>
      <c r="J433" t="s">
        <v>3194</v>
      </c>
      <c r="K433" t="s">
        <v>60</v>
      </c>
      <c r="L433">
        <v>73.5</v>
      </c>
      <c r="M433" s="1">
        <v>45645</v>
      </c>
      <c r="N433" t="s">
        <v>3195</v>
      </c>
      <c r="O433" t="s">
        <v>44</v>
      </c>
      <c r="P433">
        <v>2.7</v>
      </c>
      <c r="Q433" s="1">
        <v>45551</v>
      </c>
    </row>
    <row r="434" spans="1:17" x14ac:dyDescent="0.2">
      <c r="A434" t="s">
        <v>3196</v>
      </c>
      <c r="B434" t="s">
        <v>3197</v>
      </c>
      <c r="C434" t="s">
        <v>3198</v>
      </c>
      <c r="D434" t="s">
        <v>3199</v>
      </c>
      <c r="E434" t="s">
        <v>1615</v>
      </c>
      <c r="F434" t="s">
        <v>3200</v>
      </c>
      <c r="G434">
        <v>3.21</v>
      </c>
      <c r="H434" s="1">
        <v>45137</v>
      </c>
      <c r="I434" t="s">
        <v>32</v>
      </c>
      <c r="J434" t="s">
        <v>3201</v>
      </c>
      <c r="K434" t="s">
        <v>60</v>
      </c>
      <c r="L434">
        <v>61.4</v>
      </c>
      <c r="M434" s="1">
        <v>45630</v>
      </c>
      <c r="N434" t="s">
        <v>3202</v>
      </c>
      <c r="O434" t="s">
        <v>44</v>
      </c>
      <c r="P434">
        <v>3.67</v>
      </c>
      <c r="Q434" s="1">
        <v>45744</v>
      </c>
    </row>
    <row r="435" spans="1:17" x14ac:dyDescent="0.2">
      <c r="A435" t="s">
        <v>3203</v>
      </c>
      <c r="B435" t="s">
        <v>3204</v>
      </c>
      <c r="C435" t="s">
        <v>3205</v>
      </c>
      <c r="D435" t="s">
        <v>3206</v>
      </c>
      <c r="E435" t="s">
        <v>2245</v>
      </c>
      <c r="F435" t="s">
        <v>3207</v>
      </c>
      <c r="G435">
        <v>2.5099999999999998</v>
      </c>
      <c r="H435" s="1">
        <v>45594</v>
      </c>
      <c r="I435" t="s">
        <v>32</v>
      </c>
      <c r="J435" t="s">
        <v>3208</v>
      </c>
      <c r="K435" t="s">
        <v>23</v>
      </c>
      <c r="L435">
        <v>93.2</v>
      </c>
      <c r="M435" s="1">
        <v>45534</v>
      </c>
      <c r="N435" t="s">
        <v>3209</v>
      </c>
      <c r="O435" t="s">
        <v>44</v>
      </c>
      <c r="P435">
        <v>3.79</v>
      </c>
      <c r="Q435" s="1">
        <v>45611</v>
      </c>
    </row>
    <row r="436" spans="1:17" x14ac:dyDescent="0.2">
      <c r="A436" t="s">
        <v>3210</v>
      </c>
      <c r="B436" t="s">
        <v>3211</v>
      </c>
      <c r="C436" t="s">
        <v>3212</v>
      </c>
      <c r="D436" t="s">
        <v>3213</v>
      </c>
      <c r="E436" t="s">
        <v>1188</v>
      </c>
      <c r="F436" t="s">
        <v>3214</v>
      </c>
      <c r="G436">
        <v>4.0999999999999996</v>
      </c>
      <c r="H436" s="1">
        <v>45078</v>
      </c>
      <c r="I436" t="s">
        <v>32</v>
      </c>
      <c r="J436" t="s">
        <v>3215</v>
      </c>
      <c r="K436" t="s">
        <v>34</v>
      </c>
      <c r="L436">
        <v>63.1</v>
      </c>
      <c r="M436" s="1">
        <v>45453</v>
      </c>
      <c r="N436" t="s">
        <v>3216</v>
      </c>
      <c r="O436" t="s">
        <v>44</v>
      </c>
      <c r="P436">
        <v>2.84</v>
      </c>
      <c r="Q436" s="1">
        <v>45178</v>
      </c>
    </row>
    <row r="437" spans="1:17" x14ac:dyDescent="0.2">
      <c r="A437" t="s">
        <v>3217</v>
      </c>
      <c r="B437" t="s">
        <v>3218</v>
      </c>
      <c r="C437" t="s">
        <v>3219</v>
      </c>
      <c r="D437" t="s">
        <v>3220</v>
      </c>
      <c r="E437" t="s">
        <v>2297</v>
      </c>
      <c r="F437" t="s">
        <v>3221</v>
      </c>
      <c r="G437">
        <v>4.17</v>
      </c>
      <c r="H437" s="1">
        <v>45782</v>
      </c>
      <c r="I437" t="s">
        <v>21</v>
      </c>
      <c r="J437" t="s">
        <v>3222</v>
      </c>
      <c r="K437" t="s">
        <v>34</v>
      </c>
      <c r="L437">
        <v>91.2</v>
      </c>
      <c r="M437" s="1">
        <v>45634</v>
      </c>
      <c r="N437" t="s">
        <v>3223</v>
      </c>
      <c r="O437" t="s">
        <v>25</v>
      </c>
      <c r="P437">
        <v>1.77</v>
      </c>
      <c r="Q437" s="1">
        <v>45154</v>
      </c>
    </row>
    <row r="438" spans="1:17" x14ac:dyDescent="0.2">
      <c r="A438" t="s">
        <v>3224</v>
      </c>
      <c r="B438" t="s">
        <v>3225</v>
      </c>
      <c r="C438" t="s">
        <v>3226</v>
      </c>
      <c r="D438" t="s">
        <v>3227</v>
      </c>
      <c r="E438" t="s">
        <v>3119</v>
      </c>
      <c r="F438" t="s">
        <v>3228</v>
      </c>
      <c r="G438">
        <v>3.32</v>
      </c>
      <c r="H438" s="1">
        <v>45186</v>
      </c>
      <c r="I438" t="s">
        <v>21</v>
      </c>
      <c r="J438" t="s">
        <v>3229</v>
      </c>
      <c r="K438" t="s">
        <v>23</v>
      </c>
      <c r="L438">
        <v>75.3</v>
      </c>
      <c r="M438" s="1">
        <v>45714</v>
      </c>
      <c r="N438" t="s">
        <v>3230</v>
      </c>
      <c r="O438" t="s">
        <v>25</v>
      </c>
      <c r="P438">
        <v>4.71</v>
      </c>
      <c r="Q438" s="1">
        <v>45238</v>
      </c>
    </row>
    <row r="439" spans="1:17" x14ac:dyDescent="0.2">
      <c r="A439" t="s">
        <v>3231</v>
      </c>
      <c r="B439" t="s">
        <v>3232</v>
      </c>
      <c r="C439" t="s">
        <v>3233</v>
      </c>
      <c r="D439" t="s">
        <v>3234</v>
      </c>
      <c r="E439" t="s">
        <v>144</v>
      </c>
      <c r="F439" t="s">
        <v>3235</v>
      </c>
      <c r="G439">
        <v>3.22</v>
      </c>
      <c r="H439" s="1">
        <v>45622</v>
      </c>
      <c r="I439" t="s">
        <v>32</v>
      </c>
      <c r="J439" t="s">
        <v>3236</v>
      </c>
      <c r="K439" t="s">
        <v>60</v>
      </c>
      <c r="L439">
        <v>66.599999999999994</v>
      </c>
      <c r="M439" s="1">
        <v>45585</v>
      </c>
      <c r="N439" t="s">
        <v>3237</v>
      </c>
      <c r="O439" t="s">
        <v>25</v>
      </c>
      <c r="P439">
        <v>4.0599999999999996</v>
      </c>
      <c r="Q439" s="1">
        <v>45597</v>
      </c>
    </row>
    <row r="440" spans="1:17" x14ac:dyDescent="0.2">
      <c r="A440" t="s">
        <v>3238</v>
      </c>
      <c r="B440" t="s">
        <v>3239</v>
      </c>
      <c r="C440" t="s">
        <v>3240</v>
      </c>
      <c r="D440" t="s">
        <v>3241</v>
      </c>
      <c r="E440" t="s">
        <v>144</v>
      </c>
      <c r="F440" t="s">
        <v>3242</v>
      </c>
      <c r="G440">
        <v>4.37</v>
      </c>
      <c r="H440" s="1">
        <v>45239</v>
      </c>
      <c r="I440" t="s">
        <v>32</v>
      </c>
      <c r="J440" t="s">
        <v>3243</v>
      </c>
      <c r="K440" t="s">
        <v>34</v>
      </c>
      <c r="L440">
        <v>88.9</v>
      </c>
      <c r="M440" s="1">
        <v>45686</v>
      </c>
      <c r="N440" t="s">
        <v>3244</v>
      </c>
      <c r="O440" t="s">
        <v>36</v>
      </c>
      <c r="P440">
        <v>1.86</v>
      </c>
      <c r="Q440" s="1">
        <v>45499</v>
      </c>
    </row>
    <row r="441" spans="1:17" x14ac:dyDescent="0.2">
      <c r="A441" t="s">
        <v>3245</v>
      </c>
      <c r="B441" t="s">
        <v>3246</v>
      </c>
      <c r="C441" t="s">
        <v>3247</v>
      </c>
      <c r="D441" t="s">
        <v>3248</v>
      </c>
      <c r="E441" t="s">
        <v>700</v>
      </c>
      <c r="F441" t="s">
        <v>3249</v>
      </c>
      <c r="G441">
        <v>3.73</v>
      </c>
      <c r="H441" s="1">
        <v>45111</v>
      </c>
      <c r="I441" t="s">
        <v>21</v>
      </c>
      <c r="J441" t="s">
        <v>3250</v>
      </c>
      <c r="K441" t="s">
        <v>23</v>
      </c>
      <c r="L441">
        <v>91</v>
      </c>
      <c r="M441" s="1">
        <v>45554</v>
      </c>
      <c r="N441" t="s">
        <v>3251</v>
      </c>
      <c r="O441" t="s">
        <v>36</v>
      </c>
      <c r="P441">
        <v>2.63</v>
      </c>
      <c r="Q441" s="1">
        <v>45496</v>
      </c>
    </row>
    <row r="442" spans="1:17" x14ac:dyDescent="0.2">
      <c r="A442" t="s">
        <v>3252</v>
      </c>
      <c r="B442" t="s">
        <v>3253</v>
      </c>
      <c r="C442" t="s">
        <v>3254</v>
      </c>
      <c r="D442" t="s">
        <v>3255</v>
      </c>
      <c r="E442" t="s">
        <v>228</v>
      </c>
      <c r="F442" t="s">
        <v>3256</v>
      </c>
      <c r="G442">
        <v>2.98</v>
      </c>
      <c r="H442" s="1">
        <v>45155</v>
      </c>
      <c r="I442" t="s">
        <v>32</v>
      </c>
      <c r="J442" t="s">
        <v>3257</v>
      </c>
      <c r="K442" t="s">
        <v>60</v>
      </c>
      <c r="L442">
        <v>98.8</v>
      </c>
      <c r="M442" s="1">
        <v>45790</v>
      </c>
      <c r="N442" t="s">
        <v>3258</v>
      </c>
      <c r="O442" t="s">
        <v>36</v>
      </c>
      <c r="P442">
        <v>1.85</v>
      </c>
      <c r="Q442" s="1">
        <v>45074</v>
      </c>
    </row>
    <row r="443" spans="1:17" x14ac:dyDescent="0.2">
      <c r="A443" t="s">
        <v>3259</v>
      </c>
      <c r="B443" t="s">
        <v>3260</v>
      </c>
      <c r="C443" t="s">
        <v>3261</v>
      </c>
      <c r="D443" t="s">
        <v>3262</v>
      </c>
      <c r="E443" t="s">
        <v>684</v>
      </c>
      <c r="F443">
        <v>2399205146</v>
      </c>
      <c r="G443">
        <v>1.81</v>
      </c>
      <c r="H443" s="1">
        <v>45690</v>
      </c>
      <c r="I443" t="s">
        <v>32</v>
      </c>
      <c r="J443" t="s">
        <v>3263</v>
      </c>
      <c r="K443" t="s">
        <v>34</v>
      </c>
      <c r="L443">
        <v>70</v>
      </c>
      <c r="M443" s="1">
        <v>45756</v>
      </c>
      <c r="N443" t="s">
        <v>3264</v>
      </c>
      <c r="O443" t="s">
        <v>36</v>
      </c>
      <c r="P443">
        <v>2.4300000000000002</v>
      </c>
      <c r="Q443" s="1">
        <v>45269</v>
      </c>
    </row>
    <row r="444" spans="1:17" x14ac:dyDescent="0.2">
      <c r="A444" t="s">
        <v>3265</v>
      </c>
      <c r="B444" t="s">
        <v>3266</v>
      </c>
      <c r="C444" t="s">
        <v>3267</v>
      </c>
      <c r="D444" t="s">
        <v>3268</v>
      </c>
      <c r="E444" t="s">
        <v>1132</v>
      </c>
      <c r="F444" t="s">
        <v>3269</v>
      </c>
      <c r="G444">
        <v>3.83</v>
      </c>
      <c r="H444" s="1">
        <v>45298</v>
      </c>
      <c r="I444" t="s">
        <v>32</v>
      </c>
      <c r="J444" t="s">
        <v>3270</v>
      </c>
      <c r="K444" t="s">
        <v>60</v>
      </c>
      <c r="L444">
        <v>66.8</v>
      </c>
      <c r="M444" s="1">
        <v>45513</v>
      </c>
      <c r="N444" t="s">
        <v>3271</v>
      </c>
      <c r="O444" t="s">
        <v>25</v>
      </c>
      <c r="P444">
        <v>1.55</v>
      </c>
      <c r="Q444" s="1">
        <v>45717</v>
      </c>
    </row>
    <row r="445" spans="1:17" x14ac:dyDescent="0.2">
      <c r="A445" t="s">
        <v>3272</v>
      </c>
      <c r="B445" t="s">
        <v>3273</v>
      </c>
      <c r="C445" t="s">
        <v>3274</v>
      </c>
      <c r="D445" t="s">
        <v>3275</v>
      </c>
      <c r="E445" t="s">
        <v>3276</v>
      </c>
      <c r="F445" t="s">
        <v>3277</v>
      </c>
      <c r="G445">
        <v>4.34</v>
      </c>
      <c r="H445" s="1">
        <v>45176</v>
      </c>
      <c r="I445" t="s">
        <v>21</v>
      </c>
      <c r="J445" t="s">
        <v>3278</v>
      </c>
      <c r="K445" t="s">
        <v>60</v>
      </c>
      <c r="L445">
        <v>98.3</v>
      </c>
      <c r="M445" s="1">
        <v>45442</v>
      </c>
      <c r="N445" t="s">
        <v>3279</v>
      </c>
      <c r="O445" t="s">
        <v>44</v>
      </c>
      <c r="P445">
        <v>4.51</v>
      </c>
      <c r="Q445" s="1">
        <v>45125</v>
      </c>
    </row>
    <row r="446" spans="1:17" x14ac:dyDescent="0.2">
      <c r="A446" t="s">
        <v>3280</v>
      </c>
      <c r="B446" t="s">
        <v>3281</v>
      </c>
      <c r="C446" t="s">
        <v>3282</v>
      </c>
      <c r="D446" t="s">
        <v>3283</v>
      </c>
      <c r="E446" t="s">
        <v>860</v>
      </c>
      <c r="F446" t="s">
        <v>3284</v>
      </c>
      <c r="G446">
        <v>4.9800000000000004</v>
      </c>
      <c r="H446" s="1">
        <v>45079</v>
      </c>
      <c r="I446" t="s">
        <v>21</v>
      </c>
      <c r="J446" t="s">
        <v>3285</v>
      </c>
      <c r="K446" t="s">
        <v>34</v>
      </c>
      <c r="L446">
        <v>89.2</v>
      </c>
      <c r="M446" s="1">
        <v>45780</v>
      </c>
      <c r="N446" t="s">
        <v>3286</v>
      </c>
      <c r="O446" t="s">
        <v>36</v>
      </c>
      <c r="P446">
        <v>1.78</v>
      </c>
      <c r="Q446" s="1">
        <v>45328</v>
      </c>
    </row>
    <row r="447" spans="1:17" x14ac:dyDescent="0.2">
      <c r="A447" t="s">
        <v>3287</v>
      </c>
      <c r="B447" t="s">
        <v>3288</v>
      </c>
      <c r="C447" t="s">
        <v>3289</v>
      </c>
      <c r="D447" t="s">
        <v>3290</v>
      </c>
      <c r="E447" t="s">
        <v>439</v>
      </c>
      <c r="F447" t="s">
        <v>3291</v>
      </c>
      <c r="G447">
        <v>3.34</v>
      </c>
      <c r="H447" s="1">
        <v>45787</v>
      </c>
      <c r="I447" t="s">
        <v>21</v>
      </c>
      <c r="J447" t="s">
        <v>3292</v>
      </c>
      <c r="K447" t="s">
        <v>23</v>
      </c>
      <c r="L447">
        <v>98.9</v>
      </c>
      <c r="M447" s="1">
        <v>45787</v>
      </c>
      <c r="N447" t="s">
        <v>3293</v>
      </c>
      <c r="O447" t="s">
        <v>44</v>
      </c>
      <c r="P447">
        <v>2.54</v>
      </c>
      <c r="Q447" s="1">
        <v>45534</v>
      </c>
    </row>
    <row r="448" spans="1:17" x14ac:dyDescent="0.2">
      <c r="A448" t="s">
        <v>3294</v>
      </c>
      <c r="B448" t="s">
        <v>3295</v>
      </c>
      <c r="C448" t="s">
        <v>3296</v>
      </c>
      <c r="D448" t="s">
        <v>3297</v>
      </c>
      <c r="E448" t="s">
        <v>315</v>
      </c>
      <c r="F448" t="s">
        <v>3298</v>
      </c>
      <c r="G448">
        <v>2.37</v>
      </c>
      <c r="H448" s="1">
        <v>45762</v>
      </c>
      <c r="I448" t="s">
        <v>21</v>
      </c>
      <c r="J448" t="s">
        <v>3299</v>
      </c>
      <c r="K448" t="s">
        <v>23</v>
      </c>
      <c r="L448">
        <v>93.5</v>
      </c>
      <c r="M448" s="1">
        <v>45756</v>
      </c>
      <c r="N448" t="s">
        <v>3300</v>
      </c>
      <c r="O448" t="s">
        <v>44</v>
      </c>
      <c r="P448">
        <v>4.4800000000000004</v>
      </c>
      <c r="Q448" s="1">
        <v>45306</v>
      </c>
    </row>
    <row r="449" spans="1:17" x14ac:dyDescent="0.2">
      <c r="A449" t="s">
        <v>3301</v>
      </c>
      <c r="B449" t="s">
        <v>3302</v>
      </c>
      <c r="C449" t="s">
        <v>3303</v>
      </c>
      <c r="D449" t="s">
        <v>3304</v>
      </c>
      <c r="E449" t="s">
        <v>1071</v>
      </c>
      <c r="F449" t="s">
        <v>3305</v>
      </c>
      <c r="G449">
        <v>1.75</v>
      </c>
      <c r="H449" s="1">
        <v>45605</v>
      </c>
      <c r="I449" t="s">
        <v>21</v>
      </c>
      <c r="J449" t="s">
        <v>3306</v>
      </c>
      <c r="K449" t="s">
        <v>23</v>
      </c>
      <c r="L449">
        <v>98</v>
      </c>
      <c r="M449" s="1">
        <v>45694</v>
      </c>
      <c r="N449" t="s">
        <v>3307</v>
      </c>
      <c r="O449" t="s">
        <v>36</v>
      </c>
      <c r="P449">
        <v>1.83</v>
      </c>
      <c r="Q449" s="1">
        <v>45725</v>
      </c>
    </row>
    <row r="450" spans="1:17" x14ac:dyDescent="0.2">
      <c r="A450" t="s">
        <v>3308</v>
      </c>
      <c r="B450" t="s">
        <v>3309</v>
      </c>
      <c r="C450" t="s">
        <v>3310</v>
      </c>
      <c r="D450" t="s">
        <v>3311</v>
      </c>
      <c r="E450" t="s">
        <v>399</v>
      </c>
      <c r="F450" t="s">
        <v>3312</v>
      </c>
      <c r="G450">
        <v>3.92</v>
      </c>
      <c r="H450" s="1">
        <v>45790</v>
      </c>
      <c r="I450" t="s">
        <v>32</v>
      </c>
      <c r="J450" t="s">
        <v>3313</v>
      </c>
      <c r="K450" t="s">
        <v>34</v>
      </c>
      <c r="L450">
        <v>97.2</v>
      </c>
      <c r="M450" s="1">
        <v>45573</v>
      </c>
      <c r="N450" t="s">
        <v>3314</v>
      </c>
      <c r="O450" t="s">
        <v>44</v>
      </c>
      <c r="P450">
        <v>2.67</v>
      </c>
      <c r="Q450" s="1">
        <v>45777</v>
      </c>
    </row>
    <row r="451" spans="1:17" x14ac:dyDescent="0.2">
      <c r="A451" t="s">
        <v>3315</v>
      </c>
      <c r="B451" t="s">
        <v>603</v>
      </c>
      <c r="C451" t="s">
        <v>3316</v>
      </c>
      <c r="D451" t="s">
        <v>3317</v>
      </c>
      <c r="E451" t="s">
        <v>3318</v>
      </c>
      <c r="F451" t="s">
        <v>3319</v>
      </c>
      <c r="G451">
        <v>1.44</v>
      </c>
      <c r="H451" s="1">
        <v>45140</v>
      </c>
      <c r="I451" t="s">
        <v>32</v>
      </c>
      <c r="J451" t="s">
        <v>3320</v>
      </c>
      <c r="K451" t="s">
        <v>60</v>
      </c>
      <c r="L451">
        <v>99.6</v>
      </c>
      <c r="M451" s="1">
        <v>45547</v>
      </c>
      <c r="N451" t="s">
        <v>3321</v>
      </c>
      <c r="O451" t="s">
        <v>44</v>
      </c>
      <c r="P451">
        <v>3.14</v>
      </c>
      <c r="Q451" s="1">
        <v>45115</v>
      </c>
    </row>
    <row r="452" spans="1:17" x14ac:dyDescent="0.2">
      <c r="A452" t="s">
        <v>3322</v>
      </c>
      <c r="B452" t="s">
        <v>3323</v>
      </c>
      <c r="C452" t="s">
        <v>3324</v>
      </c>
      <c r="D452" t="s">
        <v>3325</v>
      </c>
      <c r="E452" t="s">
        <v>1390</v>
      </c>
      <c r="F452" t="s">
        <v>3326</v>
      </c>
      <c r="G452">
        <v>3.07</v>
      </c>
      <c r="H452" s="1">
        <v>45748</v>
      </c>
      <c r="I452" t="s">
        <v>21</v>
      </c>
      <c r="J452" t="s">
        <v>3327</v>
      </c>
      <c r="K452" t="s">
        <v>60</v>
      </c>
      <c r="L452">
        <v>78.2</v>
      </c>
      <c r="M452" s="1">
        <v>45647</v>
      </c>
      <c r="N452" t="s">
        <v>3328</v>
      </c>
      <c r="O452" t="s">
        <v>44</v>
      </c>
      <c r="P452">
        <v>4.97</v>
      </c>
      <c r="Q452" s="1">
        <v>45687</v>
      </c>
    </row>
    <row r="453" spans="1:17" x14ac:dyDescent="0.2">
      <c r="A453" t="s">
        <v>3329</v>
      </c>
      <c r="B453" t="s">
        <v>3330</v>
      </c>
      <c r="C453" t="s">
        <v>3331</v>
      </c>
      <c r="D453" t="s">
        <v>3332</v>
      </c>
      <c r="E453" t="s">
        <v>1286</v>
      </c>
      <c r="F453" t="s">
        <v>3333</v>
      </c>
      <c r="G453">
        <v>4.62</v>
      </c>
      <c r="H453" s="1">
        <v>45284</v>
      </c>
      <c r="I453" t="s">
        <v>32</v>
      </c>
      <c r="J453" t="s">
        <v>3334</v>
      </c>
      <c r="K453" t="s">
        <v>23</v>
      </c>
      <c r="L453">
        <v>71.400000000000006</v>
      </c>
      <c r="M453" s="1">
        <v>45527</v>
      </c>
      <c r="N453" t="s">
        <v>3335</v>
      </c>
      <c r="O453" t="s">
        <v>25</v>
      </c>
      <c r="P453">
        <v>2.15</v>
      </c>
      <c r="Q453" s="1">
        <v>45173</v>
      </c>
    </row>
    <row r="454" spans="1:17" x14ac:dyDescent="0.2">
      <c r="A454" t="s">
        <v>3336</v>
      </c>
      <c r="B454" t="s">
        <v>3337</v>
      </c>
      <c r="C454" t="s">
        <v>3338</v>
      </c>
      <c r="D454" t="s">
        <v>3339</v>
      </c>
      <c r="E454" t="s">
        <v>168</v>
      </c>
      <c r="F454" t="s">
        <v>3340</v>
      </c>
      <c r="G454">
        <v>4.51</v>
      </c>
      <c r="H454" s="1">
        <v>45327</v>
      </c>
      <c r="I454" t="s">
        <v>21</v>
      </c>
      <c r="J454" t="s">
        <v>3341</v>
      </c>
      <c r="K454" t="s">
        <v>60</v>
      </c>
      <c r="L454">
        <v>73.099999999999994</v>
      </c>
      <c r="M454" s="1">
        <v>45740</v>
      </c>
      <c r="N454" t="s">
        <v>3342</v>
      </c>
      <c r="O454" t="s">
        <v>25</v>
      </c>
      <c r="P454">
        <v>3.26</v>
      </c>
      <c r="Q454" s="1">
        <v>45200</v>
      </c>
    </row>
    <row r="455" spans="1:17" x14ac:dyDescent="0.2">
      <c r="A455" t="s">
        <v>3343</v>
      </c>
      <c r="B455" t="s">
        <v>3344</v>
      </c>
      <c r="C455" t="s">
        <v>3345</v>
      </c>
      <c r="D455" t="s">
        <v>3346</v>
      </c>
      <c r="E455" t="s">
        <v>2020</v>
      </c>
      <c r="F455" t="s">
        <v>3347</v>
      </c>
      <c r="G455">
        <v>3.77</v>
      </c>
      <c r="H455" s="1">
        <v>45552</v>
      </c>
      <c r="I455" t="s">
        <v>21</v>
      </c>
      <c r="J455" t="s">
        <v>3348</v>
      </c>
      <c r="K455" t="s">
        <v>60</v>
      </c>
      <c r="L455">
        <v>99.8</v>
      </c>
      <c r="M455" s="1">
        <v>45749</v>
      </c>
      <c r="N455" t="s">
        <v>3349</v>
      </c>
      <c r="O455" t="s">
        <v>44</v>
      </c>
      <c r="P455">
        <v>3.03</v>
      </c>
      <c r="Q455" s="1">
        <v>45484</v>
      </c>
    </row>
    <row r="456" spans="1:17" x14ac:dyDescent="0.2">
      <c r="A456" t="s">
        <v>3350</v>
      </c>
      <c r="B456" t="s">
        <v>3351</v>
      </c>
      <c r="C456" t="s">
        <v>3352</v>
      </c>
      <c r="D456" t="s">
        <v>3353</v>
      </c>
      <c r="E456" t="s">
        <v>1426</v>
      </c>
      <c r="F456" t="s">
        <v>3354</v>
      </c>
      <c r="G456">
        <v>3.38</v>
      </c>
      <c r="H456" s="1">
        <v>45100</v>
      </c>
      <c r="I456" t="s">
        <v>21</v>
      </c>
      <c r="J456" t="s">
        <v>3355</v>
      </c>
      <c r="K456" t="s">
        <v>23</v>
      </c>
      <c r="L456">
        <v>66.5</v>
      </c>
      <c r="M456" s="1">
        <v>45795</v>
      </c>
      <c r="N456" t="s">
        <v>3356</v>
      </c>
      <c r="O456" t="s">
        <v>25</v>
      </c>
      <c r="P456">
        <v>1.75</v>
      </c>
      <c r="Q456" s="1">
        <v>45438</v>
      </c>
    </row>
    <row r="457" spans="1:17" x14ac:dyDescent="0.2">
      <c r="A457" t="s">
        <v>3357</v>
      </c>
      <c r="B457" t="s">
        <v>3358</v>
      </c>
      <c r="C457" t="s">
        <v>3359</v>
      </c>
      <c r="D457" t="s">
        <v>3360</v>
      </c>
      <c r="E457" t="s">
        <v>1804</v>
      </c>
      <c r="F457" t="s">
        <v>3361</v>
      </c>
      <c r="G457">
        <v>2.9</v>
      </c>
      <c r="H457" s="1">
        <v>45420</v>
      </c>
      <c r="I457" t="s">
        <v>21</v>
      </c>
      <c r="J457" t="s">
        <v>3362</v>
      </c>
      <c r="K457" t="s">
        <v>23</v>
      </c>
      <c r="L457">
        <v>78.599999999999994</v>
      </c>
      <c r="M457" s="1">
        <v>45796</v>
      </c>
      <c r="N457" t="s">
        <v>3363</v>
      </c>
      <c r="O457" t="s">
        <v>44</v>
      </c>
      <c r="P457">
        <v>4.5999999999999996</v>
      </c>
      <c r="Q457" s="1">
        <v>45736</v>
      </c>
    </row>
    <row r="458" spans="1:17" x14ac:dyDescent="0.2">
      <c r="A458" t="s">
        <v>3364</v>
      </c>
      <c r="B458" t="s">
        <v>3365</v>
      </c>
      <c r="C458" t="s">
        <v>3366</v>
      </c>
      <c r="D458" t="s">
        <v>3367</v>
      </c>
      <c r="E458" t="s">
        <v>2761</v>
      </c>
      <c r="F458" t="s">
        <v>3368</v>
      </c>
      <c r="G458">
        <v>2.63</v>
      </c>
      <c r="H458" s="1">
        <v>45216</v>
      </c>
      <c r="I458" t="s">
        <v>32</v>
      </c>
      <c r="J458" t="s">
        <v>3369</v>
      </c>
      <c r="K458" t="s">
        <v>60</v>
      </c>
      <c r="L458">
        <v>69.7</v>
      </c>
      <c r="M458" s="1">
        <v>45495</v>
      </c>
      <c r="N458" t="s">
        <v>3370</v>
      </c>
      <c r="O458" t="s">
        <v>25</v>
      </c>
      <c r="P458">
        <v>4.83</v>
      </c>
      <c r="Q458" s="1">
        <v>45404</v>
      </c>
    </row>
    <row r="459" spans="1:17" x14ac:dyDescent="0.2">
      <c r="A459" t="s">
        <v>3371</v>
      </c>
      <c r="B459" t="s">
        <v>3372</v>
      </c>
      <c r="C459" t="s">
        <v>3373</v>
      </c>
      <c r="D459" t="s">
        <v>3374</v>
      </c>
      <c r="E459" t="s">
        <v>754</v>
      </c>
      <c r="F459">
        <f>1-222-485-116</f>
        <v>-822</v>
      </c>
      <c r="G459">
        <v>1.76</v>
      </c>
      <c r="H459" s="1">
        <v>45599</v>
      </c>
      <c r="I459" t="s">
        <v>32</v>
      </c>
      <c r="J459" t="s">
        <v>3375</v>
      </c>
      <c r="K459" t="s">
        <v>60</v>
      </c>
      <c r="L459">
        <v>72.2</v>
      </c>
      <c r="M459" s="1">
        <v>45719</v>
      </c>
      <c r="N459" t="s">
        <v>3376</v>
      </c>
      <c r="O459" t="s">
        <v>25</v>
      </c>
      <c r="P459">
        <v>4.38</v>
      </c>
      <c r="Q459" s="1">
        <v>45124</v>
      </c>
    </row>
    <row r="460" spans="1:17" x14ac:dyDescent="0.2">
      <c r="A460" t="s">
        <v>3377</v>
      </c>
      <c r="B460" t="s">
        <v>3378</v>
      </c>
      <c r="C460" t="s">
        <v>3379</v>
      </c>
      <c r="D460" t="s">
        <v>3380</v>
      </c>
      <c r="E460" t="s">
        <v>3381</v>
      </c>
      <c r="F460" t="s">
        <v>3382</v>
      </c>
      <c r="G460">
        <v>4.8</v>
      </c>
      <c r="H460" s="1">
        <v>45402</v>
      </c>
      <c r="I460" t="s">
        <v>32</v>
      </c>
      <c r="J460" t="s">
        <v>3383</v>
      </c>
      <c r="K460" t="s">
        <v>34</v>
      </c>
      <c r="L460">
        <v>76.8</v>
      </c>
      <c r="M460" s="1">
        <v>45483</v>
      </c>
      <c r="N460" t="s">
        <v>3384</v>
      </c>
      <c r="O460" t="s">
        <v>44</v>
      </c>
      <c r="P460">
        <v>1.72</v>
      </c>
      <c r="Q460" s="1">
        <v>45348</v>
      </c>
    </row>
    <row r="461" spans="1:17" x14ac:dyDescent="0.2">
      <c r="A461" t="s">
        <v>3385</v>
      </c>
      <c r="B461" t="s">
        <v>3386</v>
      </c>
      <c r="C461" t="s">
        <v>3387</v>
      </c>
      <c r="D461" t="s">
        <v>3388</v>
      </c>
      <c r="E461" t="s">
        <v>800</v>
      </c>
      <c r="F461" t="s">
        <v>3389</v>
      </c>
      <c r="G461">
        <v>1.06</v>
      </c>
      <c r="H461" s="1">
        <v>45766</v>
      </c>
      <c r="I461" t="s">
        <v>32</v>
      </c>
      <c r="J461" t="s">
        <v>3390</v>
      </c>
      <c r="K461" t="s">
        <v>34</v>
      </c>
      <c r="L461">
        <v>63.8</v>
      </c>
      <c r="M461" s="1">
        <v>45498</v>
      </c>
      <c r="N461" t="s">
        <v>3391</v>
      </c>
      <c r="O461" t="s">
        <v>36</v>
      </c>
      <c r="P461">
        <v>4.58</v>
      </c>
      <c r="Q461" s="1">
        <v>45501</v>
      </c>
    </row>
    <row r="462" spans="1:17" x14ac:dyDescent="0.2">
      <c r="A462" t="s">
        <v>3392</v>
      </c>
      <c r="B462" t="s">
        <v>3393</v>
      </c>
      <c r="C462" t="s">
        <v>3394</v>
      </c>
      <c r="D462" t="s">
        <v>3395</v>
      </c>
      <c r="E462" t="s">
        <v>1124</v>
      </c>
      <c r="F462" t="s">
        <v>3396</v>
      </c>
      <c r="G462">
        <v>3.01</v>
      </c>
      <c r="H462" s="1">
        <v>45552</v>
      </c>
      <c r="I462" t="s">
        <v>21</v>
      </c>
      <c r="J462" t="s">
        <v>3397</v>
      </c>
      <c r="K462" t="s">
        <v>60</v>
      </c>
      <c r="L462">
        <v>72</v>
      </c>
      <c r="M462" s="1">
        <v>45564</v>
      </c>
      <c r="N462" t="s">
        <v>3398</v>
      </c>
      <c r="O462" t="s">
        <v>25</v>
      </c>
      <c r="P462">
        <v>2.38</v>
      </c>
      <c r="Q462" s="1">
        <v>45543</v>
      </c>
    </row>
    <row r="463" spans="1:17" x14ac:dyDescent="0.2">
      <c r="A463" s="2" t="s">
        <v>3399</v>
      </c>
      <c r="B463" t="s">
        <v>3400</v>
      </c>
      <c r="C463" t="s">
        <v>3401</v>
      </c>
      <c r="D463" t="s">
        <v>3402</v>
      </c>
      <c r="E463" t="s">
        <v>244</v>
      </c>
      <c r="F463" t="s">
        <v>3403</v>
      </c>
      <c r="G463">
        <v>1.82</v>
      </c>
      <c r="H463" s="1">
        <v>45693</v>
      </c>
      <c r="I463" t="s">
        <v>32</v>
      </c>
      <c r="J463" t="s">
        <v>3404</v>
      </c>
      <c r="K463" t="s">
        <v>34</v>
      </c>
      <c r="L463">
        <v>86.6</v>
      </c>
      <c r="M463" s="1">
        <v>45681</v>
      </c>
      <c r="N463" t="s">
        <v>3405</v>
      </c>
      <c r="O463" t="s">
        <v>25</v>
      </c>
      <c r="P463">
        <v>3.41</v>
      </c>
      <c r="Q463" s="1">
        <v>45553</v>
      </c>
    </row>
    <row r="464" spans="1:17" x14ac:dyDescent="0.2">
      <c r="A464" t="s">
        <v>3406</v>
      </c>
      <c r="B464" t="s">
        <v>3407</v>
      </c>
      <c r="C464" t="s">
        <v>3408</v>
      </c>
      <c r="D464" t="s">
        <v>3409</v>
      </c>
      <c r="E464" t="s">
        <v>3410</v>
      </c>
      <c r="F464">
        <f>1-422-926-1896</f>
        <v>-3243</v>
      </c>
      <c r="G464">
        <v>1.9</v>
      </c>
      <c r="H464" s="1">
        <v>45581</v>
      </c>
      <c r="I464" t="s">
        <v>21</v>
      </c>
      <c r="J464" t="s">
        <v>3411</v>
      </c>
      <c r="K464" t="s">
        <v>23</v>
      </c>
      <c r="L464">
        <v>90.9</v>
      </c>
      <c r="M464" s="1">
        <v>45800</v>
      </c>
      <c r="N464" t="s">
        <v>3412</v>
      </c>
      <c r="O464" t="s">
        <v>36</v>
      </c>
      <c r="P464">
        <v>3.1</v>
      </c>
      <c r="Q464" s="1">
        <v>45174</v>
      </c>
    </row>
    <row r="465" spans="1:17" x14ac:dyDescent="0.2">
      <c r="A465" t="s">
        <v>3413</v>
      </c>
      <c r="B465" t="s">
        <v>3414</v>
      </c>
      <c r="C465" t="s">
        <v>3415</v>
      </c>
      <c r="D465" t="s">
        <v>3416</v>
      </c>
      <c r="E465" t="s">
        <v>708</v>
      </c>
      <c r="F465" t="s">
        <v>3417</v>
      </c>
      <c r="G465">
        <v>1.1599999999999999</v>
      </c>
      <c r="H465" s="1">
        <v>45199</v>
      </c>
      <c r="I465" t="s">
        <v>21</v>
      </c>
      <c r="J465" t="s">
        <v>3418</v>
      </c>
      <c r="K465" t="s">
        <v>34</v>
      </c>
      <c r="L465">
        <v>94.2</v>
      </c>
      <c r="M465" s="1">
        <v>45610</v>
      </c>
      <c r="N465" t="s">
        <v>3419</v>
      </c>
      <c r="O465" t="s">
        <v>36</v>
      </c>
      <c r="P465">
        <v>2.95</v>
      </c>
      <c r="Q465" s="1">
        <v>45610</v>
      </c>
    </row>
    <row r="466" spans="1:17" x14ac:dyDescent="0.2">
      <c r="A466" t="s">
        <v>3420</v>
      </c>
      <c r="B466" t="s">
        <v>110</v>
      </c>
      <c r="C466" t="s">
        <v>2135</v>
      </c>
      <c r="D466" t="s">
        <v>3421</v>
      </c>
      <c r="E466" t="s">
        <v>700</v>
      </c>
      <c r="F466" t="s">
        <v>3422</v>
      </c>
      <c r="G466">
        <v>3.25</v>
      </c>
      <c r="H466" s="1">
        <v>45398</v>
      </c>
      <c r="I466" t="s">
        <v>21</v>
      </c>
      <c r="J466" t="s">
        <v>3423</v>
      </c>
      <c r="K466" t="s">
        <v>23</v>
      </c>
      <c r="L466">
        <v>87.5</v>
      </c>
      <c r="M466" s="1">
        <v>45530</v>
      </c>
      <c r="N466" t="s">
        <v>3424</v>
      </c>
      <c r="O466" t="s">
        <v>25</v>
      </c>
      <c r="P466">
        <v>2.94</v>
      </c>
      <c r="Q466" s="1">
        <v>45252</v>
      </c>
    </row>
    <row r="467" spans="1:17" x14ac:dyDescent="0.2">
      <c r="A467" t="s">
        <v>3425</v>
      </c>
      <c r="B467" t="s">
        <v>3426</v>
      </c>
      <c r="C467" t="s">
        <v>3427</v>
      </c>
      <c r="D467" t="s">
        <v>3428</v>
      </c>
      <c r="E467" t="s">
        <v>3429</v>
      </c>
      <c r="F467" t="s">
        <v>3430</v>
      </c>
      <c r="G467">
        <v>4.18</v>
      </c>
      <c r="H467" s="1">
        <v>45275</v>
      </c>
      <c r="I467" t="s">
        <v>32</v>
      </c>
      <c r="J467" t="s">
        <v>3431</v>
      </c>
      <c r="K467" t="s">
        <v>23</v>
      </c>
      <c r="L467">
        <v>84.3</v>
      </c>
      <c r="M467" s="1">
        <v>45658</v>
      </c>
      <c r="N467" t="s">
        <v>3432</v>
      </c>
      <c r="O467" t="s">
        <v>44</v>
      </c>
      <c r="P467">
        <v>2.02</v>
      </c>
      <c r="Q467" s="1">
        <v>45510</v>
      </c>
    </row>
    <row r="468" spans="1:17" x14ac:dyDescent="0.2">
      <c r="A468" t="s">
        <v>3433</v>
      </c>
      <c r="B468" t="s">
        <v>3434</v>
      </c>
      <c r="C468" t="s">
        <v>3435</v>
      </c>
      <c r="D468" t="s">
        <v>3436</v>
      </c>
      <c r="E468" t="s">
        <v>1028</v>
      </c>
      <c r="F468" t="s">
        <v>3437</v>
      </c>
      <c r="G468">
        <v>3.62</v>
      </c>
      <c r="H468" s="1">
        <v>45517</v>
      </c>
      <c r="I468" t="s">
        <v>21</v>
      </c>
      <c r="J468" t="s">
        <v>3438</v>
      </c>
      <c r="K468" t="s">
        <v>34</v>
      </c>
      <c r="L468">
        <v>78.2</v>
      </c>
      <c r="M468" s="1">
        <v>45458</v>
      </c>
      <c r="N468" t="s">
        <v>3439</v>
      </c>
      <c r="O468" t="s">
        <v>25</v>
      </c>
      <c r="P468">
        <v>3.69</v>
      </c>
      <c r="Q468" s="1">
        <v>45555</v>
      </c>
    </row>
    <row r="469" spans="1:17" x14ac:dyDescent="0.2">
      <c r="A469" t="s">
        <v>3440</v>
      </c>
      <c r="B469" t="s">
        <v>3441</v>
      </c>
      <c r="C469" t="s">
        <v>3442</v>
      </c>
      <c r="D469" t="s">
        <v>3443</v>
      </c>
      <c r="E469" t="s">
        <v>1426</v>
      </c>
      <c r="F469" t="s">
        <v>3444</v>
      </c>
      <c r="G469">
        <v>4.07</v>
      </c>
      <c r="H469" s="1">
        <v>45175</v>
      </c>
      <c r="I469" t="s">
        <v>32</v>
      </c>
      <c r="J469" t="s">
        <v>3445</v>
      </c>
      <c r="K469" t="s">
        <v>60</v>
      </c>
      <c r="L469">
        <v>66.400000000000006</v>
      </c>
      <c r="M469" s="1">
        <v>45563</v>
      </c>
      <c r="N469" t="s">
        <v>3446</v>
      </c>
      <c r="O469" t="s">
        <v>44</v>
      </c>
      <c r="P469">
        <v>4.38</v>
      </c>
      <c r="Q469" s="1">
        <v>45434</v>
      </c>
    </row>
    <row r="470" spans="1:17" x14ac:dyDescent="0.2">
      <c r="A470" t="s">
        <v>3447</v>
      </c>
      <c r="B470" t="s">
        <v>3448</v>
      </c>
      <c r="C470" t="s">
        <v>3449</v>
      </c>
      <c r="D470" t="s">
        <v>3450</v>
      </c>
      <c r="E470" t="s">
        <v>606</v>
      </c>
      <c r="F470" t="s">
        <v>3451</v>
      </c>
      <c r="G470">
        <v>3.47</v>
      </c>
      <c r="H470" s="1">
        <v>45128</v>
      </c>
      <c r="I470" t="s">
        <v>32</v>
      </c>
      <c r="J470" t="s">
        <v>3452</v>
      </c>
      <c r="K470" t="s">
        <v>23</v>
      </c>
      <c r="L470">
        <v>60.9</v>
      </c>
      <c r="M470" s="1">
        <v>45614</v>
      </c>
      <c r="N470" t="s">
        <v>3453</v>
      </c>
      <c r="O470" t="s">
        <v>44</v>
      </c>
      <c r="P470">
        <v>2.98</v>
      </c>
      <c r="Q470" s="1">
        <v>45169</v>
      </c>
    </row>
    <row r="471" spans="1:17" x14ac:dyDescent="0.2">
      <c r="A471" t="s">
        <v>3454</v>
      </c>
      <c r="B471" t="s">
        <v>3455</v>
      </c>
      <c r="C471" t="s">
        <v>3456</v>
      </c>
      <c r="D471" t="s">
        <v>3457</v>
      </c>
      <c r="E471" t="s">
        <v>546</v>
      </c>
      <c r="F471" t="s">
        <v>3458</v>
      </c>
      <c r="G471">
        <v>1.69</v>
      </c>
      <c r="H471" s="1">
        <v>45745</v>
      </c>
      <c r="I471" t="s">
        <v>21</v>
      </c>
      <c r="J471" t="s">
        <v>3459</v>
      </c>
      <c r="K471" t="s">
        <v>60</v>
      </c>
      <c r="L471">
        <v>64.599999999999994</v>
      </c>
      <c r="M471" s="1">
        <v>45446</v>
      </c>
      <c r="N471" t="s">
        <v>3460</v>
      </c>
      <c r="O471" t="s">
        <v>25</v>
      </c>
      <c r="P471">
        <v>3.94</v>
      </c>
      <c r="Q471" s="1">
        <v>45799</v>
      </c>
    </row>
    <row r="472" spans="1:17" x14ac:dyDescent="0.2">
      <c r="A472" t="s">
        <v>3461</v>
      </c>
      <c r="B472" t="s">
        <v>3462</v>
      </c>
      <c r="C472" t="s">
        <v>3463</v>
      </c>
      <c r="D472" t="s">
        <v>3464</v>
      </c>
      <c r="E472" t="s">
        <v>439</v>
      </c>
      <c r="F472">
        <v>8629292310</v>
      </c>
      <c r="G472">
        <v>1.8</v>
      </c>
      <c r="H472" s="1">
        <v>45179</v>
      </c>
      <c r="I472" t="s">
        <v>21</v>
      </c>
      <c r="J472" t="s">
        <v>3465</v>
      </c>
      <c r="K472" t="s">
        <v>60</v>
      </c>
      <c r="L472">
        <v>79</v>
      </c>
      <c r="M472" s="1">
        <v>45674</v>
      </c>
      <c r="N472" t="s">
        <v>3466</v>
      </c>
      <c r="O472" t="s">
        <v>25</v>
      </c>
      <c r="P472">
        <v>3.99</v>
      </c>
      <c r="Q472" s="1">
        <v>45517</v>
      </c>
    </row>
    <row r="473" spans="1:17" x14ac:dyDescent="0.2">
      <c r="A473" t="s">
        <v>3467</v>
      </c>
      <c r="B473" t="s">
        <v>3468</v>
      </c>
      <c r="C473" t="s">
        <v>3469</v>
      </c>
      <c r="D473" t="s">
        <v>3470</v>
      </c>
      <c r="E473" t="s">
        <v>739</v>
      </c>
      <c r="F473" t="s">
        <v>3471</v>
      </c>
      <c r="G473">
        <v>4.0999999999999996</v>
      </c>
      <c r="H473" s="1">
        <v>45570</v>
      </c>
      <c r="I473" t="s">
        <v>21</v>
      </c>
      <c r="J473" t="s">
        <v>3472</v>
      </c>
      <c r="K473" t="s">
        <v>34</v>
      </c>
      <c r="L473">
        <v>68.599999999999994</v>
      </c>
      <c r="M473" s="1">
        <v>45562</v>
      </c>
      <c r="N473" t="s">
        <v>3473</v>
      </c>
      <c r="O473" t="s">
        <v>44</v>
      </c>
      <c r="P473">
        <v>4.53</v>
      </c>
      <c r="Q473" s="1">
        <v>45796</v>
      </c>
    </row>
    <row r="474" spans="1:17" x14ac:dyDescent="0.2">
      <c r="A474" t="s">
        <v>3474</v>
      </c>
      <c r="B474" t="s">
        <v>3475</v>
      </c>
      <c r="C474" t="s">
        <v>3476</v>
      </c>
      <c r="D474" t="s">
        <v>3477</v>
      </c>
      <c r="E474" t="s">
        <v>1116</v>
      </c>
      <c r="F474" t="s">
        <v>3478</v>
      </c>
      <c r="G474">
        <v>2.84</v>
      </c>
      <c r="H474" s="1">
        <v>45427</v>
      </c>
      <c r="I474" t="s">
        <v>32</v>
      </c>
      <c r="J474" t="s">
        <v>3479</v>
      </c>
      <c r="K474" t="s">
        <v>23</v>
      </c>
      <c r="L474">
        <v>91.7</v>
      </c>
      <c r="M474" s="1">
        <v>45494</v>
      </c>
      <c r="N474" t="s">
        <v>3480</v>
      </c>
      <c r="O474" t="s">
        <v>25</v>
      </c>
      <c r="P474">
        <v>1.86</v>
      </c>
      <c r="Q474" s="1">
        <v>45329</v>
      </c>
    </row>
    <row r="475" spans="1:17" x14ac:dyDescent="0.2">
      <c r="A475" t="s">
        <v>3481</v>
      </c>
      <c r="B475" t="s">
        <v>3482</v>
      </c>
      <c r="C475" t="s">
        <v>3483</v>
      </c>
      <c r="D475" t="s">
        <v>3484</v>
      </c>
      <c r="E475" t="s">
        <v>914</v>
      </c>
      <c r="F475" t="s">
        <v>3485</v>
      </c>
      <c r="G475">
        <v>3.43</v>
      </c>
      <c r="H475" s="1">
        <v>45424</v>
      </c>
      <c r="I475" t="s">
        <v>21</v>
      </c>
      <c r="J475" t="s">
        <v>3486</v>
      </c>
      <c r="K475" t="s">
        <v>23</v>
      </c>
      <c r="L475">
        <v>85.9</v>
      </c>
      <c r="M475" s="1">
        <v>45599</v>
      </c>
      <c r="N475" t="s">
        <v>3487</v>
      </c>
      <c r="O475" t="s">
        <v>36</v>
      </c>
      <c r="P475">
        <v>2.77</v>
      </c>
      <c r="Q475" s="1">
        <v>45522</v>
      </c>
    </row>
    <row r="476" spans="1:17" x14ac:dyDescent="0.2">
      <c r="A476" t="s">
        <v>3488</v>
      </c>
      <c r="B476" t="s">
        <v>3489</v>
      </c>
      <c r="C476" t="s">
        <v>3490</v>
      </c>
      <c r="D476" t="s">
        <v>3491</v>
      </c>
      <c r="E476" t="s">
        <v>499</v>
      </c>
      <c r="F476" t="s">
        <v>3492</v>
      </c>
      <c r="G476">
        <v>1.7</v>
      </c>
      <c r="H476" s="1">
        <v>45504</v>
      </c>
      <c r="I476" t="s">
        <v>32</v>
      </c>
      <c r="J476" t="s">
        <v>3493</v>
      </c>
      <c r="K476" t="s">
        <v>34</v>
      </c>
      <c r="L476">
        <v>73.3</v>
      </c>
      <c r="M476" s="1">
        <v>45761</v>
      </c>
      <c r="N476" t="s">
        <v>3494</v>
      </c>
      <c r="O476" t="s">
        <v>25</v>
      </c>
      <c r="P476">
        <v>2.82</v>
      </c>
      <c r="Q476" s="1">
        <v>45707</v>
      </c>
    </row>
    <row r="477" spans="1:17" x14ac:dyDescent="0.2">
      <c r="A477" t="s">
        <v>3495</v>
      </c>
      <c r="B477" t="s">
        <v>3496</v>
      </c>
      <c r="C477" t="s">
        <v>3497</v>
      </c>
      <c r="D477" t="s">
        <v>3498</v>
      </c>
      <c r="E477" t="s">
        <v>716</v>
      </c>
      <c r="F477" t="s">
        <v>3499</v>
      </c>
      <c r="G477">
        <v>1.44</v>
      </c>
      <c r="H477" s="1">
        <v>45598</v>
      </c>
      <c r="I477" t="s">
        <v>32</v>
      </c>
      <c r="J477" t="s">
        <v>3500</v>
      </c>
      <c r="K477" t="s">
        <v>60</v>
      </c>
      <c r="L477">
        <v>85.3</v>
      </c>
      <c r="M477" s="1">
        <v>45634</v>
      </c>
      <c r="N477" t="s">
        <v>3501</v>
      </c>
      <c r="O477" t="s">
        <v>25</v>
      </c>
      <c r="P477">
        <v>3.24</v>
      </c>
      <c r="Q477" s="1">
        <v>45245</v>
      </c>
    </row>
    <row r="478" spans="1:17" x14ac:dyDescent="0.2">
      <c r="A478" t="s">
        <v>3502</v>
      </c>
      <c r="B478" t="s">
        <v>3503</v>
      </c>
      <c r="C478" t="s">
        <v>3504</v>
      </c>
      <c r="D478" t="s">
        <v>3505</v>
      </c>
      <c r="E478" t="s">
        <v>2094</v>
      </c>
      <c r="F478">
        <v>4863628137</v>
      </c>
      <c r="G478">
        <v>2.15</v>
      </c>
      <c r="H478" s="1">
        <v>45627</v>
      </c>
      <c r="I478" t="s">
        <v>32</v>
      </c>
      <c r="J478" t="s">
        <v>3506</v>
      </c>
      <c r="K478" t="s">
        <v>60</v>
      </c>
      <c r="L478">
        <v>66.2</v>
      </c>
      <c r="M478" s="1">
        <v>45579</v>
      </c>
      <c r="N478" t="s">
        <v>3507</v>
      </c>
      <c r="O478" t="s">
        <v>25</v>
      </c>
      <c r="P478">
        <v>3.22</v>
      </c>
      <c r="Q478" s="1">
        <v>45734</v>
      </c>
    </row>
    <row r="479" spans="1:17" x14ac:dyDescent="0.2">
      <c r="A479" t="s">
        <v>3508</v>
      </c>
      <c r="B479" t="s">
        <v>3509</v>
      </c>
      <c r="C479" t="s">
        <v>3510</v>
      </c>
      <c r="D479" t="s">
        <v>3511</v>
      </c>
      <c r="E479" t="s">
        <v>514</v>
      </c>
      <c r="F479" t="s">
        <v>3512</v>
      </c>
      <c r="G479">
        <v>1.63</v>
      </c>
      <c r="H479" s="1">
        <v>45237</v>
      </c>
      <c r="I479" t="s">
        <v>32</v>
      </c>
      <c r="J479" t="s">
        <v>3513</v>
      </c>
      <c r="K479" t="s">
        <v>34</v>
      </c>
      <c r="L479">
        <v>95.5</v>
      </c>
      <c r="M479" s="1">
        <v>45516</v>
      </c>
      <c r="N479" t="s">
        <v>3514</v>
      </c>
      <c r="O479" t="s">
        <v>25</v>
      </c>
      <c r="P479">
        <v>1.79</v>
      </c>
      <c r="Q479" s="1">
        <v>45704</v>
      </c>
    </row>
    <row r="480" spans="1:17" x14ac:dyDescent="0.2">
      <c r="A480" t="s">
        <v>3515</v>
      </c>
      <c r="B480" t="s">
        <v>3516</v>
      </c>
      <c r="C480" t="s">
        <v>3517</v>
      </c>
      <c r="D480" t="s">
        <v>3518</v>
      </c>
      <c r="E480" t="s">
        <v>3519</v>
      </c>
      <c r="F480" t="s">
        <v>3520</v>
      </c>
      <c r="G480">
        <v>2.16</v>
      </c>
      <c r="H480" s="1">
        <v>45091</v>
      </c>
      <c r="I480" t="s">
        <v>21</v>
      </c>
      <c r="J480" t="s">
        <v>3521</v>
      </c>
      <c r="K480" t="s">
        <v>34</v>
      </c>
      <c r="L480">
        <v>92.1</v>
      </c>
      <c r="M480" s="1">
        <v>45665</v>
      </c>
      <c r="N480" t="s">
        <v>3522</v>
      </c>
      <c r="O480" t="s">
        <v>25</v>
      </c>
      <c r="P480">
        <v>4.05</v>
      </c>
      <c r="Q480" s="1">
        <v>45735</v>
      </c>
    </row>
    <row r="481" spans="1:17" x14ac:dyDescent="0.2">
      <c r="A481" t="s">
        <v>3523</v>
      </c>
      <c r="B481" t="s">
        <v>3524</v>
      </c>
      <c r="C481" t="s">
        <v>3525</v>
      </c>
      <c r="D481" t="s">
        <v>3526</v>
      </c>
      <c r="E481" t="s">
        <v>2412</v>
      </c>
      <c r="F481" t="s">
        <v>3527</v>
      </c>
      <c r="G481">
        <v>2.36</v>
      </c>
      <c r="H481" s="1">
        <v>45220</v>
      </c>
      <c r="I481" t="s">
        <v>32</v>
      </c>
      <c r="J481" t="s">
        <v>3528</v>
      </c>
      <c r="K481" t="s">
        <v>60</v>
      </c>
      <c r="L481">
        <v>65.2</v>
      </c>
      <c r="M481" s="1">
        <v>45481</v>
      </c>
      <c r="N481" t="s">
        <v>3529</v>
      </c>
      <c r="O481" t="s">
        <v>44</v>
      </c>
      <c r="P481">
        <v>1.06</v>
      </c>
      <c r="Q481" s="1">
        <v>45799</v>
      </c>
    </row>
    <row r="482" spans="1:17" x14ac:dyDescent="0.2">
      <c r="A482" t="s">
        <v>3530</v>
      </c>
      <c r="B482" t="s">
        <v>3531</v>
      </c>
      <c r="C482" t="s">
        <v>3532</v>
      </c>
      <c r="D482" t="s">
        <v>3533</v>
      </c>
      <c r="E482" t="s">
        <v>3534</v>
      </c>
      <c r="F482">
        <v>2407476921</v>
      </c>
      <c r="G482">
        <v>4.05</v>
      </c>
      <c r="H482" s="1">
        <v>45227</v>
      </c>
      <c r="I482" t="s">
        <v>32</v>
      </c>
      <c r="J482" t="s">
        <v>3535</v>
      </c>
      <c r="K482" t="s">
        <v>60</v>
      </c>
      <c r="L482">
        <v>68</v>
      </c>
      <c r="M482" s="1">
        <v>45485</v>
      </c>
      <c r="N482" t="s">
        <v>3536</v>
      </c>
      <c r="O482" t="s">
        <v>36</v>
      </c>
      <c r="P482">
        <v>4.79</v>
      </c>
      <c r="Q482" s="1">
        <v>45283</v>
      </c>
    </row>
    <row r="483" spans="1:17" x14ac:dyDescent="0.2">
      <c r="A483" t="s">
        <v>3537</v>
      </c>
      <c r="B483" t="s">
        <v>3538</v>
      </c>
      <c r="C483" t="s">
        <v>3539</v>
      </c>
      <c r="D483" t="s">
        <v>3540</v>
      </c>
      <c r="E483" t="s">
        <v>1233</v>
      </c>
      <c r="F483" t="s">
        <v>3541</v>
      </c>
      <c r="G483">
        <v>3.68</v>
      </c>
      <c r="H483" s="1">
        <v>45604</v>
      </c>
      <c r="I483" t="s">
        <v>32</v>
      </c>
      <c r="J483" t="s">
        <v>3542</v>
      </c>
      <c r="K483" t="s">
        <v>60</v>
      </c>
      <c r="L483">
        <v>75.8</v>
      </c>
      <c r="M483" s="1">
        <v>45692</v>
      </c>
      <c r="N483" t="s">
        <v>3543</v>
      </c>
      <c r="O483" t="s">
        <v>44</v>
      </c>
      <c r="P483">
        <v>4.32</v>
      </c>
      <c r="Q483" s="1">
        <v>45700</v>
      </c>
    </row>
    <row r="484" spans="1:17" x14ac:dyDescent="0.2">
      <c r="A484" t="s">
        <v>3544</v>
      </c>
      <c r="B484" t="s">
        <v>3545</v>
      </c>
      <c r="C484" t="s">
        <v>55</v>
      </c>
      <c r="D484" t="s">
        <v>3546</v>
      </c>
      <c r="E484" t="s">
        <v>3410</v>
      </c>
      <c r="F484" t="s">
        <v>3547</v>
      </c>
      <c r="G484">
        <v>1.63</v>
      </c>
      <c r="H484" s="1">
        <v>45279</v>
      </c>
      <c r="I484" t="s">
        <v>21</v>
      </c>
      <c r="J484" t="s">
        <v>3548</v>
      </c>
      <c r="K484" t="s">
        <v>23</v>
      </c>
      <c r="L484">
        <v>93.8</v>
      </c>
      <c r="M484" s="1">
        <v>45482</v>
      </c>
      <c r="N484" t="s">
        <v>3549</v>
      </c>
      <c r="O484" t="s">
        <v>25</v>
      </c>
      <c r="P484">
        <v>2.86</v>
      </c>
      <c r="Q484" s="1">
        <v>45401</v>
      </c>
    </row>
    <row r="485" spans="1:17" x14ac:dyDescent="0.2">
      <c r="A485" t="s">
        <v>3550</v>
      </c>
      <c r="B485" t="s">
        <v>3551</v>
      </c>
      <c r="C485" t="s">
        <v>3552</v>
      </c>
      <c r="D485" t="s">
        <v>3553</v>
      </c>
      <c r="E485" t="s">
        <v>345</v>
      </c>
      <c r="F485" t="s">
        <v>3554</v>
      </c>
      <c r="G485">
        <v>2.0499999999999998</v>
      </c>
      <c r="H485" s="1">
        <v>45620</v>
      </c>
      <c r="I485" t="s">
        <v>32</v>
      </c>
      <c r="J485" t="s">
        <v>3555</v>
      </c>
      <c r="K485" t="s">
        <v>23</v>
      </c>
      <c r="L485">
        <v>66.599999999999994</v>
      </c>
      <c r="M485" s="1">
        <v>45724</v>
      </c>
      <c r="N485" t="s">
        <v>3556</v>
      </c>
      <c r="O485" t="s">
        <v>44</v>
      </c>
      <c r="P485">
        <v>1.23</v>
      </c>
      <c r="Q485" s="1">
        <v>45433</v>
      </c>
    </row>
    <row r="486" spans="1:17" x14ac:dyDescent="0.2">
      <c r="A486" t="s">
        <v>3557</v>
      </c>
      <c r="B486" t="s">
        <v>3558</v>
      </c>
      <c r="C486" t="s">
        <v>3559</v>
      </c>
      <c r="D486" t="s">
        <v>3560</v>
      </c>
      <c r="E486" t="s">
        <v>1433</v>
      </c>
      <c r="F486" t="s">
        <v>3561</v>
      </c>
      <c r="G486">
        <v>4.72</v>
      </c>
      <c r="H486" s="1">
        <v>45307</v>
      </c>
      <c r="I486" t="s">
        <v>32</v>
      </c>
      <c r="J486" t="s">
        <v>3562</v>
      </c>
      <c r="K486" t="s">
        <v>23</v>
      </c>
      <c r="L486">
        <v>83.6</v>
      </c>
      <c r="M486" s="1">
        <v>45481</v>
      </c>
      <c r="N486" t="s">
        <v>3563</v>
      </c>
      <c r="O486" t="s">
        <v>36</v>
      </c>
      <c r="P486">
        <v>1.45</v>
      </c>
      <c r="Q486" s="1">
        <v>45795</v>
      </c>
    </row>
    <row r="487" spans="1:17" x14ac:dyDescent="0.2">
      <c r="A487" t="s">
        <v>3564</v>
      </c>
      <c r="B487" t="s">
        <v>3565</v>
      </c>
      <c r="C487" t="s">
        <v>3566</v>
      </c>
      <c r="D487" t="s">
        <v>3567</v>
      </c>
      <c r="E487" t="s">
        <v>144</v>
      </c>
      <c r="F487" t="s">
        <v>3568</v>
      </c>
      <c r="G487">
        <v>3.34</v>
      </c>
      <c r="H487" s="1">
        <v>45286</v>
      </c>
      <c r="I487" t="s">
        <v>21</v>
      </c>
      <c r="J487" t="s">
        <v>3569</v>
      </c>
      <c r="K487" t="s">
        <v>60</v>
      </c>
      <c r="L487">
        <v>68.8</v>
      </c>
      <c r="M487" s="1">
        <v>45485</v>
      </c>
      <c r="N487" t="s">
        <v>3570</v>
      </c>
      <c r="O487" t="s">
        <v>25</v>
      </c>
      <c r="P487">
        <v>2.54</v>
      </c>
      <c r="Q487" s="1">
        <v>45568</v>
      </c>
    </row>
    <row r="488" spans="1:17" x14ac:dyDescent="0.2">
      <c r="A488" t="s">
        <v>3571</v>
      </c>
      <c r="B488" t="s">
        <v>3572</v>
      </c>
      <c r="C488" t="s">
        <v>3573</v>
      </c>
      <c r="D488" t="s">
        <v>3574</v>
      </c>
      <c r="E488" t="s">
        <v>906</v>
      </c>
      <c r="F488" t="s">
        <v>3575</v>
      </c>
      <c r="G488">
        <v>1.24</v>
      </c>
      <c r="H488" s="1">
        <v>45573</v>
      </c>
      <c r="I488" t="s">
        <v>32</v>
      </c>
      <c r="J488" t="s">
        <v>3576</v>
      </c>
      <c r="K488" t="s">
        <v>60</v>
      </c>
      <c r="L488">
        <v>82.5</v>
      </c>
      <c r="M488" s="1">
        <v>45547</v>
      </c>
      <c r="N488" t="s">
        <v>3577</v>
      </c>
      <c r="O488" t="s">
        <v>25</v>
      </c>
      <c r="P488">
        <v>2.85</v>
      </c>
      <c r="Q488" s="1">
        <v>45078</v>
      </c>
    </row>
    <row r="489" spans="1:17" x14ac:dyDescent="0.2">
      <c r="A489" t="s">
        <v>3578</v>
      </c>
      <c r="B489" t="s">
        <v>3579</v>
      </c>
      <c r="C489" t="s">
        <v>3580</v>
      </c>
      <c r="D489" t="s">
        <v>3581</v>
      </c>
      <c r="E489" t="s">
        <v>1211</v>
      </c>
      <c r="F489" t="s">
        <v>3582</v>
      </c>
      <c r="G489">
        <v>1.73</v>
      </c>
      <c r="H489" s="1">
        <v>45120</v>
      </c>
      <c r="I489" t="s">
        <v>32</v>
      </c>
      <c r="J489" t="s">
        <v>3583</v>
      </c>
      <c r="K489" t="s">
        <v>23</v>
      </c>
      <c r="L489">
        <v>79.099999999999994</v>
      </c>
      <c r="M489" s="1">
        <v>45751</v>
      </c>
      <c r="N489" t="s">
        <v>3584</v>
      </c>
      <c r="O489" t="s">
        <v>25</v>
      </c>
      <c r="P489">
        <v>3.42</v>
      </c>
      <c r="Q489" s="1">
        <v>45243</v>
      </c>
    </row>
    <row r="490" spans="1:17" x14ac:dyDescent="0.2">
      <c r="A490" t="s">
        <v>3585</v>
      </c>
      <c r="B490" t="s">
        <v>3586</v>
      </c>
      <c r="C490" t="s">
        <v>3587</v>
      </c>
      <c r="D490" t="s">
        <v>3588</v>
      </c>
      <c r="E490" t="s">
        <v>2888</v>
      </c>
      <c r="F490" t="s">
        <v>3589</v>
      </c>
      <c r="G490">
        <v>2.83</v>
      </c>
      <c r="H490" s="1">
        <v>45318</v>
      </c>
      <c r="I490" t="s">
        <v>32</v>
      </c>
      <c r="J490" t="s">
        <v>3590</v>
      </c>
      <c r="K490" t="s">
        <v>23</v>
      </c>
      <c r="L490">
        <v>84.5</v>
      </c>
      <c r="M490" s="1">
        <v>45771</v>
      </c>
      <c r="N490" t="s">
        <v>3591</v>
      </c>
      <c r="O490" t="s">
        <v>44</v>
      </c>
      <c r="P490">
        <v>3.75</v>
      </c>
      <c r="Q490" s="1">
        <v>45759</v>
      </c>
    </row>
    <row r="491" spans="1:17" x14ac:dyDescent="0.2">
      <c r="A491" t="s">
        <v>3592</v>
      </c>
      <c r="B491" t="s">
        <v>3593</v>
      </c>
      <c r="C491" t="s">
        <v>3594</v>
      </c>
      <c r="D491" t="s">
        <v>3595</v>
      </c>
      <c r="E491" t="s">
        <v>676</v>
      </c>
      <c r="F491" t="s">
        <v>3596</v>
      </c>
      <c r="G491">
        <v>4.18</v>
      </c>
      <c r="H491" s="1">
        <v>45133</v>
      </c>
      <c r="I491" t="s">
        <v>21</v>
      </c>
      <c r="J491" t="s">
        <v>3597</v>
      </c>
      <c r="K491" t="s">
        <v>60</v>
      </c>
      <c r="L491">
        <v>84.2</v>
      </c>
      <c r="M491" s="1">
        <v>45616</v>
      </c>
      <c r="N491" t="s">
        <v>3598</v>
      </c>
      <c r="O491" t="s">
        <v>44</v>
      </c>
      <c r="P491">
        <v>4.3099999999999996</v>
      </c>
      <c r="Q491" s="1">
        <v>45669</v>
      </c>
    </row>
    <row r="492" spans="1:17" x14ac:dyDescent="0.2">
      <c r="A492" t="s">
        <v>3599</v>
      </c>
      <c r="B492" t="s">
        <v>3600</v>
      </c>
      <c r="C492" t="s">
        <v>3601</v>
      </c>
      <c r="D492" t="s">
        <v>3602</v>
      </c>
      <c r="E492" t="s">
        <v>1263</v>
      </c>
      <c r="F492" t="s">
        <v>3603</v>
      </c>
      <c r="G492">
        <v>1.08</v>
      </c>
      <c r="H492" s="1">
        <v>45615</v>
      </c>
      <c r="I492" t="s">
        <v>21</v>
      </c>
      <c r="J492" t="s">
        <v>3604</v>
      </c>
      <c r="K492" t="s">
        <v>23</v>
      </c>
      <c r="L492">
        <v>70</v>
      </c>
      <c r="M492" s="1">
        <v>45455</v>
      </c>
      <c r="N492" t="s">
        <v>3605</v>
      </c>
      <c r="O492" t="s">
        <v>44</v>
      </c>
      <c r="P492">
        <v>2.0099999999999998</v>
      </c>
      <c r="Q492" s="1">
        <v>45690</v>
      </c>
    </row>
    <row r="493" spans="1:17" x14ac:dyDescent="0.2">
      <c r="A493" t="s">
        <v>3606</v>
      </c>
      <c r="B493" t="s">
        <v>3607</v>
      </c>
      <c r="C493" t="s">
        <v>3608</v>
      </c>
      <c r="D493" t="s">
        <v>3609</v>
      </c>
      <c r="E493" t="s">
        <v>1020</v>
      </c>
      <c r="F493" t="s">
        <v>3610</v>
      </c>
      <c r="G493">
        <v>2.71</v>
      </c>
      <c r="H493" s="1">
        <v>45483</v>
      </c>
      <c r="I493" t="s">
        <v>32</v>
      </c>
      <c r="J493" t="s">
        <v>3611</v>
      </c>
      <c r="K493" t="s">
        <v>60</v>
      </c>
      <c r="L493">
        <v>86.8</v>
      </c>
      <c r="M493" s="1">
        <v>45692</v>
      </c>
      <c r="N493" t="s">
        <v>3612</v>
      </c>
      <c r="O493" t="s">
        <v>44</v>
      </c>
      <c r="P493">
        <v>1.39</v>
      </c>
      <c r="Q493" s="1">
        <v>45207</v>
      </c>
    </row>
    <row r="494" spans="1:17" x14ac:dyDescent="0.2">
      <c r="A494" t="s">
        <v>3613</v>
      </c>
      <c r="B494" t="s">
        <v>3614</v>
      </c>
      <c r="C494" t="s">
        <v>3615</v>
      </c>
      <c r="D494" t="s">
        <v>3616</v>
      </c>
      <c r="E494" t="s">
        <v>168</v>
      </c>
      <c r="F494" t="s">
        <v>3617</v>
      </c>
      <c r="G494">
        <v>2.37</v>
      </c>
      <c r="H494" s="1">
        <v>45635</v>
      </c>
      <c r="I494" t="s">
        <v>21</v>
      </c>
      <c r="J494" t="s">
        <v>3618</v>
      </c>
      <c r="K494" t="s">
        <v>23</v>
      </c>
      <c r="L494">
        <v>89.2</v>
      </c>
      <c r="M494" s="1">
        <v>45656</v>
      </c>
      <c r="N494" t="s">
        <v>3619</v>
      </c>
      <c r="O494" t="s">
        <v>44</v>
      </c>
      <c r="P494">
        <v>3.13</v>
      </c>
      <c r="Q494" s="1">
        <v>45393</v>
      </c>
    </row>
    <row r="495" spans="1:17" x14ac:dyDescent="0.2">
      <c r="A495" t="s">
        <v>3620</v>
      </c>
      <c r="B495" t="s">
        <v>2595</v>
      </c>
      <c r="C495" t="s">
        <v>3621</v>
      </c>
      <c r="D495" t="s">
        <v>3622</v>
      </c>
      <c r="E495" t="s">
        <v>1211</v>
      </c>
      <c r="F495" t="s">
        <v>3623</v>
      </c>
      <c r="G495">
        <v>3.94</v>
      </c>
      <c r="H495" s="1">
        <v>45782</v>
      </c>
      <c r="I495" t="s">
        <v>21</v>
      </c>
      <c r="J495" t="s">
        <v>3624</v>
      </c>
      <c r="K495" t="s">
        <v>34</v>
      </c>
      <c r="L495">
        <v>60.8</v>
      </c>
      <c r="M495" s="1">
        <v>45532</v>
      </c>
      <c r="N495" t="s">
        <v>3625</v>
      </c>
      <c r="O495" t="s">
        <v>44</v>
      </c>
      <c r="P495">
        <v>4.8499999999999996</v>
      </c>
      <c r="Q495" s="1">
        <v>45204</v>
      </c>
    </row>
    <row r="496" spans="1:17" x14ac:dyDescent="0.2">
      <c r="A496" t="s">
        <v>3626</v>
      </c>
      <c r="B496" t="s">
        <v>3627</v>
      </c>
      <c r="C496" t="s">
        <v>3628</v>
      </c>
      <c r="D496" t="s">
        <v>3629</v>
      </c>
      <c r="E496" t="s">
        <v>3119</v>
      </c>
      <c r="F496" t="s">
        <v>3630</v>
      </c>
      <c r="G496">
        <v>1.31</v>
      </c>
      <c r="H496" s="1">
        <v>45653</v>
      </c>
      <c r="I496" t="s">
        <v>21</v>
      </c>
      <c r="J496" t="s">
        <v>3631</v>
      </c>
      <c r="K496" t="s">
        <v>60</v>
      </c>
      <c r="L496">
        <v>64.099999999999994</v>
      </c>
      <c r="M496" s="1">
        <v>45440</v>
      </c>
      <c r="N496" t="s">
        <v>3632</v>
      </c>
      <c r="O496" t="s">
        <v>36</v>
      </c>
      <c r="P496">
        <v>3.93</v>
      </c>
      <c r="Q496" s="1">
        <v>45767</v>
      </c>
    </row>
    <row r="497" spans="1:17" x14ac:dyDescent="0.2">
      <c r="A497" s="2" t="s">
        <v>3633</v>
      </c>
      <c r="B497" t="s">
        <v>3634</v>
      </c>
      <c r="C497" t="s">
        <v>3635</v>
      </c>
      <c r="D497" t="s">
        <v>3636</v>
      </c>
      <c r="E497" t="s">
        <v>3637</v>
      </c>
      <c r="F497" t="s">
        <v>3638</v>
      </c>
      <c r="G497">
        <v>1.31</v>
      </c>
      <c r="H497" s="1">
        <v>45753</v>
      </c>
      <c r="I497" t="s">
        <v>32</v>
      </c>
      <c r="J497" t="s">
        <v>3639</v>
      </c>
      <c r="K497" t="s">
        <v>23</v>
      </c>
      <c r="L497">
        <v>85.9</v>
      </c>
      <c r="M497" s="1">
        <v>45781</v>
      </c>
      <c r="N497" t="s">
        <v>3640</v>
      </c>
      <c r="O497" t="s">
        <v>25</v>
      </c>
      <c r="P497">
        <v>4</v>
      </c>
      <c r="Q497" s="1">
        <v>45203</v>
      </c>
    </row>
    <row r="498" spans="1:17" x14ac:dyDescent="0.2">
      <c r="A498" t="s">
        <v>3641</v>
      </c>
      <c r="B498" t="s">
        <v>3642</v>
      </c>
      <c r="C498" t="s">
        <v>3643</v>
      </c>
      <c r="D498" t="s">
        <v>3644</v>
      </c>
      <c r="E498" t="s">
        <v>2193</v>
      </c>
      <c r="F498">
        <v>3018418842</v>
      </c>
      <c r="G498">
        <v>4.76</v>
      </c>
      <c r="H498" s="1">
        <v>45219</v>
      </c>
      <c r="I498" t="s">
        <v>32</v>
      </c>
      <c r="J498" t="s">
        <v>3645</v>
      </c>
      <c r="K498" t="s">
        <v>60</v>
      </c>
      <c r="L498">
        <v>67.2</v>
      </c>
      <c r="M498" s="1">
        <v>45544</v>
      </c>
      <c r="N498" t="s">
        <v>3646</v>
      </c>
      <c r="O498" t="s">
        <v>44</v>
      </c>
      <c r="P498">
        <v>4.33</v>
      </c>
      <c r="Q498" s="1">
        <v>45643</v>
      </c>
    </row>
    <row r="499" spans="1:17" x14ac:dyDescent="0.2">
      <c r="A499" t="s">
        <v>3647</v>
      </c>
      <c r="B499" t="s">
        <v>3648</v>
      </c>
      <c r="C499" t="s">
        <v>3649</v>
      </c>
      <c r="D499" t="s">
        <v>3650</v>
      </c>
      <c r="E499" t="s">
        <v>785</v>
      </c>
      <c r="F499">
        <v>2894532638</v>
      </c>
      <c r="G499">
        <v>1.28</v>
      </c>
      <c r="H499" s="1">
        <v>45136</v>
      </c>
      <c r="I499" t="s">
        <v>21</v>
      </c>
      <c r="J499" t="s">
        <v>3651</v>
      </c>
      <c r="K499" t="s">
        <v>60</v>
      </c>
      <c r="L499">
        <v>78.900000000000006</v>
      </c>
      <c r="M499" s="1">
        <v>45461</v>
      </c>
      <c r="N499" t="s">
        <v>3652</v>
      </c>
      <c r="O499" t="s">
        <v>25</v>
      </c>
      <c r="P499">
        <v>3.43</v>
      </c>
      <c r="Q499" s="1">
        <v>45228</v>
      </c>
    </row>
    <row r="500" spans="1:17" x14ac:dyDescent="0.2">
      <c r="A500" t="s">
        <v>3653</v>
      </c>
      <c r="B500" t="s">
        <v>3654</v>
      </c>
      <c r="C500" t="s">
        <v>3655</v>
      </c>
      <c r="D500" t="s">
        <v>3656</v>
      </c>
      <c r="E500" t="s">
        <v>228</v>
      </c>
      <c r="F500" t="s">
        <v>3657</v>
      </c>
      <c r="G500">
        <v>1.1499999999999999</v>
      </c>
      <c r="H500" s="1">
        <v>45179</v>
      </c>
      <c r="I500" t="s">
        <v>32</v>
      </c>
      <c r="J500" t="s">
        <v>3658</v>
      </c>
      <c r="K500" t="s">
        <v>60</v>
      </c>
      <c r="L500">
        <v>95.4</v>
      </c>
      <c r="M500" s="1">
        <v>45745</v>
      </c>
      <c r="N500" t="s">
        <v>3659</v>
      </c>
      <c r="O500" t="s">
        <v>25</v>
      </c>
      <c r="P500">
        <v>2.29</v>
      </c>
      <c r="Q500" s="1">
        <v>45377</v>
      </c>
    </row>
    <row r="501" spans="1:17" x14ac:dyDescent="0.2">
      <c r="A501" t="s">
        <v>3660</v>
      </c>
      <c r="B501" t="s">
        <v>3661</v>
      </c>
      <c r="C501" t="s">
        <v>3662</v>
      </c>
      <c r="D501" t="s">
        <v>3663</v>
      </c>
      <c r="E501" t="s">
        <v>447</v>
      </c>
      <c r="F501" t="s">
        <v>3664</v>
      </c>
      <c r="G501">
        <v>3.64</v>
      </c>
      <c r="H501" s="1">
        <v>45251</v>
      </c>
      <c r="I501" t="s">
        <v>32</v>
      </c>
      <c r="J501" t="s">
        <v>3665</v>
      </c>
      <c r="K501" t="s">
        <v>34</v>
      </c>
      <c r="L501">
        <v>92.8</v>
      </c>
      <c r="M501" s="1">
        <v>45693</v>
      </c>
      <c r="N501" t="s">
        <v>3666</v>
      </c>
      <c r="O501" t="s">
        <v>44</v>
      </c>
      <c r="P501">
        <v>3.42</v>
      </c>
      <c r="Q501" s="1">
        <v>45219</v>
      </c>
    </row>
    <row r="502" spans="1:17" x14ac:dyDescent="0.2">
      <c r="A502" t="s">
        <v>3667</v>
      </c>
      <c r="B502" t="s">
        <v>3668</v>
      </c>
      <c r="C502" t="s">
        <v>3669</v>
      </c>
      <c r="D502" t="s">
        <v>3670</v>
      </c>
      <c r="E502" t="s">
        <v>1108</v>
      </c>
      <c r="F502" t="s">
        <v>3671</v>
      </c>
      <c r="G502">
        <v>1.65</v>
      </c>
      <c r="H502" s="1">
        <v>45785</v>
      </c>
      <c r="I502" t="s">
        <v>21</v>
      </c>
      <c r="J502" t="s">
        <v>3672</v>
      </c>
      <c r="K502" t="s">
        <v>60</v>
      </c>
      <c r="L502">
        <v>86</v>
      </c>
      <c r="M502" s="1">
        <v>45662</v>
      </c>
      <c r="N502" t="s">
        <v>3673</v>
      </c>
      <c r="O502" t="s">
        <v>44</v>
      </c>
      <c r="P502">
        <v>1.93</v>
      </c>
      <c r="Q502" s="1">
        <v>45395</v>
      </c>
    </row>
    <row r="503" spans="1:17" x14ac:dyDescent="0.2">
      <c r="A503" t="s">
        <v>3674</v>
      </c>
      <c r="B503" t="s">
        <v>3675</v>
      </c>
      <c r="C503" t="s">
        <v>3676</v>
      </c>
      <c r="D503" t="s">
        <v>3677</v>
      </c>
      <c r="E503" t="s">
        <v>267</v>
      </c>
      <c r="F503" t="s">
        <v>3678</v>
      </c>
      <c r="G503">
        <v>2.34</v>
      </c>
      <c r="H503" s="1">
        <v>45280</v>
      </c>
      <c r="I503" t="s">
        <v>32</v>
      </c>
      <c r="J503" t="s">
        <v>3679</v>
      </c>
      <c r="K503" t="s">
        <v>34</v>
      </c>
      <c r="L503">
        <v>68.599999999999994</v>
      </c>
      <c r="M503" s="1">
        <v>45567</v>
      </c>
      <c r="N503" t="s">
        <v>3680</v>
      </c>
      <c r="O503" t="s">
        <v>25</v>
      </c>
      <c r="P503">
        <v>1.49</v>
      </c>
      <c r="Q503" s="1">
        <v>45371</v>
      </c>
    </row>
    <row r="504" spans="1:17" x14ac:dyDescent="0.2">
      <c r="A504" t="s">
        <v>3681</v>
      </c>
      <c r="B504" t="s">
        <v>3682</v>
      </c>
      <c r="C504" t="s">
        <v>3683</v>
      </c>
      <c r="D504" t="s">
        <v>3684</v>
      </c>
      <c r="E504" t="s">
        <v>1876</v>
      </c>
      <c r="F504" t="s">
        <v>3685</v>
      </c>
      <c r="G504">
        <v>4.96</v>
      </c>
      <c r="H504" s="1">
        <v>45357</v>
      </c>
      <c r="I504" t="s">
        <v>21</v>
      </c>
      <c r="J504" t="s">
        <v>3686</v>
      </c>
      <c r="K504" t="s">
        <v>60</v>
      </c>
      <c r="L504">
        <v>88.6</v>
      </c>
      <c r="M504" s="1">
        <v>45754</v>
      </c>
      <c r="N504" t="s">
        <v>3687</v>
      </c>
      <c r="O504" t="s">
        <v>36</v>
      </c>
      <c r="P504">
        <v>2.7</v>
      </c>
      <c r="Q504" s="1">
        <v>45478</v>
      </c>
    </row>
    <row r="505" spans="1:17" x14ac:dyDescent="0.2">
      <c r="A505" t="s">
        <v>3688</v>
      </c>
      <c r="B505" t="s">
        <v>3689</v>
      </c>
      <c r="C505" t="s">
        <v>3690</v>
      </c>
      <c r="D505" t="s">
        <v>3691</v>
      </c>
      <c r="E505" t="s">
        <v>2721</v>
      </c>
      <c r="F505" t="s">
        <v>3692</v>
      </c>
      <c r="G505">
        <v>4.9000000000000004</v>
      </c>
      <c r="H505" s="1">
        <v>45773</v>
      </c>
      <c r="I505" t="s">
        <v>21</v>
      </c>
      <c r="J505" t="s">
        <v>3693</v>
      </c>
      <c r="K505" t="s">
        <v>34</v>
      </c>
      <c r="L505">
        <v>87.6</v>
      </c>
      <c r="M505" s="1">
        <v>45608</v>
      </c>
      <c r="N505" t="s">
        <v>3694</v>
      </c>
      <c r="O505" t="s">
        <v>44</v>
      </c>
      <c r="P505">
        <v>1.48</v>
      </c>
      <c r="Q505" s="1">
        <v>45085</v>
      </c>
    </row>
    <row r="506" spans="1:17" x14ac:dyDescent="0.2">
      <c r="A506" t="s">
        <v>3695</v>
      </c>
      <c r="B506" t="s">
        <v>3696</v>
      </c>
      <c r="C506" t="s">
        <v>3697</v>
      </c>
      <c r="D506" t="s">
        <v>3698</v>
      </c>
      <c r="E506" t="s">
        <v>3699</v>
      </c>
      <c r="F506" t="s">
        <v>3700</v>
      </c>
      <c r="G506">
        <v>2.93</v>
      </c>
      <c r="H506" s="1">
        <v>45398</v>
      </c>
      <c r="I506" t="s">
        <v>21</v>
      </c>
      <c r="J506" t="s">
        <v>3701</v>
      </c>
      <c r="K506" t="s">
        <v>23</v>
      </c>
      <c r="L506">
        <v>60.7</v>
      </c>
      <c r="M506" s="1">
        <v>45577</v>
      </c>
      <c r="N506" t="s">
        <v>3702</v>
      </c>
      <c r="O506" t="s">
        <v>36</v>
      </c>
      <c r="P506">
        <v>2.0299999999999998</v>
      </c>
      <c r="Q506" s="1">
        <v>45699</v>
      </c>
    </row>
    <row r="507" spans="1:17" x14ac:dyDescent="0.2">
      <c r="A507" t="s">
        <v>3703</v>
      </c>
      <c r="B507" t="s">
        <v>3704</v>
      </c>
      <c r="C507" t="s">
        <v>3705</v>
      </c>
      <c r="D507" t="s">
        <v>3706</v>
      </c>
      <c r="E507" t="s">
        <v>3707</v>
      </c>
      <c r="F507" t="s">
        <v>3708</v>
      </c>
      <c r="G507">
        <v>1.17</v>
      </c>
      <c r="H507" s="1">
        <v>45734</v>
      </c>
      <c r="I507" t="s">
        <v>21</v>
      </c>
      <c r="J507" t="s">
        <v>3709</v>
      </c>
      <c r="K507" t="s">
        <v>23</v>
      </c>
      <c r="L507">
        <v>83.5</v>
      </c>
      <c r="M507" s="1">
        <v>45632</v>
      </c>
      <c r="N507" t="s">
        <v>3710</v>
      </c>
      <c r="O507" t="s">
        <v>36</v>
      </c>
      <c r="P507">
        <v>3.68</v>
      </c>
      <c r="Q507" s="1">
        <v>45723</v>
      </c>
    </row>
    <row r="508" spans="1:17" x14ac:dyDescent="0.2">
      <c r="A508" t="s">
        <v>3711</v>
      </c>
      <c r="B508" t="s">
        <v>3712</v>
      </c>
      <c r="C508" t="s">
        <v>3713</v>
      </c>
      <c r="D508" t="s">
        <v>3714</v>
      </c>
      <c r="E508" t="s">
        <v>3715</v>
      </c>
      <c r="F508" t="s">
        <v>3716</v>
      </c>
      <c r="G508">
        <v>3.24</v>
      </c>
      <c r="H508" s="1">
        <v>45397</v>
      </c>
      <c r="I508" t="s">
        <v>21</v>
      </c>
      <c r="J508" t="s">
        <v>3717</v>
      </c>
      <c r="K508" t="s">
        <v>34</v>
      </c>
      <c r="L508">
        <v>91.1</v>
      </c>
      <c r="M508" s="1">
        <v>45733</v>
      </c>
      <c r="N508" t="s">
        <v>3718</v>
      </c>
      <c r="O508" t="s">
        <v>25</v>
      </c>
      <c r="P508">
        <v>1.56</v>
      </c>
      <c r="Q508" s="1">
        <v>45651</v>
      </c>
    </row>
    <row r="509" spans="1:17" x14ac:dyDescent="0.2">
      <c r="A509" t="s">
        <v>3719</v>
      </c>
      <c r="B509" t="s">
        <v>3720</v>
      </c>
      <c r="C509" t="s">
        <v>3721</v>
      </c>
      <c r="D509" t="s">
        <v>3722</v>
      </c>
      <c r="E509" t="s">
        <v>929</v>
      </c>
      <c r="F509" t="s">
        <v>3723</v>
      </c>
      <c r="G509">
        <v>4.6900000000000004</v>
      </c>
      <c r="H509" s="1">
        <v>45271</v>
      </c>
      <c r="I509" t="s">
        <v>21</v>
      </c>
      <c r="J509" t="s">
        <v>3724</v>
      </c>
      <c r="K509" t="s">
        <v>60</v>
      </c>
      <c r="L509">
        <v>88.3</v>
      </c>
      <c r="M509" s="1">
        <v>45676</v>
      </c>
      <c r="N509" t="s">
        <v>3725</v>
      </c>
      <c r="O509" t="s">
        <v>44</v>
      </c>
      <c r="P509">
        <v>3.44</v>
      </c>
      <c r="Q509" s="1">
        <v>45464</v>
      </c>
    </row>
    <row r="510" spans="1:17" x14ac:dyDescent="0.2">
      <c r="A510" t="s">
        <v>3726</v>
      </c>
      <c r="B510" t="s">
        <v>3727</v>
      </c>
      <c r="C510" t="s">
        <v>3728</v>
      </c>
      <c r="D510" t="s">
        <v>3729</v>
      </c>
      <c r="E510" t="s">
        <v>3534</v>
      </c>
      <c r="F510">
        <v>3479137271</v>
      </c>
      <c r="G510">
        <v>1.27</v>
      </c>
      <c r="H510" s="1">
        <v>45663</v>
      </c>
      <c r="I510" t="s">
        <v>32</v>
      </c>
      <c r="J510" t="s">
        <v>3730</v>
      </c>
      <c r="K510" t="s">
        <v>60</v>
      </c>
      <c r="L510">
        <v>97</v>
      </c>
      <c r="M510" s="1">
        <v>45630</v>
      </c>
      <c r="N510" t="s">
        <v>3731</v>
      </c>
      <c r="O510" t="s">
        <v>44</v>
      </c>
      <c r="P510">
        <v>1.25</v>
      </c>
      <c r="Q510" s="1">
        <v>45387</v>
      </c>
    </row>
    <row r="511" spans="1:17" x14ac:dyDescent="0.2">
      <c r="A511" t="s">
        <v>3732</v>
      </c>
      <c r="B511" t="s">
        <v>3733</v>
      </c>
      <c r="C511" t="s">
        <v>3734</v>
      </c>
      <c r="D511" t="s">
        <v>3735</v>
      </c>
      <c r="E511" t="s">
        <v>3736</v>
      </c>
      <c r="F511" t="s">
        <v>3737</v>
      </c>
      <c r="G511">
        <v>1.72</v>
      </c>
      <c r="H511" s="1">
        <v>45656</v>
      </c>
      <c r="I511" t="s">
        <v>21</v>
      </c>
      <c r="J511" t="s">
        <v>3738</v>
      </c>
      <c r="K511" t="s">
        <v>23</v>
      </c>
      <c r="L511">
        <v>85.3</v>
      </c>
      <c r="M511" s="1">
        <v>45685</v>
      </c>
      <c r="N511" t="s">
        <v>3739</v>
      </c>
      <c r="O511" t="s">
        <v>36</v>
      </c>
      <c r="P511">
        <v>3.9</v>
      </c>
      <c r="Q511" s="1">
        <v>45080</v>
      </c>
    </row>
    <row r="512" spans="1:17" x14ac:dyDescent="0.2">
      <c r="A512" t="s">
        <v>3740</v>
      </c>
      <c r="B512" t="s">
        <v>3741</v>
      </c>
      <c r="C512" t="s">
        <v>3742</v>
      </c>
      <c r="D512" t="s">
        <v>3743</v>
      </c>
      <c r="E512" t="s">
        <v>2333</v>
      </c>
      <c r="F512" t="s">
        <v>3744</v>
      </c>
      <c r="G512">
        <v>2.0499999999999998</v>
      </c>
      <c r="H512" s="1">
        <v>45425</v>
      </c>
      <c r="I512" t="s">
        <v>21</v>
      </c>
      <c r="J512" t="s">
        <v>3745</v>
      </c>
      <c r="K512" t="s">
        <v>60</v>
      </c>
      <c r="L512">
        <v>89.2</v>
      </c>
      <c r="M512" s="1">
        <v>45732</v>
      </c>
      <c r="N512" t="s">
        <v>3746</v>
      </c>
      <c r="O512" t="s">
        <v>44</v>
      </c>
      <c r="P512">
        <v>2.29</v>
      </c>
      <c r="Q512" s="1">
        <v>45508</v>
      </c>
    </row>
    <row r="513" spans="1:17" x14ac:dyDescent="0.2">
      <c r="A513" t="s">
        <v>3747</v>
      </c>
      <c r="B513" t="s">
        <v>3748</v>
      </c>
      <c r="C513" t="s">
        <v>3749</v>
      </c>
      <c r="D513" t="s">
        <v>3750</v>
      </c>
      <c r="E513" t="s">
        <v>785</v>
      </c>
      <c r="F513">
        <f>1-267-412-72</f>
        <v>-750</v>
      </c>
      <c r="G513">
        <v>2.66</v>
      </c>
      <c r="H513" s="1">
        <v>45283</v>
      </c>
      <c r="I513" t="s">
        <v>32</v>
      </c>
      <c r="J513" t="s">
        <v>3751</v>
      </c>
      <c r="K513" t="s">
        <v>34</v>
      </c>
      <c r="L513">
        <v>64.599999999999994</v>
      </c>
      <c r="M513" s="1">
        <v>45725</v>
      </c>
      <c r="N513" t="s">
        <v>3752</v>
      </c>
      <c r="O513" t="s">
        <v>25</v>
      </c>
      <c r="P513">
        <v>3.63</v>
      </c>
      <c r="Q513" s="1">
        <v>45104</v>
      </c>
    </row>
    <row r="514" spans="1:17" x14ac:dyDescent="0.2">
      <c r="A514" t="s">
        <v>3753</v>
      </c>
      <c r="B514" t="s">
        <v>3754</v>
      </c>
      <c r="C514" t="s">
        <v>3755</v>
      </c>
      <c r="D514" t="s">
        <v>3756</v>
      </c>
      <c r="E514" t="s">
        <v>1404</v>
      </c>
      <c r="F514" t="s">
        <v>3757</v>
      </c>
      <c r="G514">
        <v>2.4700000000000002</v>
      </c>
      <c r="H514" s="1">
        <v>45540</v>
      </c>
      <c r="I514" t="s">
        <v>32</v>
      </c>
      <c r="J514" t="s">
        <v>3758</v>
      </c>
      <c r="K514" t="s">
        <v>34</v>
      </c>
      <c r="L514">
        <v>69.2</v>
      </c>
      <c r="M514" s="1">
        <v>45631</v>
      </c>
      <c r="N514" t="s">
        <v>3759</v>
      </c>
      <c r="O514" t="s">
        <v>44</v>
      </c>
      <c r="P514">
        <v>4.58</v>
      </c>
      <c r="Q514" s="1">
        <v>45645</v>
      </c>
    </row>
    <row r="515" spans="1:17" x14ac:dyDescent="0.2">
      <c r="A515" t="s">
        <v>3760</v>
      </c>
      <c r="B515" t="s">
        <v>3761</v>
      </c>
      <c r="C515" t="s">
        <v>3762</v>
      </c>
      <c r="D515" t="s">
        <v>3763</v>
      </c>
      <c r="E515" t="s">
        <v>646</v>
      </c>
      <c r="F515" t="s">
        <v>3764</v>
      </c>
      <c r="G515">
        <v>3.12</v>
      </c>
      <c r="H515" s="1">
        <v>45499</v>
      </c>
      <c r="I515" t="s">
        <v>32</v>
      </c>
      <c r="J515" t="s">
        <v>3765</v>
      </c>
      <c r="K515" t="s">
        <v>34</v>
      </c>
      <c r="L515">
        <v>84.2</v>
      </c>
      <c r="M515" s="1">
        <v>45494</v>
      </c>
      <c r="N515" t="s">
        <v>3766</v>
      </c>
      <c r="O515" t="s">
        <v>25</v>
      </c>
      <c r="P515">
        <v>2.91</v>
      </c>
      <c r="Q515" s="1">
        <v>45781</v>
      </c>
    </row>
    <row r="516" spans="1:17" x14ac:dyDescent="0.2">
      <c r="A516" t="s">
        <v>3767</v>
      </c>
      <c r="B516" t="s">
        <v>3768</v>
      </c>
      <c r="C516" t="s">
        <v>3769</v>
      </c>
      <c r="D516" t="s">
        <v>3770</v>
      </c>
      <c r="E516" t="s">
        <v>1536</v>
      </c>
      <c r="F516" t="s">
        <v>3771</v>
      </c>
      <c r="G516">
        <v>1.47</v>
      </c>
      <c r="H516" s="1">
        <v>45105</v>
      </c>
      <c r="I516" t="s">
        <v>21</v>
      </c>
      <c r="J516" t="s">
        <v>3772</v>
      </c>
      <c r="K516" t="s">
        <v>60</v>
      </c>
      <c r="L516">
        <v>84.2</v>
      </c>
      <c r="M516" s="1">
        <v>45800</v>
      </c>
      <c r="N516" t="s">
        <v>3773</v>
      </c>
      <c r="O516" t="s">
        <v>44</v>
      </c>
      <c r="P516">
        <v>1.66</v>
      </c>
      <c r="Q516" s="1">
        <v>45397</v>
      </c>
    </row>
    <row r="517" spans="1:17" x14ac:dyDescent="0.2">
      <c r="A517" t="s">
        <v>3774</v>
      </c>
      <c r="B517" t="s">
        <v>3775</v>
      </c>
      <c r="C517" t="s">
        <v>3776</v>
      </c>
      <c r="D517" t="s">
        <v>3777</v>
      </c>
      <c r="E517" t="s">
        <v>944</v>
      </c>
      <c r="F517" t="s">
        <v>3778</v>
      </c>
      <c r="G517">
        <v>4</v>
      </c>
      <c r="H517" s="1">
        <v>45769</v>
      </c>
      <c r="I517" t="s">
        <v>21</v>
      </c>
      <c r="J517" t="s">
        <v>3779</v>
      </c>
      <c r="K517" t="s">
        <v>34</v>
      </c>
      <c r="L517">
        <v>72.400000000000006</v>
      </c>
      <c r="M517" s="1">
        <v>45670</v>
      </c>
      <c r="N517" t="s">
        <v>3780</v>
      </c>
      <c r="O517" t="s">
        <v>44</v>
      </c>
      <c r="P517">
        <v>3.41</v>
      </c>
      <c r="Q517" s="1">
        <v>45127</v>
      </c>
    </row>
    <row r="518" spans="1:17" x14ac:dyDescent="0.2">
      <c r="A518" s="2" t="s">
        <v>3781</v>
      </c>
      <c r="B518" t="s">
        <v>3782</v>
      </c>
      <c r="C518" t="s">
        <v>3783</v>
      </c>
      <c r="D518" t="s">
        <v>3784</v>
      </c>
      <c r="E518" t="s">
        <v>1622</v>
      </c>
      <c r="F518" t="s">
        <v>3785</v>
      </c>
      <c r="G518">
        <v>3.17</v>
      </c>
      <c r="H518" s="1">
        <v>45277</v>
      </c>
      <c r="I518" t="s">
        <v>21</v>
      </c>
      <c r="J518" t="s">
        <v>3786</v>
      </c>
      <c r="K518" t="s">
        <v>34</v>
      </c>
      <c r="L518">
        <v>65.5</v>
      </c>
      <c r="M518" s="1">
        <v>45445</v>
      </c>
      <c r="N518" t="s">
        <v>3787</v>
      </c>
      <c r="O518" t="s">
        <v>25</v>
      </c>
      <c r="P518">
        <v>3.19</v>
      </c>
      <c r="Q518" s="1">
        <v>45337</v>
      </c>
    </row>
    <row r="519" spans="1:17" x14ac:dyDescent="0.2">
      <c r="A519" t="s">
        <v>3788</v>
      </c>
      <c r="B519" t="s">
        <v>3789</v>
      </c>
      <c r="C519" t="s">
        <v>3790</v>
      </c>
      <c r="D519" t="s">
        <v>3791</v>
      </c>
      <c r="E519" t="s">
        <v>2412</v>
      </c>
      <c r="F519" t="s">
        <v>3792</v>
      </c>
      <c r="G519">
        <v>2.93</v>
      </c>
      <c r="H519" s="1">
        <v>45244</v>
      </c>
      <c r="I519" t="s">
        <v>21</v>
      </c>
      <c r="J519" t="s">
        <v>3793</v>
      </c>
      <c r="K519" t="s">
        <v>23</v>
      </c>
      <c r="L519">
        <v>61.8</v>
      </c>
      <c r="M519" s="1">
        <v>45753</v>
      </c>
      <c r="N519" t="s">
        <v>3794</v>
      </c>
      <c r="O519" t="s">
        <v>36</v>
      </c>
      <c r="P519">
        <v>4.51</v>
      </c>
      <c r="Q519" s="1">
        <v>45229</v>
      </c>
    </row>
    <row r="520" spans="1:17" x14ac:dyDescent="0.2">
      <c r="A520" t="s">
        <v>3795</v>
      </c>
      <c r="B520" t="s">
        <v>3796</v>
      </c>
      <c r="C520" t="s">
        <v>3797</v>
      </c>
      <c r="D520" t="s">
        <v>3798</v>
      </c>
      <c r="E520" t="s">
        <v>668</v>
      </c>
      <c r="F520" t="s">
        <v>3799</v>
      </c>
      <c r="G520">
        <v>2.82</v>
      </c>
      <c r="H520" s="1">
        <v>45080</v>
      </c>
      <c r="I520" t="s">
        <v>32</v>
      </c>
      <c r="J520" t="s">
        <v>3800</v>
      </c>
      <c r="K520" t="s">
        <v>34</v>
      </c>
      <c r="L520">
        <v>85.1</v>
      </c>
      <c r="M520" s="1">
        <v>45549</v>
      </c>
      <c r="N520" t="s">
        <v>3801</v>
      </c>
      <c r="O520" t="s">
        <v>36</v>
      </c>
      <c r="P520">
        <v>4.97</v>
      </c>
      <c r="Q520" s="1">
        <v>45601</v>
      </c>
    </row>
    <row r="521" spans="1:17" x14ac:dyDescent="0.2">
      <c r="A521" t="s">
        <v>3802</v>
      </c>
      <c r="B521" t="s">
        <v>3803</v>
      </c>
      <c r="C521" t="s">
        <v>3804</v>
      </c>
      <c r="D521" t="s">
        <v>3805</v>
      </c>
      <c r="E521" t="s">
        <v>455</v>
      </c>
      <c r="F521" t="s">
        <v>3806</v>
      </c>
      <c r="G521">
        <v>3.53</v>
      </c>
      <c r="H521" s="1">
        <v>45118</v>
      </c>
      <c r="I521" t="s">
        <v>32</v>
      </c>
      <c r="J521" t="s">
        <v>3807</v>
      </c>
      <c r="K521" t="s">
        <v>34</v>
      </c>
      <c r="L521">
        <v>86.4</v>
      </c>
      <c r="M521" s="1">
        <v>45559</v>
      </c>
      <c r="N521" t="s">
        <v>3808</v>
      </c>
      <c r="O521" t="s">
        <v>36</v>
      </c>
      <c r="P521">
        <v>2.5099999999999998</v>
      </c>
      <c r="Q521" s="1">
        <v>45474</v>
      </c>
    </row>
    <row r="522" spans="1:17" x14ac:dyDescent="0.2">
      <c r="A522" t="s">
        <v>3809</v>
      </c>
      <c r="B522" t="s">
        <v>3810</v>
      </c>
      <c r="C522" t="s">
        <v>3811</v>
      </c>
      <c r="D522" t="s">
        <v>3812</v>
      </c>
      <c r="E522" t="s">
        <v>2620</v>
      </c>
      <c r="F522" t="s">
        <v>3813</v>
      </c>
      <c r="G522">
        <v>1.82</v>
      </c>
      <c r="H522" s="1">
        <v>45320</v>
      </c>
      <c r="I522" t="s">
        <v>21</v>
      </c>
      <c r="J522" t="s">
        <v>3814</v>
      </c>
      <c r="K522" t="s">
        <v>23</v>
      </c>
      <c r="L522">
        <v>62.3</v>
      </c>
      <c r="M522" s="1">
        <v>45576</v>
      </c>
      <c r="N522" t="s">
        <v>3815</v>
      </c>
      <c r="O522" t="s">
        <v>44</v>
      </c>
      <c r="P522">
        <v>1.76</v>
      </c>
      <c r="Q522" s="1">
        <v>45388</v>
      </c>
    </row>
    <row r="523" spans="1:17" x14ac:dyDescent="0.2">
      <c r="A523" s="2" t="s">
        <v>3816</v>
      </c>
      <c r="B523" t="s">
        <v>3817</v>
      </c>
      <c r="C523" t="s">
        <v>3818</v>
      </c>
      <c r="D523" t="s">
        <v>3819</v>
      </c>
      <c r="E523" t="s">
        <v>591</v>
      </c>
      <c r="F523" t="s">
        <v>3820</v>
      </c>
      <c r="G523">
        <v>3.13</v>
      </c>
      <c r="H523" s="1">
        <v>45096</v>
      </c>
      <c r="I523" t="s">
        <v>32</v>
      </c>
      <c r="J523" t="s">
        <v>3821</v>
      </c>
      <c r="K523" t="s">
        <v>34</v>
      </c>
      <c r="L523">
        <v>84.3</v>
      </c>
      <c r="M523" s="1">
        <v>45599</v>
      </c>
      <c r="N523" t="s">
        <v>3822</v>
      </c>
      <c r="O523" t="s">
        <v>36</v>
      </c>
      <c r="P523">
        <v>4.82</v>
      </c>
      <c r="Q523" s="1">
        <v>45582</v>
      </c>
    </row>
    <row r="524" spans="1:17" x14ac:dyDescent="0.2">
      <c r="A524" t="s">
        <v>3823</v>
      </c>
      <c r="B524" t="s">
        <v>3824</v>
      </c>
      <c r="C524" t="s">
        <v>3825</v>
      </c>
      <c r="D524" t="s">
        <v>3826</v>
      </c>
      <c r="E524" t="s">
        <v>315</v>
      </c>
      <c r="F524" t="s">
        <v>3827</v>
      </c>
      <c r="G524">
        <v>3.84</v>
      </c>
      <c r="H524" s="1">
        <v>45298</v>
      </c>
      <c r="I524" t="s">
        <v>32</v>
      </c>
      <c r="J524" t="s">
        <v>3828</v>
      </c>
      <c r="K524" t="s">
        <v>23</v>
      </c>
      <c r="L524">
        <v>83.1</v>
      </c>
      <c r="M524" s="1">
        <v>45650</v>
      </c>
      <c r="N524" t="s">
        <v>3829</v>
      </c>
      <c r="O524" t="s">
        <v>44</v>
      </c>
      <c r="P524">
        <v>2.0099999999999998</v>
      </c>
      <c r="Q524" s="1">
        <v>45711</v>
      </c>
    </row>
    <row r="525" spans="1:17" x14ac:dyDescent="0.2">
      <c r="A525" t="s">
        <v>3830</v>
      </c>
      <c r="B525" t="s">
        <v>2452</v>
      </c>
      <c r="C525" t="s">
        <v>3831</v>
      </c>
      <c r="D525" t="s">
        <v>3832</v>
      </c>
      <c r="E525" t="s">
        <v>439</v>
      </c>
      <c r="F525" t="s">
        <v>3833</v>
      </c>
      <c r="G525">
        <v>2.25</v>
      </c>
      <c r="H525" s="1">
        <v>45705</v>
      </c>
      <c r="I525" t="s">
        <v>32</v>
      </c>
      <c r="J525" t="s">
        <v>3834</v>
      </c>
      <c r="K525" t="s">
        <v>60</v>
      </c>
      <c r="L525">
        <v>66.8</v>
      </c>
      <c r="M525" s="1">
        <v>45722</v>
      </c>
      <c r="N525" t="s">
        <v>3835</v>
      </c>
      <c r="O525" t="s">
        <v>25</v>
      </c>
      <c r="P525">
        <v>3.8</v>
      </c>
      <c r="Q525" s="1">
        <v>45604</v>
      </c>
    </row>
    <row r="526" spans="1:17" x14ac:dyDescent="0.2">
      <c r="A526" t="s">
        <v>3836</v>
      </c>
      <c r="B526" t="s">
        <v>3837</v>
      </c>
      <c r="C526" t="s">
        <v>3838</v>
      </c>
      <c r="D526" t="s">
        <v>3839</v>
      </c>
      <c r="E526" t="s">
        <v>2028</v>
      </c>
      <c r="F526" t="s">
        <v>3840</v>
      </c>
      <c r="G526">
        <v>4.8099999999999996</v>
      </c>
      <c r="H526" s="1">
        <v>45550</v>
      </c>
      <c r="I526" t="s">
        <v>32</v>
      </c>
      <c r="J526" t="s">
        <v>3841</v>
      </c>
      <c r="K526" t="s">
        <v>34</v>
      </c>
      <c r="L526">
        <v>67.2</v>
      </c>
      <c r="M526" s="1">
        <v>45660</v>
      </c>
      <c r="N526" t="s">
        <v>3842</v>
      </c>
      <c r="O526" t="s">
        <v>44</v>
      </c>
      <c r="P526">
        <v>3.81</v>
      </c>
      <c r="Q526" s="1">
        <v>45520</v>
      </c>
    </row>
    <row r="527" spans="1:17" x14ac:dyDescent="0.2">
      <c r="A527" t="s">
        <v>3843</v>
      </c>
      <c r="B527" t="s">
        <v>3844</v>
      </c>
      <c r="C527" t="s">
        <v>1445</v>
      </c>
      <c r="D527" t="s">
        <v>3845</v>
      </c>
      <c r="E527" t="s">
        <v>469</v>
      </c>
      <c r="F527" t="s">
        <v>3846</v>
      </c>
      <c r="G527">
        <v>1.06</v>
      </c>
      <c r="H527" s="1">
        <v>45430</v>
      </c>
      <c r="I527" t="s">
        <v>32</v>
      </c>
      <c r="J527" t="s">
        <v>3847</v>
      </c>
      <c r="K527" t="s">
        <v>23</v>
      </c>
      <c r="L527">
        <v>81.900000000000006</v>
      </c>
      <c r="M527" s="1">
        <v>45718</v>
      </c>
      <c r="N527" t="s">
        <v>3848</v>
      </c>
      <c r="O527" t="s">
        <v>44</v>
      </c>
      <c r="P527">
        <v>3.36</v>
      </c>
      <c r="Q527" s="1">
        <v>45349</v>
      </c>
    </row>
    <row r="528" spans="1:17" x14ac:dyDescent="0.2">
      <c r="A528" t="s">
        <v>3849</v>
      </c>
      <c r="B528" t="s">
        <v>3850</v>
      </c>
      <c r="C528" t="s">
        <v>3851</v>
      </c>
      <c r="D528" t="s">
        <v>3852</v>
      </c>
      <c r="E528" t="s">
        <v>614</v>
      </c>
      <c r="F528" t="s">
        <v>3853</v>
      </c>
      <c r="G528">
        <v>4.07</v>
      </c>
      <c r="H528" s="1">
        <v>45238</v>
      </c>
      <c r="I528" t="s">
        <v>32</v>
      </c>
      <c r="J528" t="s">
        <v>3854</v>
      </c>
      <c r="K528" t="s">
        <v>23</v>
      </c>
      <c r="L528">
        <v>92.5</v>
      </c>
      <c r="M528" s="1">
        <v>45761</v>
      </c>
      <c r="N528" t="s">
        <v>3855</v>
      </c>
      <c r="O528" t="s">
        <v>36</v>
      </c>
      <c r="P528">
        <v>2.65</v>
      </c>
      <c r="Q528" s="1">
        <v>45706</v>
      </c>
    </row>
    <row r="529" spans="1:17" x14ac:dyDescent="0.2">
      <c r="A529" t="s">
        <v>3856</v>
      </c>
      <c r="B529" t="s">
        <v>3857</v>
      </c>
      <c r="C529" t="s">
        <v>3858</v>
      </c>
      <c r="D529" t="s">
        <v>3859</v>
      </c>
      <c r="E529" t="s">
        <v>1196</v>
      </c>
      <c r="F529" t="s">
        <v>3860</v>
      </c>
      <c r="G529">
        <v>1.1599999999999999</v>
      </c>
      <c r="H529" s="1">
        <v>45705</v>
      </c>
      <c r="I529" t="s">
        <v>21</v>
      </c>
      <c r="J529" t="s">
        <v>3861</v>
      </c>
      <c r="K529" t="s">
        <v>60</v>
      </c>
      <c r="L529">
        <v>85.8</v>
      </c>
      <c r="M529" s="1">
        <v>45500</v>
      </c>
      <c r="N529" t="s">
        <v>3862</v>
      </c>
      <c r="O529" t="s">
        <v>25</v>
      </c>
      <c r="P529">
        <v>2.14</v>
      </c>
      <c r="Q529" s="1">
        <v>45509</v>
      </c>
    </row>
    <row r="530" spans="1:17" x14ac:dyDescent="0.2">
      <c r="A530" s="2" t="s">
        <v>3863</v>
      </c>
      <c r="B530" t="s">
        <v>3864</v>
      </c>
      <c r="C530" t="s">
        <v>3865</v>
      </c>
      <c r="D530" t="s">
        <v>3866</v>
      </c>
      <c r="E530" t="s">
        <v>1071</v>
      </c>
      <c r="F530" t="s">
        <v>3867</v>
      </c>
      <c r="G530">
        <v>3.14</v>
      </c>
      <c r="H530" s="1">
        <v>45573</v>
      </c>
      <c r="I530" t="s">
        <v>21</v>
      </c>
      <c r="J530" t="s">
        <v>3868</v>
      </c>
      <c r="K530" t="s">
        <v>60</v>
      </c>
      <c r="L530">
        <v>74.599999999999994</v>
      </c>
      <c r="M530" s="1">
        <v>45436</v>
      </c>
      <c r="N530" t="s">
        <v>3869</v>
      </c>
      <c r="O530" t="s">
        <v>25</v>
      </c>
      <c r="P530">
        <v>1.94</v>
      </c>
      <c r="Q530" s="1">
        <v>45135</v>
      </c>
    </row>
    <row r="531" spans="1:17" x14ac:dyDescent="0.2">
      <c r="A531" t="s">
        <v>3870</v>
      </c>
      <c r="B531" t="s">
        <v>3871</v>
      </c>
      <c r="C531" t="s">
        <v>3872</v>
      </c>
      <c r="D531" t="s">
        <v>3873</v>
      </c>
      <c r="E531" t="s">
        <v>3736</v>
      </c>
      <c r="F531" t="s">
        <v>3874</v>
      </c>
      <c r="G531">
        <v>4.9400000000000004</v>
      </c>
      <c r="H531" s="1">
        <v>45623</v>
      </c>
      <c r="I531" t="s">
        <v>21</v>
      </c>
      <c r="J531" t="s">
        <v>3875</v>
      </c>
      <c r="K531" t="s">
        <v>60</v>
      </c>
      <c r="L531">
        <v>96.7</v>
      </c>
      <c r="M531" s="1">
        <v>45584</v>
      </c>
      <c r="N531" t="s">
        <v>3876</v>
      </c>
      <c r="O531" t="s">
        <v>36</v>
      </c>
      <c r="P531">
        <v>2.76</v>
      </c>
      <c r="Q531" s="1">
        <v>45498</v>
      </c>
    </row>
    <row r="532" spans="1:17" x14ac:dyDescent="0.2">
      <c r="A532" t="s">
        <v>3877</v>
      </c>
      <c r="B532" t="s">
        <v>3878</v>
      </c>
      <c r="C532" t="s">
        <v>3879</v>
      </c>
      <c r="D532" t="s">
        <v>3880</v>
      </c>
      <c r="E532" t="s">
        <v>1404</v>
      </c>
      <c r="F532" t="s">
        <v>3881</v>
      </c>
      <c r="G532">
        <v>1.38</v>
      </c>
      <c r="H532" s="1">
        <v>45526</v>
      </c>
      <c r="I532" t="s">
        <v>21</v>
      </c>
      <c r="J532" t="s">
        <v>3882</v>
      </c>
      <c r="K532" t="s">
        <v>23</v>
      </c>
      <c r="L532">
        <v>92</v>
      </c>
      <c r="M532" s="1">
        <v>45794</v>
      </c>
      <c r="N532" t="s">
        <v>3883</v>
      </c>
      <c r="O532" t="s">
        <v>25</v>
      </c>
      <c r="P532">
        <v>1.94</v>
      </c>
      <c r="Q532" s="1">
        <v>45746</v>
      </c>
    </row>
    <row r="533" spans="1:17" x14ac:dyDescent="0.2">
      <c r="A533" t="s">
        <v>3884</v>
      </c>
      <c r="B533" t="s">
        <v>3885</v>
      </c>
      <c r="C533" t="s">
        <v>3886</v>
      </c>
      <c r="D533" t="s">
        <v>3887</v>
      </c>
      <c r="E533" t="s">
        <v>182</v>
      </c>
      <c r="F533" t="s">
        <v>3888</v>
      </c>
      <c r="G533">
        <v>2.75</v>
      </c>
      <c r="H533" s="1">
        <v>45157</v>
      </c>
      <c r="I533" t="s">
        <v>32</v>
      </c>
      <c r="J533" t="s">
        <v>3889</v>
      </c>
      <c r="K533" t="s">
        <v>60</v>
      </c>
      <c r="L533">
        <v>75</v>
      </c>
      <c r="M533" s="1">
        <v>45605</v>
      </c>
      <c r="N533" t="s">
        <v>3890</v>
      </c>
      <c r="O533" t="s">
        <v>25</v>
      </c>
      <c r="P533">
        <v>3.85</v>
      </c>
      <c r="Q533" s="1">
        <v>45628</v>
      </c>
    </row>
    <row r="534" spans="1:17" x14ac:dyDescent="0.2">
      <c r="A534" t="s">
        <v>3891</v>
      </c>
      <c r="B534" t="s">
        <v>3892</v>
      </c>
      <c r="C534" t="s">
        <v>3893</v>
      </c>
      <c r="D534" t="s">
        <v>3894</v>
      </c>
      <c r="E534" t="s">
        <v>66</v>
      </c>
      <c r="F534" t="s">
        <v>3895</v>
      </c>
      <c r="G534">
        <v>1.75</v>
      </c>
      <c r="H534" s="1">
        <v>45753</v>
      </c>
      <c r="I534" t="s">
        <v>32</v>
      </c>
      <c r="J534" t="s">
        <v>3896</v>
      </c>
      <c r="K534" t="s">
        <v>23</v>
      </c>
      <c r="L534">
        <v>87.7</v>
      </c>
      <c r="M534" s="1">
        <v>45486</v>
      </c>
      <c r="N534" t="s">
        <v>3897</v>
      </c>
      <c r="O534" t="s">
        <v>36</v>
      </c>
      <c r="P534">
        <v>1.03</v>
      </c>
      <c r="Q534" s="1">
        <v>45280</v>
      </c>
    </row>
    <row r="535" spans="1:17" x14ac:dyDescent="0.2">
      <c r="A535" t="s">
        <v>3898</v>
      </c>
      <c r="B535" t="s">
        <v>2234</v>
      </c>
      <c r="C535" t="s">
        <v>3899</v>
      </c>
      <c r="D535" t="s">
        <v>3900</v>
      </c>
      <c r="E535" t="s">
        <v>383</v>
      </c>
      <c r="F535" t="s">
        <v>3901</v>
      </c>
      <c r="G535">
        <v>1.8</v>
      </c>
      <c r="H535" s="1">
        <v>45679</v>
      </c>
      <c r="I535" t="s">
        <v>32</v>
      </c>
      <c r="J535" t="s">
        <v>3902</v>
      </c>
      <c r="K535" t="s">
        <v>34</v>
      </c>
      <c r="L535">
        <v>78.400000000000006</v>
      </c>
      <c r="M535" s="1">
        <v>45452</v>
      </c>
      <c r="N535" t="s">
        <v>3903</v>
      </c>
      <c r="O535" t="s">
        <v>36</v>
      </c>
      <c r="P535">
        <v>3.43</v>
      </c>
      <c r="Q535" s="1">
        <v>45314</v>
      </c>
    </row>
    <row r="536" spans="1:17" x14ac:dyDescent="0.2">
      <c r="A536" t="s">
        <v>3904</v>
      </c>
      <c r="B536" t="s">
        <v>3905</v>
      </c>
      <c r="C536" t="s">
        <v>3906</v>
      </c>
      <c r="D536" t="s">
        <v>3907</v>
      </c>
      <c r="E536" t="s">
        <v>3276</v>
      </c>
      <c r="F536" t="s">
        <v>3908</v>
      </c>
      <c r="G536">
        <v>2.62</v>
      </c>
      <c r="H536" s="1">
        <v>45767</v>
      </c>
      <c r="I536" t="s">
        <v>21</v>
      </c>
      <c r="J536" t="s">
        <v>3909</v>
      </c>
      <c r="K536" t="s">
        <v>60</v>
      </c>
      <c r="L536">
        <v>75</v>
      </c>
      <c r="M536" s="1">
        <v>45633</v>
      </c>
      <c r="N536" t="s">
        <v>3910</v>
      </c>
      <c r="O536" t="s">
        <v>44</v>
      </c>
      <c r="P536">
        <v>3.94</v>
      </c>
      <c r="Q536" s="1">
        <v>45253</v>
      </c>
    </row>
    <row r="537" spans="1:17" x14ac:dyDescent="0.2">
      <c r="A537" t="s">
        <v>3911</v>
      </c>
      <c r="B537" t="s">
        <v>3912</v>
      </c>
      <c r="C537" t="s">
        <v>3913</v>
      </c>
      <c r="D537" t="s">
        <v>3914</v>
      </c>
      <c r="E537" t="s">
        <v>113</v>
      </c>
      <c r="F537">
        <v>2384187692</v>
      </c>
      <c r="G537">
        <v>1.33</v>
      </c>
      <c r="H537" s="1">
        <v>45464</v>
      </c>
      <c r="I537" t="s">
        <v>32</v>
      </c>
      <c r="J537" t="s">
        <v>3915</v>
      </c>
      <c r="K537" t="s">
        <v>60</v>
      </c>
      <c r="L537">
        <v>85.5</v>
      </c>
      <c r="M537" s="1">
        <v>45781</v>
      </c>
      <c r="N537" t="s">
        <v>3916</v>
      </c>
      <c r="O537" t="s">
        <v>44</v>
      </c>
      <c r="P537">
        <v>3.7</v>
      </c>
      <c r="Q537" s="1">
        <v>45316</v>
      </c>
    </row>
    <row r="538" spans="1:17" x14ac:dyDescent="0.2">
      <c r="A538" t="s">
        <v>3917</v>
      </c>
      <c r="B538" t="s">
        <v>3918</v>
      </c>
      <c r="C538" t="s">
        <v>3919</v>
      </c>
      <c r="D538" t="s">
        <v>3920</v>
      </c>
      <c r="E538" t="s">
        <v>252</v>
      </c>
      <c r="F538" t="s">
        <v>3921</v>
      </c>
      <c r="G538">
        <v>3.08</v>
      </c>
      <c r="H538" s="1">
        <v>45190</v>
      </c>
      <c r="I538" t="s">
        <v>21</v>
      </c>
      <c r="J538" t="s">
        <v>3922</v>
      </c>
      <c r="K538" t="s">
        <v>34</v>
      </c>
      <c r="L538">
        <v>80.400000000000006</v>
      </c>
      <c r="M538" s="1">
        <v>45580</v>
      </c>
      <c r="N538" t="s">
        <v>3923</v>
      </c>
      <c r="O538" t="s">
        <v>44</v>
      </c>
      <c r="P538">
        <v>4.0999999999999996</v>
      </c>
      <c r="Q538" s="1">
        <v>45707</v>
      </c>
    </row>
    <row r="539" spans="1:17" x14ac:dyDescent="0.2">
      <c r="A539" t="s">
        <v>3924</v>
      </c>
      <c r="B539" t="s">
        <v>2234</v>
      </c>
      <c r="C539" t="s">
        <v>3925</v>
      </c>
      <c r="D539" t="s">
        <v>3926</v>
      </c>
      <c r="E539" t="s">
        <v>1226</v>
      </c>
      <c r="F539" t="s">
        <v>3927</v>
      </c>
      <c r="G539">
        <v>2.79</v>
      </c>
      <c r="H539" s="1">
        <v>45561</v>
      </c>
      <c r="I539" t="s">
        <v>21</v>
      </c>
      <c r="J539" t="s">
        <v>3928</v>
      </c>
      <c r="K539" t="s">
        <v>23</v>
      </c>
      <c r="L539">
        <v>93.4</v>
      </c>
      <c r="M539" s="1">
        <v>45797</v>
      </c>
      <c r="N539" t="s">
        <v>3929</v>
      </c>
      <c r="O539" t="s">
        <v>25</v>
      </c>
      <c r="P539">
        <v>3.63</v>
      </c>
      <c r="Q539" s="1">
        <v>45656</v>
      </c>
    </row>
    <row r="540" spans="1:17" x14ac:dyDescent="0.2">
      <c r="A540" t="s">
        <v>3930</v>
      </c>
      <c r="B540" t="s">
        <v>3931</v>
      </c>
      <c r="C540" t="s">
        <v>3932</v>
      </c>
      <c r="D540" t="s">
        <v>3933</v>
      </c>
      <c r="E540" t="s">
        <v>1322</v>
      </c>
      <c r="F540">
        <v>2562708670</v>
      </c>
      <c r="G540">
        <v>2.0099999999999998</v>
      </c>
      <c r="H540" s="1">
        <v>45072</v>
      </c>
      <c r="I540" t="s">
        <v>21</v>
      </c>
      <c r="J540" t="s">
        <v>3934</v>
      </c>
      <c r="K540" t="s">
        <v>34</v>
      </c>
      <c r="L540">
        <v>94.9</v>
      </c>
      <c r="M540" s="1">
        <v>45671</v>
      </c>
      <c r="N540" t="s">
        <v>3935</v>
      </c>
      <c r="O540" t="s">
        <v>25</v>
      </c>
      <c r="P540">
        <v>1.38</v>
      </c>
      <c r="Q540" s="1">
        <v>45098</v>
      </c>
    </row>
    <row r="541" spans="1:17" x14ac:dyDescent="0.2">
      <c r="A541" t="s">
        <v>3936</v>
      </c>
      <c r="B541" t="s">
        <v>3937</v>
      </c>
      <c r="C541" t="s">
        <v>3938</v>
      </c>
      <c r="D541" t="s">
        <v>3939</v>
      </c>
      <c r="E541" t="s">
        <v>989</v>
      </c>
      <c r="F541" t="s">
        <v>3940</v>
      </c>
      <c r="G541">
        <v>2.19</v>
      </c>
      <c r="H541" s="1">
        <v>45245</v>
      </c>
      <c r="I541" t="s">
        <v>32</v>
      </c>
      <c r="J541" t="s">
        <v>3941</v>
      </c>
      <c r="K541" t="s">
        <v>23</v>
      </c>
      <c r="L541">
        <v>85.3</v>
      </c>
      <c r="M541" s="1">
        <v>45654</v>
      </c>
      <c r="N541" t="s">
        <v>3942</v>
      </c>
      <c r="O541" t="s">
        <v>36</v>
      </c>
      <c r="P541">
        <v>1.66</v>
      </c>
      <c r="Q541" s="1">
        <v>45747</v>
      </c>
    </row>
    <row r="542" spans="1:17" x14ac:dyDescent="0.2">
      <c r="A542" t="s">
        <v>3943</v>
      </c>
      <c r="B542" t="s">
        <v>3944</v>
      </c>
      <c r="C542" t="s">
        <v>3945</v>
      </c>
      <c r="D542" t="s">
        <v>3946</v>
      </c>
      <c r="E542" t="s">
        <v>299</v>
      </c>
      <c r="F542" t="s">
        <v>3947</v>
      </c>
      <c r="G542">
        <v>2.87</v>
      </c>
      <c r="H542" s="1">
        <v>45456</v>
      </c>
      <c r="I542" t="s">
        <v>32</v>
      </c>
      <c r="J542" t="s">
        <v>3948</v>
      </c>
      <c r="K542" t="s">
        <v>34</v>
      </c>
      <c r="L542">
        <v>79.8</v>
      </c>
      <c r="M542" s="1">
        <v>45643</v>
      </c>
      <c r="N542" t="s">
        <v>3949</v>
      </c>
      <c r="O542" t="s">
        <v>44</v>
      </c>
      <c r="P542">
        <v>1.22</v>
      </c>
      <c r="Q542" s="1">
        <v>45484</v>
      </c>
    </row>
    <row r="543" spans="1:17" x14ac:dyDescent="0.2">
      <c r="A543" t="s">
        <v>3950</v>
      </c>
      <c r="B543" t="s">
        <v>3951</v>
      </c>
      <c r="C543" t="s">
        <v>3952</v>
      </c>
      <c r="D543" t="s">
        <v>3953</v>
      </c>
      <c r="E543" t="s">
        <v>1233</v>
      </c>
      <c r="F543" t="s">
        <v>3954</v>
      </c>
      <c r="G543">
        <v>4.6399999999999997</v>
      </c>
      <c r="H543" s="1">
        <v>45329</v>
      </c>
      <c r="I543" t="s">
        <v>32</v>
      </c>
      <c r="J543" t="s">
        <v>3955</v>
      </c>
      <c r="K543" t="s">
        <v>34</v>
      </c>
      <c r="L543">
        <v>92.3</v>
      </c>
      <c r="M543" s="1">
        <v>45767</v>
      </c>
      <c r="N543" t="s">
        <v>3956</v>
      </c>
      <c r="O543" t="s">
        <v>36</v>
      </c>
      <c r="P543">
        <v>3.74</v>
      </c>
      <c r="Q543" s="1">
        <v>45315</v>
      </c>
    </row>
    <row r="544" spans="1:17" x14ac:dyDescent="0.2">
      <c r="A544" t="s">
        <v>3957</v>
      </c>
      <c r="B544" t="s">
        <v>3958</v>
      </c>
      <c r="C544" t="s">
        <v>3959</v>
      </c>
      <c r="D544" t="s">
        <v>3960</v>
      </c>
      <c r="E544" t="s">
        <v>407</v>
      </c>
      <c r="F544" t="s">
        <v>3961</v>
      </c>
      <c r="G544">
        <v>3.33</v>
      </c>
      <c r="H544" s="1">
        <v>45312</v>
      </c>
      <c r="I544" t="s">
        <v>21</v>
      </c>
      <c r="J544" t="s">
        <v>3962</v>
      </c>
      <c r="K544" t="s">
        <v>60</v>
      </c>
      <c r="L544">
        <v>70.5</v>
      </c>
      <c r="M544" s="1">
        <v>45457</v>
      </c>
      <c r="N544" s="2" t="s">
        <v>3963</v>
      </c>
      <c r="O544" t="s">
        <v>25</v>
      </c>
      <c r="P544">
        <v>4.6100000000000003</v>
      </c>
      <c r="Q544" s="1">
        <v>45171</v>
      </c>
    </row>
    <row r="545" spans="1:17" x14ac:dyDescent="0.2">
      <c r="A545" t="s">
        <v>3964</v>
      </c>
      <c r="B545" t="s">
        <v>3965</v>
      </c>
      <c r="C545" t="s">
        <v>3966</v>
      </c>
      <c r="D545" t="s">
        <v>3967</v>
      </c>
      <c r="E545" t="s">
        <v>2475</v>
      </c>
      <c r="F545" t="s">
        <v>3968</v>
      </c>
      <c r="G545">
        <v>2.09</v>
      </c>
      <c r="H545" s="1">
        <v>45513</v>
      </c>
      <c r="I545" t="s">
        <v>21</v>
      </c>
      <c r="J545" t="s">
        <v>3969</v>
      </c>
      <c r="K545" t="s">
        <v>34</v>
      </c>
      <c r="L545">
        <v>66.2</v>
      </c>
      <c r="M545" s="1">
        <v>45750</v>
      </c>
      <c r="N545" t="s">
        <v>3970</v>
      </c>
      <c r="O545" t="s">
        <v>44</v>
      </c>
      <c r="P545">
        <v>2.4500000000000002</v>
      </c>
      <c r="Q545" s="1">
        <v>45326</v>
      </c>
    </row>
    <row r="546" spans="1:17" x14ac:dyDescent="0.2">
      <c r="A546" t="s">
        <v>3971</v>
      </c>
      <c r="B546" t="s">
        <v>3972</v>
      </c>
      <c r="C546" t="s">
        <v>3973</v>
      </c>
      <c r="D546" t="s">
        <v>3974</v>
      </c>
      <c r="E546" t="s">
        <v>599</v>
      </c>
      <c r="F546" t="s">
        <v>3975</v>
      </c>
      <c r="G546">
        <v>1.63</v>
      </c>
      <c r="H546" s="1">
        <v>45314</v>
      </c>
      <c r="I546" t="s">
        <v>32</v>
      </c>
      <c r="J546" t="s">
        <v>3976</v>
      </c>
      <c r="K546" t="s">
        <v>60</v>
      </c>
      <c r="L546">
        <v>82.3</v>
      </c>
      <c r="M546" s="1">
        <v>45443</v>
      </c>
      <c r="N546" t="s">
        <v>3977</v>
      </c>
      <c r="O546" t="s">
        <v>44</v>
      </c>
      <c r="P546">
        <v>4.1100000000000003</v>
      </c>
      <c r="Q546" s="1">
        <v>45636</v>
      </c>
    </row>
    <row r="547" spans="1:17" x14ac:dyDescent="0.2">
      <c r="A547" t="s">
        <v>3978</v>
      </c>
      <c r="B547" t="s">
        <v>3979</v>
      </c>
      <c r="C547" t="s">
        <v>3980</v>
      </c>
      <c r="D547" t="s">
        <v>3981</v>
      </c>
      <c r="E547" t="s">
        <v>1658</v>
      </c>
      <c r="F547" t="s">
        <v>3982</v>
      </c>
      <c r="G547">
        <v>3.88</v>
      </c>
      <c r="H547" s="1">
        <v>45464</v>
      </c>
      <c r="I547" t="s">
        <v>21</v>
      </c>
      <c r="J547" t="s">
        <v>3983</v>
      </c>
      <c r="K547" t="s">
        <v>34</v>
      </c>
      <c r="L547">
        <v>66.2</v>
      </c>
      <c r="M547" s="1">
        <v>45569</v>
      </c>
      <c r="N547" t="s">
        <v>3984</v>
      </c>
      <c r="O547" t="s">
        <v>44</v>
      </c>
      <c r="P547">
        <v>1.41</v>
      </c>
      <c r="Q547" s="1">
        <v>45280</v>
      </c>
    </row>
    <row r="548" spans="1:17" x14ac:dyDescent="0.2">
      <c r="A548" t="s">
        <v>3985</v>
      </c>
      <c r="B548" t="s">
        <v>3986</v>
      </c>
      <c r="C548" t="s">
        <v>3987</v>
      </c>
      <c r="D548" t="s">
        <v>3988</v>
      </c>
      <c r="E548" t="s">
        <v>646</v>
      </c>
      <c r="F548" t="s">
        <v>3989</v>
      </c>
      <c r="G548">
        <v>1.55</v>
      </c>
      <c r="H548" s="1">
        <v>45530</v>
      </c>
      <c r="I548" t="s">
        <v>21</v>
      </c>
      <c r="J548" t="s">
        <v>3990</v>
      </c>
      <c r="K548" t="s">
        <v>34</v>
      </c>
      <c r="L548">
        <v>83.7</v>
      </c>
      <c r="M548" s="1">
        <v>45660</v>
      </c>
      <c r="N548" t="s">
        <v>3991</v>
      </c>
      <c r="O548" t="s">
        <v>25</v>
      </c>
      <c r="P548">
        <v>1.2</v>
      </c>
      <c r="Q548" s="1">
        <v>45692</v>
      </c>
    </row>
    <row r="549" spans="1:17" x14ac:dyDescent="0.2">
      <c r="A549" t="s">
        <v>3992</v>
      </c>
      <c r="B549" t="s">
        <v>3993</v>
      </c>
      <c r="C549" t="s">
        <v>3994</v>
      </c>
      <c r="D549" t="s">
        <v>3995</v>
      </c>
      <c r="E549" t="s">
        <v>3736</v>
      </c>
      <c r="F549" t="s">
        <v>3996</v>
      </c>
      <c r="G549">
        <v>1.67</v>
      </c>
      <c r="H549" s="1">
        <v>45304</v>
      </c>
      <c r="I549" t="s">
        <v>21</v>
      </c>
      <c r="J549" t="s">
        <v>3997</v>
      </c>
      <c r="K549" t="s">
        <v>60</v>
      </c>
      <c r="L549">
        <v>91.7</v>
      </c>
      <c r="M549" s="1">
        <v>45448</v>
      </c>
      <c r="N549" t="s">
        <v>3998</v>
      </c>
      <c r="O549" t="s">
        <v>25</v>
      </c>
      <c r="P549">
        <v>2.37</v>
      </c>
      <c r="Q549" s="1">
        <v>45131</v>
      </c>
    </row>
    <row r="550" spans="1:17" x14ac:dyDescent="0.2">
      <c r="A550" t="s">
        <v>3999</v>
      </c>
      <c r="B550" t="s">
        <v>4000</v>
      </c>
      <c r="C550" t="s">
        <v>4001</v>
      </c>
      <c r="D550" t="s">
        <v>4002</v>
      </c>
      <c r="E550" t="s">
        <v>1322</v>
      </c>
      <c r="F550" t="s">
        <v>4003</v>
      </c>
      <c r="G550">
        <v>3.51</v>
      </c>
      <c r="H550" s="1">
        <v>45640</v>
      </c>
      <c r="I550" t="s">
        <v>32</v>
      </c>
      <c r="J550" t="s">
        <v>4004</v>
      </c>
      <c r="K550" t="s">
        <v>60</v>
      </c>
      <c r="L550">
        <v>64.900000000000006</v>
      </c>
      <c r="M550" s="1">
        <v>45456</v>
      </c>
      <c r="N550" t="s">
        <v>4005</v>
      </c>
      <c r="O550" t="s">
        <v>25</v>
      </c>
      <c r="P550">
        <v>4.1100000000000003</v>
      </c>
      <c r="Q550" s="1">
        <v>45537</v>
      </c>
    </row>
    <row r="551" spans="1:17" x14ac:dyDescent="0.2">
      <c r="A551" t="s">
        <v>4006</v>
      </c>
      <c r="B551" t="s">
        <v>4007</v>
      </c>
      <c r="C551" t="s">
        <v>4008</v>
      </c>
      <c r="D551" t="s">
        <v>4009</v>
      </c>
      <c r="E551" t="s">
        <v>929</v>
      </c>
      <c r="F551" t="s">
        <v>4010</v>
      </c>
      <c r="G551">
        <v>3.17</v>
      </c>
      <c r="H551" s="1">
        <v>45622</v>
      </c>
      <c r="I551" t="s">
        <v>32</v>
      </c>
      <c r="J551" t="s">
        <v>4011</v>
      </c>
      <c r="K551" t="s">
        <v>23</v>
      </c>
      <c r="L551">
        <v>64.3</v>
      </c>
      <c r="M551" s="1">
        <v>45643</v>
      </c>
      <c r="N551" t="s">
        <v>4012</v>
      </c>
      <c r="O551" t="s">
        <v>36</v>
      </c>
      <c r="P551">
        <v>2.31</v>
      </c>
      <c r="Q551" s="1">
        <v>45273</v>
      </c>
    </row>
    <row r="552" spans="1:17" x14ac:dyDescent="0.2">
      <c r="A552" t="s">
        <v>4013</v>
      </c>
      <c r="B552" t="s">
        <v>4014</v>
      </c>
      <c r="C552" t="s">
        <v>4015</v>
      </c>
      <c r="D552" t="s">
        <v>4016</v>
      </c>
      <c r="E552" t="s">
        <v>2627</v>
      </c>
      <c r="F552" t="s">
        <v>4017</v>
      </c>
      <c r="G552">
        <v>4.62</v>
      </c>
      <c r="H552" s="1">
        <v>45720</v>
      </c>
      <c r="I552" t="s">
        <v>32</v>
      </c>
      <c r="J552" t="s">
        <v>4018</v>
      </c>
      <c r="K552" t="s">
        <v>60</v>
      </c>
      <c r="L552">
        <v>63.8</v>
      </c>
      <c r="M552" s="1">
        <v>45544</v>
      </c>
      <c r="N552" t="s">
        <v>4019</v>
      </c>
      <c r="O552" t="s">
        <v>44</v>
      </c>
      <c r="P552">
        <v>3.15</v>
      </c>
      <c r="Q552" s="1">
        <v>45267</v>
      </c>
    </row>
    <row r="553" spans="1:17" x14ac:dyDescent="0.2">
      <c r="A553" t="s">
        <v>4020</v>
      </c>
      <c r="B553" t="s">
        <v>4021</v>
      </c>
      <c r="C553" t="s">
        <v>4022</v>
      </c>
      <c r="D553" t="s">
        <v>4023</v>
      </c>
      <c r="E553" t="s">
        <v>144</v>
      </c>
      <c r="F553">
        <v>5727348389</v>
      </c>
      <c r="G553">
        <v>4.4400000000000004</v>
      </c>
      <c r="H553" s="1">
        <v>45559</v>
      </c>
      <c r="I553" t="s">
        <v>32</v>
      </c>
      <c r="J553" t="s">
        <v>4024</v>
      </c>
      <c r="K553" t="s">
        <v>60</v>
      </c>
      <c r="L553">
        <v>77.599999999999994</v>
      </c>
      <c r="M553" s="1">
        <v>45443</v>
      </c>
      <c r="N553" t="s">
        <v>4025</v>
      </c>
      <c r="O553" t="s">
        <v>36</v>
      </c>
      <c r="P553">
        <v>3.19</v>
      </c>
      <c r="Q553" s="1">
        <v>45378</v>
      </c>
    </row>
    <row r="554" spans="1:17" x14ac:dyDescent="0.2">
      <c r="A554" t="s">
        <v>4026</v>
      </c>
      <c r="B554" t="s">
        <v>4027</v>
      </c>
      <c r="C554" t="s">
        <v>4028</v>
      </c>
      <c r="D554" t="s">
        <v>4029</v>
      </c>
      <c r="E554" t="s">
        <v>228</v>
      </c>
      <c r="F554" t="s">
        <v>4030</v>
      </c>
      <c r="G554">
        <v>4</v>
      </c>
      <c r="H554" s="1">
        <v>45367</v>
      </c>
      <c r="I554" t="s">
        <v>21</v>
      </c>
      <c r="J554" t="s">
        <v>4031</v>
      </c>
      <c r="K554" t="s">
        <v>23</v>
      </c>
      <c r="L554">
        <v>69.099999999999994</v>
      </c>
      <c r="M554" s="1">
        <v>45693</v>
      </c>
      <c r="N554" t="s">
        <v>4032</v>
      </c>
      <c r="O554" t="s">
        <v>36</v>
      </c>
      <c r="P554">
        <v>2.06</v>
      </c>
      <c r="Q554" s="1">
        <v>45430</v>
      </c>
    </row>
    <row r="555" spans="1:17" x14ac:dyDescent="0.2">
      <c r="A555" t="s">
        <v>4033</v>
      </c>
      <c r="B555" t="s">
        <v>4034</v>
      </c>
      <c r="C555" t="s">
        <v>4035</v>
      </c>
      <c r="D555" t="s">
        <v>4036</v>
      </c>
      <c r="E555" t="s">
        <v>2028</v>
      </c>
      <c r="F555" t="s">
        <v>4037</v>
      </c>
      <c r="G555">
        <v>2.69</v>
      </c>
      <c r="H555" s="1">
        <v>45694</v>
      </c>
      <c r="I555" t="s">
        <v>32</v>
      </c>
      <c r="J555" t="s">
        <v>4038</v>
      </c>
      <c r="K555" t="s">
        <v>60</v>
      </c>
      <c r="L555">
        <v>94.8</v>
      </c>
      <c r="M555" s="1">
        <v>45530</v>
      </c>
      <c r="N555" t="s">
        <v>4039</v>
      </c>
      <c r="O555" t="s">
        <v>44</v>
      </c>
      <c r="P555">
        <v>3.69</v>
      </c>
      <c r="Q555" s="1">
        <v>45766</v>
      </c>
    </row>
    <row r="556" spans="1:17" x14ac:dyDescent="0.2">
      <c r="A556" t="s">
        <v>4040</v>
      </c>
      <c r="B556" t="s">
        <v>350</v>
      </c>
      <c r="C556" t="s">
        <v>4041</v>
      </c>
      <c r="D556" t="s">
        <v>4042</v>
      </c>
      <c r="E556" t="s">
        <v>4043</v>
      </c>
      <c r="F556" t="s">
        <v>4044</v>
      </c>
      <c r="G556">
        <v>2.67</v>
      </c>
      <c r="H556" s="1">
        <v>45128</v>
      </c>
      <c r="I556" t="s">
        <v>21</v>
      </c>
      <c r="J556" t="s">
        <v>4045</v>
      </c>
      <c r="K556" t="s">
        <v>60</v>
      </c>
      <c r="L556">
        <v>85.4</v>
      </c>
      <c r="M556" s="1">
        <v>45575</v>
      </c>
      <c r="N556" t="s">
        <v>4046</v>
      </c>
      <c r="O556" t="s">
        <v>36</v>
      </c>
      <c r="P556">
        <v>1.3</v>
      </c>
      <c r="Q556" s="1">
        <v>45398</v>
      </c>
    </row>
    <row r="557" spans="1:17" x14ac:dyDescent="0.2">
      <c r="A557" t="s">
        <v>4047</v>
      </c>
      <c r="B557" t="s">
        <v>4048</v>
      </c>
      <c r="C557" t="s">
        <v>4049</v>
      </c>
      <c r="D557" t="s">
        <v>4050</v>
      </c>
      <c r="E557" t="s">
        <v>2237</v>
      </c>
      <c r="F557" t="s">
        <v>4051</v>
      </c>
      <c r="G557">
        <v>3.06</v>
      </c>
      <c r="H557" s="1">
        <v>45627</v>
      </c>
      <c r="I557" t="s">
        <v>32</v>
      </c>
      <c r="J557" t="s">
        <v>4052</v>
      </c>
      <c r="K557" t="s">
        <v>60</v>
      </c>
      <c r="L557">
        <v>68.7</v>
      </c>
      <c r="M557" s="1">
        <v>45542</v>
      </c>
      <c r="N557" t="s">
        <v>4053</v>
      </c>
      <c r="O557" t="s">
        <v>44</v>
      </c>
      <c r="P557">
        <v>1.93</v>
      </c>
      <c r="Q557" s="1">
        <v>45499</v>
      </c>
    </row>
    <row r="558" spans="1:17" x14ac:dyDescent="0.2">
      <c r="A558" t="s">
        <v>4054</v>
      </c>
      <c r="B558" t="s">
        <v>4055</v>
      </c>
      <c r="C558" t="s">
        <v>4056</v>
      </c>
      <c r="D558" t="s">
        <v>4057</v>
      </c>
      <c r="E558" t="s">
        <v>2761</v>
      </c>
      <c r="F558" t="s">
        <v>4058</v>
      </c>
      <c r="G558">
        <v>4.32</v>
      </c>
      <c r="H558" s="1">
        <v>45331</v>
      </c>
      <c r="I558" t="s">
        <v>21</v>
      </c>
      <c r="J558" t="s">
        <v>4059</v>
      </c>
      <c r="K558" t="s">
        <v>34</v>
      </c>
      <c r="L558">
        <v>90.8</v>
      </c>
      <c r="M558" s="1">
        <v>45702</v>
      </c>
      <c r="N558" t="s">
        <v>4060</v>
      </c>
      <c r="O558" t="s">
        <v>25</v>
      </c>
      <c r="P558">
        <v>2.4</v>
      </c>
      <c r="Q558" s="1">
        <v>45141</v>
      </c>
    </row>
    <row r="559" spans="1:17" x14ac:dyDescent="0.2">
      <c r="A559" t="s">
        <v>4061</v>
      </c>
      <c r="B559" t="s">
        <v>4062</v>
      </c>
      <c r="C559" t="s">
        <v>4063</v>
      </c>
      <c r="D559" t="s">
        <v>4064</v>
      </c>
      <c r="E559" t="s">
        <v>1132</v>
      </c>
      <c r="F559" t="s">
        <v>4065</v>
      </c>
      <c r="G559">
        <v>1.95</v>
      </c>
      <c r="H559" s="1">
        <v>45721</v>
      </c>
      <c r="I559" t="s">
        <v>21</v>
      </c>
      <c r="J559" t="s">
        <v>4066</v>
      </c>
      <c r="K559" t="s">
        <v>23</v>
      </c>
      <c r="L559">
        <v>61.8</v>
      </c>
      <c r="M559" s="1">
        <v>45607</v>
      </c>
      <c r="N559" t="s">
        <v>4067</v>
      </c>
      <c r="O559" t="s">
        <v>36</v>
      </c>
      <c r="P559">
        <v>2.81</v>
      </c>
      <c r="Q559" s="1">
        <v>45390</v>
      </c>
    </row>
    <row r="560" spans="1:17" x14ac:dyDescent="0.2">
      <c r="A560" t="s">
        <v>4068</v>
      </c>
      <c r="B560" t="s">
        <v>4069</v>
      </c>
      <c r="C560" t="s">
        <v>4070</v>
      </c>
      <c r="D560" t="s">
        <v>4071</v>
      </c>
      <c r="E560" t="s">
        <v>1057</v>
      </c>
      <c r="F560" t="s">
        <v>4072</v>
      </c>
      <c r="G560">
        <v>4.1900000000000004</v>
      </c>
      <c r="H560" s="1">
        <v>45537</v>
      </c>
      <c r="I560" t="s">
        <v>32</v>
      </c>
      <c r="J560" t="s">
        <v>4073</v>
      </c>
      <c r="K560" t="s">
        <v>23</v>
      </c>
      <c r="L560">
        <v>93.1</v>
      </c>
      <c r="M560" s="1">
        <v>45591</v>
      </c>
      <c r="N560" t="s">
        <v>4074</v>
      </c>
      <c r="O560" t="s">
        <v>44</v>
      </c>
      <c r="P560">
        <v>4.9800000000000004</v>
      </c>
      <c r="Q560" s="1">
        <v>45281</v>
      </c>
    </row>
    <row r="561" spans="1:17" x14ac:dyDescent="0.2">
      <c r="A561" t="s">
        <v>4075</v>
      </c>
      <c r="B561" t="s">
        <v>4076</v>
      </c>
      <c r="C561" t="s">
        <v>4077</v>
      </c>
      <c r="D561" t="s">
        <v>4078</v>
      </c>
      <c r="E561" t="s">
        <v>260</v>
      </c>
      <c r="F561">
        <f>1-731-582-8560</f>
        <v>-9872</v>
      </c>
      <c r="G561">
        <v>3.54</v>
      </c>
      <c r="H561" s="1">
        <v>45488</v>
      </c>
      <c r="I561" t="s">
        <v>21</v>
      </c>
      <c r="J561" t="s">
        <v>4079</v>
      </c>
      <c r="K561" t="s">
        <v>60</v>
      </c>
      <c r="L561">
        <v>82.7</v>
      </c>
      <c r="M561" s="1">
        <v>45617</v>
      </c>
      <c r="N561" t="s">
        <v>4080</v>
      </c>
      <c r="O561" t="s">
        <v>36</v>
      </c>
      <c r="P561">
        <v>3.19</v>
      </c>
      <c r="Q561" s="1">
        <v>45220</v>
      </c>
    </row>
    <row r="562" spans="1:17" x14ac:dyDescent="0.2">
      <c r="A562" t="s">
        <v>4081</v>
      </c>
      <c r="B562" t="s">
        <v>4082</v>
      </c>
      <c r="C562" t="s">
        <v>4083</v>
      </c>
      <c r="D562" t="s">
        <v>4084</v>
      </c>
      <c r="E562" t="s">
        <v>4085</v>
      </c>
      <c r="F562" t="s">
        <v>4086</v>
      </c>
      <c r="G562">
        <v>3.09</v>
      </c>
      <c r="H562" s="1">
        <v>45795</v>
      </c>
      <c r="I562" t="s">
        <v>21</v>
      </c>
      <c r="J562" t="s">
        <v>4087</v>
      </c>
      <c r="K562" t="s">
        <v>23</v>
      </c>
      <c r="L562">
        <v>64.099999999999994</v>
      </c>
      <c r="M562" s="1">
        <v>45719</v>
      </c>
      <c r="N562" t="s">
        <v>4088</v>
      </c>
      <c r="O562" t="s">
        <v>36</v>
      </c>
      <c r="P562">
        <v>3.35</v>
      </c>
      <c r="Q562" s="1">
        <v>45344</v>
      </c>
    </row>
    <row r="563" spans="1:17" x14ac:dyDescent="0.2">
      <c r="A563" t="s">
        <v>4089</v>
      </c>
      <c r="B563" t="s">
        <v>4090</v>
      </c>
      <c r="C563" t="s">
        <v>4091</v>
      </c>
      <c r="D563" t="s">
        <v>4092</v>
      </c>
      <c r="E563" t="s">
        <v>1188</v>
      </c>
      <c r="F563" t="s">
        <v>4093</v>
      </c>
      <c r="G563">
        <v>4.8499999999999996</v>
      </c>
      <c r="H563" s="1">
        <v>45525</v>
      </c>
      <c r="I563" t="s">
        <v>32</v>
      </c>
      <c r="J563" t="s">
        <v>4094</v>
      </c>
      <c r="K563" t="s">
        <v>34</v>
      </c>
      <c r="L563">
        <v>95.4</v>
      </c>
      <c r="M563" s="1">
        <v>45722</v>
      </c>
      <c r="N563" t="s">
        <v>4095</v>
      </c>
      <c r="O563" t="s">
        <v>36</v>
      </c>
      <c r="P563">
        <v>1.71</v>
      </c>
      <c r="Q563" s="1">
        <v>45790</v>
      </c>
    </row>
    <row r="564" spans="1:17" x14ac:dyDescent="0.2">
      <c r="A564" t="s">
        <v>4096</v>
      </c>
      <c r="B564" t="s">
        <v>4097</v>
      </c>
      <c r="C564" t="s">
        <v>4098</v>
      </c>
      <c r="D564" t="s">
        <v>4099</v>
      </c>
      <c r="E564" t="s">
        <v>2065</v>
      </c>
      <c r="F564" t="s">
        <v>4100</v>
      </c>
      <c r="G564">
        <v>3.66</v>
      </c>
      <c r="H564" s="1">
        <v>45323</v>
      </c>
      <c r="I564" t="s">
        <v>21</v>
      </c>
      <c r="J564" s="2" t="s">
        <v>4101</v>
      </c>
      <c r="K564" t="s">
        <v>23</v>
      </c>
      <c r="L564">
        <v>76</v>
      </c>
      <c r="M564" s="1">
        <v>45490</v>
      </c>
      <c r="N564" t="s">
        <v>4102</v>
      </c>
      <c r="O564" t="s">
        <v>25</v>
      </c>
      <c r="P564">
        <v>4.6500000000000004</v>
      </c>
      <c r="Q564" s="1">
        <v>45505</v>
      </c>
    </row>
    <row r="565" spans="1:17" x14ac:dyDescent="0.2">
      <c r="A565" t="s">
        <v>4103</v>
      </c>
      <c r="B565" t="s">
        <v>4104</v>
      </c>
      <c r="C565" t="s">
        <v>4105</v>
      </c>
      <c r="D565" t="s">
        <v>4106</v>
      </c>
      <c r="E565" t="s">
        <v>4107</v>
      </c>
      <c r="F565" t="s">
        <v>4108</v>
      </c>
      <c r="G565">
        <v>1.68</v>
      </c>
      <c r="H565" s="1">
        <v>45696</v>
      </c>
      <c r="I565" t="s">
        <v>21</v>
      </c>
      <c r="J565" t="s">
        <v>4109</v>
      </c>
      <c r="K565" t="s">
        <v>34</v>
      </c>
      <c r="L565">
        <v>61.3</v>
      </c>
      <c r="M565" s="1">
        <v>45530</v>
      </c>
      <c r="N565" t="s">
        <v>4110</v>
      </c>
      <c r="O565" t="s">
        <v>25</v>
      </c>
      <c r="P565">
        <v>1.31</v>
      </c>
      <c r="Q565" s="1">
        <v>45621</v>
      </c>
    </row>
    <row r="566" spans="1:17" x14ac:dyDescent="0.2">
      <c r="A566" t="s">
        <v>4111</v>
      </c>
      <c r="B566" t="s">
        <v>4112</v>
      </c>
      <c r="C566" t="s">
        <v>4113</v>
      </c>
      <c r="D566" t="s">
        <v>4114</v>
      </c>
      <c r="E566" t="s">
        <v>3083</v>
      </c>
      <c r="F566" t="s">
        <v>4115</v>
      </c>
      <c r="G566">
        <v>4.3099999999999996</v>
      </c>
      <c r="H566" s="1">
        <v>45561</v>
      </c>
      <c r="I566" t="s">
        <v>32</v>
      </c>
      <c r="J566" t="s">
        <v>4116</v>
      </c>
      <c r="K566" t="s">
        <v>60</v>
      </c>
      <c r="L566">
        <v>66.900000000000006</v>
      </c>
      <c r="M566" s="1">
        <v>45547</v>
      </c>
      <c r="N566" t="s">
        <v>4117</v>
      </c>
      <c r="O566" t="s">
        <v>44</v>
      </c>
      <c r="P566">
        <v>2.94</v>
      </c>
      <c r="Q566" s="1">
        <v>45772</v>
      </c>
    </row>
    <row r="567" spans="1:17" x14ac:dyDescent="0.2">
      <c r="A567" t="s">
        <v>4118</v>
      </c>
      <c r="B567" t="s">
        <v>4119</v>
      </c>
      <c r="C567" t="s">
        <v>4120</v>
      </c>
      <c r="D567" t="s">
        <v>4121</v>
      </c>
      <c r="E567" t="s">
        <v>638</v>
      </c>
      <c r="F567" t="s">
        <v>4122</v>
      </c>
      <c r="G567">
        <v>4.7699999999999996</v>
      </c>
      <c r="H567" s="1">
        <v>45260</v>
      </c>
      <c r="I567" t="s">
        <v>21</v>
      </c>
      <c r="J567" t="s">
        <v>4123</v>
      </c>
      <c r="K567" t="s">
        <v>23</v>
      </c>
      <c r="L567">
        <v>63.2</v>
      </c>
      <c r="M567" s="1">
        <v>45796</v>
      </c>
      <c r="N567" t="s">
        <v>4124</v>
      </c>
      <c r="O567" t="s">
        <v>25</v>
      </c>
      <c r="P567">
        <v>3.83</v>
      </c>
      <c r="Q567" s="1">
        <v>45794</v>
      </c>
    </row>
    <row r="568" spans="1:17" x14ac:dyDescent="0.2">
      <c r="A568" t="s">
        <v>4125</v>
      </c>
      <c r="B568" t="s">
        <v>4126</v>
      </c>
      <c r="C568" t="s">
        <v>4127</v>
      </c>
      <c r="D568" t="s">
        <v>4128</v>
      </c>
      <c r="E568" t="s">
        <v>2178</v>
      </c>
      <c r="F568" t="s">
        <v>4129</v>
      </c>
      <c r="G568">
        <v>2.78</v>
      </c>
      <c r="H568" s="1">
        <v>45764</v>
      </c>
      <c r="I568" t="s">
        <v>32</v>
      </c>
      <c r="J568" t="s">
        <v>4130</v>
      </c>
      <c r="K568" t="s">
        <v>23</v>
      </c>
      <c r="L568">
        <v>98.6</v>
      </c>
      <c r="M568" s="1">
        <v>45486</v>
      </c>
      <c r="N568" t="s">
        <v>4131</v>
      </c>
      <c r="O568" t="s">
        <v>36</v>
      </c>
      <c r="P568">
        <v>2.95</v>
      </c>
      <c r="Q568" s="1">
        <v>45244</v>
      </c>
    </row>
    <row r="569" spans="1:17" x14ac:dyDescent="0.2">
      <c r="A569" t="s">
        <v>4132</v>
      </c>
      <c r="B569" t="s">
        <v>4133</v>
      </c>
      <c r="C569" t="s">
        <v>4134</v>
      </c>
      <c r="D569" t="s">
        <v>4135</v>
      </c>
      <c r="E569" t="s">
        <v>1226</v>
      </c>
      <c r="F569" t="s">
        <v>4136</v>
      </c>
      <c r="G569">
        <v>1.26</v>
      </c>
      <c r="H569" s="1">
        <v>45223</v>
      </c>
      <c r="I569" t="s">
        <v>21</v>
      </c>
      <c r="J569" t="s">
        <v>4137</v>
      </c>
      <c r="K569" t="s">
        <v>34</v>
      </c>
      <c r="L569">
        <v>69.900000000000006</v>
      </c>
      <c r="M569" s="1">
        <v>45653</v>
      </c>
      <c r="N569" t="s">
        <v>4138</v>
      </c>
      <c r="O569" t="s">
        <v>44</v>
      </c>
      <c r="P569">
        <v>4.18</v>
      </c>
      <c r="Q569" s="1">
        <v>45101</v>
      </c>
    </row>
    <row r="570" spans="1:17" x14ac:dyDescent="0.2">
      <c r="A570" t="s">
        <v>4139</v>
      </c>
      <c r="B570" t="s">
        <v>4140</v>
      </c>
      <c r="C570" t="s">
        <v>4141</v>
      </c>
      <c r="D570" t="s">
        <v>4142</v>
      </c>
      <c r="E570" t="s">
        <v>252</v>
      </c>
      <c r="F570">
        <v>4949214105</v>
      </c>
      <c r="G570">
        <v>4.8</v>
      </c>
      <c r="H570" s="1">
        <v>45349</v>
      </c>
      <c r="I570" t="s">
        <v>32</v>
      </c>
      <c r="J570" t="s">
        <v>4143</v>
      </c>
      <c r="K570" t="s">
        <v>60</v>
      </c>
      <c r="L570">
        <v>65</v>
      </c>
      <c r="M570" s="1">
        <v>45630</v>
      </c>
      <c r="N570" t="s">
        <v>4144</v>
      </c>
      <c r="O570" t="s">
        <v>36</v>
      </c>
      <c r="P570">
        <v>1.48</v>
      </c>
      <c r="Q570" s="1">
        <v>45265</v>
      </c>
    </row>
    <row r="571" spans="1:17" x14ac:dyDescent="0.2">
      <c r="A571" t="s">
        <v>4145</v>
      </c>
      <c r="B571" t="s">
        <v>4146</v>
      </c>
      <c r="C571" t="s">
        <v>4147</v>
      </c>
      <c r="D571" t="s">
        <v>4148</v>
      </c>
      <c r="E571" t="s">
        <v>4149</v>
      </c>
      <c r="F571" t="s">
        <v>4150</v>
      </c>
      <c r="G571">
        <v>2.63</v>
      </c>
      <c r="H571" s="1">
        <v>45430</v>
      </c>
      <c r="I571" t="s">
        <v>21</v>
      </c>
      <c r="J571" t="s">
        <v>4151</v>
      </c>
      <c r="K571" t="s">
        <v>60</v>
      </c>
      <c r="L571">
        <v>81.400000000000006</v>
      </c>
      <c r="M571" s="1">
        <v>45772</v>
      </c>
      <c r="N571" t="s">
        <v>4152</v>
      </c>
      <c r="O571" t="s">
        <v>36</v>
      </c>
      <c r="P571">
        <v>3.39</v>
      </c>
      <c r="Q571" s="1">
        <v>45402</v>
      </c>
    </row>
    <row r="572" spans="1:17" x14ac:dyDescent="0.2">
      <c r="A572" t="s">
        <v>4153</v>
      </c>
      <c r="B572" t="s">
        <v>4154</v>
      </c>
      <c r="C572" t="s">
        <v>4155</v>
      </c>
      <c r="D572" t="s">
        <v>4156</v>
      </c>
      <c r="E572" t="s">
        <v>830</v>
      </c>
      <c r="F572" t="s">
        <v>4157</v>
      </c>
      <c r="G572">
        <v>1.81</v>
      </c>
      <c r="H572" s="1">
        <v>45342</v>
      </c>
      <c r="I572" t="s">
        <v>32</v>
      </c>
      <c r="J572" t="s">
        <v>4158</v>
      </c>
      <c r="K572" t="s">
        <v>23</v>
      </c>
      <c r="L572">
        <v>70.400000000000006</v>
      </c>
      <c r="M572" s="1">
        <v>45670</v>
      </c>
      <c r="N572" t="s">
        <v>4159</v>
      </c>
      <c r="O572" t="s">
        <v>25</v>
      </c>
      <c r="P572">
        <v>2.62</v>
      </c>
      <c r="Q572" s="1">
        <v>45102</v>
      </c>
    </row>
    <row r="573" spans="1:17" x14ac:dyDescent="0.2">
      <c r="A573" t="s">
        <v>4160</v>
      </c>
      <c r="B573" t="s">
        <v>4161</v>
      </c>
      <c r="C573" t="s">
        <v>4162</v>
      </c>
      <c r="D573" t="s">
        <v>4163</v>
      </c>
      <c r="E573" t="s">
        <v>1226</v>
      </c>
      <c r="F573">
        <v>6838682144</v>
      </c>
      <c r="G573">
        <v>2.67</v>
      </c>
      <c r="H573" s="1">
        <v>45352</v>
      </c>
      <c r="I573" t="s">
        <v>21</v>
      </c>
      <c r="J573" t="s">
        <v>4164</v>
      </c>
      <c r="K573" t="s">
        <v>23</v>
      </c>
      <c r="L573">
        <v>91.4</v>
      </c>
      <c r="M573" s="1">
        <v>45777</v>
      </c>
      <c r="N573" t="s">
        <v>4165</v>
      </c>
      <c r="O573" t="s">
        <v>44</v>
      </c>
      <c r="P573">
        <v>3.56</v>
      </c>
      <c r="Q573" s="1">
        <v>45761</v>
      </c>
    </row>
    <row r="574" spans="1:17" x14ac:dyDescent="0.2">
      <c r="A574" t="s">
        <v>4166</v>
      </c>
      <c r="B574" t="s">
        <v>4167</v>
      </c>
      <c r="C574" t="s">
        <v>4168</v>
      </c>
      <c r="D574" t="s">
        <v>4169</v>
      </c>
      <c r="E574" t="s">
        <v>1462</v>
      </c>
      <c r="F574" t="s">
        <v>4170</v>
      </c>
      <c r="G574">
        <v>4.92</v>
      </c>
      <c r="H574" s="1">
        <v>45162</v>
      </c>
      <c r="I574" t="s">
        <v>21</v>
      </c>
      <c r="J574" t="s">
        <v>4171</v>
      </c>
      <c r="K574" t="s">
        <v>60</v>
      </c>
      <c r="L574">
        <v>86.4</v>
      </c>
      <c r="M574" s="1">
        <v>45608</v>
      </c>
      <c r="N574" t="s">
        <v>4172</v>
      </c>
      <c r="O574" t="s">
        <v>44</v>
      </c>
      <c r="P574">
        <v>1.05</v>
      </c>
      <c r="Q574" s="1">
        <v>45229</v>
      </c>
    </row>
    <row r="575" spans="1:17" x14ac:dyDescent="0.2">
      <c r="A575" t="s">
        <v>4173</v>
      </c>
      <c r="B575" t="s">
        <v>4174</v>
      </c>
      <c r="C575" t="s">
        <v>4175</v>
      </c>
      <c r="D575" t="s">
        <v>4176</v>
      </c>
      <c r="E575" t="s">
        <v>4107</v>
      </c>
      <c r="F575">
        <f>1-727-968-1722</f>
        <v>-3416</v>
      </c>
      <c r="G575">
        <v>2.34</v>
      </c>
      <c r="H575" s="1">
        <v>45409</v>
      </c>
      <c r="I575" t="s">
        <v>32</v>
      </c>
      <c r="J575" t="s">
        <v>4177</v>
      </c>
      <c r="K575" t="s">
        <v>23</v>
      </c>
      <c r="L575">
        <v>86.9</v>
      </c>
      <c r="M575" s="1">
        <v>45778</v>
      </c>
      <c r="N575" t="s">
        <v>4178</v>
      </c>
      <c r="O575" t="s">
        <v>36</v>
      </c>
      <c r="P575">
        <v>2.61</v>
      </c>
      <c r="Q575" s="1">
        <v>45394</v>
      </c>
    </row>
    <row r="576" spans="1:17" x14ac:dyDescent="0.2">
      <c r="A576" t="s">
        <v>4179</v>
      </c>
      <c r="B576" t="s">
        <v>4180</v>
      </c>
      <c r="C576" t="s">
        <v>4181</v>
      </c>
      <c r="D576" t="s">
        <v>4182</v>
      </c>
      <c r="E576" t="s">
        <v>1536</v>
      </c>
      <c r="F576" t="s">
        <v>4183</v>
      </c>
      <c r="G576">
        <v>3.51</v>
      </c>
      <c r="H576" s="1">
        <v>45572</v>
      </c>
      <c r="I576" t="s">
        <v>32</v>
      </c>
      <c r="J576" t="s">
        <v>4184</v>
      </c>
      <c r="K576" t="s">
        <v>34</v>
      </c>
      <c r="L576">
        <v>74.2</v>
      </c>
      <c r="M576" s="1">
        <v>45704</v>
      </c>
      <c r="N576" t="s">
        <v>4185</v>
      </c>
      <c r="O576" t="s">
        <v>44</v>
      </c>
      <c r="P576">
        <v>3.53</v>
      </c>
      <c r="Q576" s="1">
        <v>45645</v>
      </c>
    </row>
    <row r="577" spans="1:17" x14ac:dyDescent="0.2">
      <c r="A577" t="s">
        <v>4186</v>
      </c>
      <c r="B577" t="s">
        <v>4187</v>
      </c>
      <c r="C577" t="s">
        <v>4188</v>
      </c>
      <c r="D577" t="s">
        <v>4189</v>
      </c>
      <c r="E577" t="s">
        <v>2245</v>
      </c>
      <c r="F577" t="s">
        <v>4190</v>
      </c>
      <c r="G577">
        <v>4.63</v>
      </c>
      <c r="H577" s="1">
        <v>45725</v>
      </c>
      <c r="I577" t="s">
        <v>21</v>
      </c>
      <c r="J577" t="s">
        <v>4191</v>
      </c>
      <c r="K577" t="s">
        <v>34</v>
      </c>
      <c r="L577">
        <v>76.7</v>
      </c>
      <c r="M577" s="1">
        <v>45480</v>
      </c>
      <c r="N577" t="s">
        <v>4192</v>
      </c>
      <c r="O577" t="s">
        <v>36</v>
      </c>
      <c r="P577">
        <v>3.46</v>
      </c>
      <c r="Q577" s="1">
        <v>45673</v>
      </c>
    </row>
    <row r="578" spans="1:17" x14ac:dyDescent="0.2">
      <c r="A578" t="s">
        <v>4193</v>
      </c>
      <c r="B578" t="s">
        <v>4194</v>
      </c>
      <c r="C578" t="s">
        <v>4195</v>
      </c>
      <c r="D578" t="s">
        <v>4196</v>
      </c>
      <c r="E578" t="s">
        <v>1390</v>
      </c>
      <c r="F578" t="s">
        <v>4197</v>
      </c>
      <c r="G578">
        <v>3.33</v>
      </c>
      <c r="H578" s="1">
        <v>45071</v>
      </c>
      <c r="I578" t="s">
        <v>21</v>
      </c>
      <c r="J578" t="s">
        <v>4198</v>
      </c>
      <c r="K578" t="s">
        <v>60</v>
      </c>
      <c r="L578">
        <v>84.8</v>
      </c>
      <c r="M578" s="1">
        <v>45612</v>
      </c>
      <c r="N578" t="s">
        <v>4199</v>
      </c>
      <c r="O578" t="s">
        <v>44</v>
      </c>
      <c r="P578">
        <v>3.16</v>
      </c>
      <c r="Q578" s="1">
        <v>45206</v>
      </c>
    </row>
    <row r="579" spans="1:17" x14ac:dyDescent="0.2">
      <c r="A579" t="s">
        <v>4200</v>
      </c>
      <c r="B579" t="s">
        <v>4201</v>
      </c>
      <c r="C579" t="s">
        <v>4202</v>
      </c>
      <c r="D579" t="s">
        <v>4203</v>
      </c>
      <c r="E579" t="s">
        <v>668</v>
      </c>
      <c r="F579">
        <f>1-883-222-125</f>
        <v>-1229</v>
      </c>
      <c r="G579">
        <v>4.07</v>
      </c>
      <c r="H579" s="1">
        <v>45470</v>
      </c>
      <c r="I579" t="s">
        <v>32</v>
      </c>
      <c r="J579" t="s">
        <v>4204</v>
      </c>
      <c r="K579" t="s">
        <v>34</v>
      </c>
      <c r="L579">
        <v>93.6</v>
      </c>
      <c r="M579" s="1">
        <v>45761</v>
      </c>
      <c r="N579" t="s">
        <v>4205</v>
      </c>
      <c r="O579" t="s">
        <v>36</v>
      </c>
      <c r="P579">
        <v>4.0999999999999996</v>
      </c>
      <c r="Q579" s="1">
        <v>45321</v>
      </c>
    </row>
    <row r="580" spans="1:17" x14ac:dyDescent="0.2">
      <c r="A580" t="s">
        <v>4206</v>
      </c>
      <c r="B580" t="s">
        <v>4207</v>
      </c>
      <c r="C580" t="s">
        <v>4208</v>
      </c>
      <c r="D580" t="s">
        <v>4209</v>
      </c>
      <c r="E580" t="s">
        <v>3033</v>
      </c>
      <c r="F580" t="s">
        <v>4210</v>
      </c>
      <c r="G580">
        <v>4.84</v>
      </c>
      <c r="H580" s="1">
        <v>45744</v>
      </c>
      <c r="I580" t="s">
        <v>21</v>
      </c>
      <c r="J580" t="s">
        <v>4211</v>
      </c>
      <c r="K580" t="s">
        <v>60</v>
      </c>
      <c r="L580">
        <v>88.9</v>
      </c>
      <c r="M580" s="1">
        <v>45663</v>
      </c>
      <c r="N580" t="s">
        <v>4212</v>
      </c>
      <c r="O580" t="s">
        <v>25</v>
      </c>
      <c r="P580">
        <v>4.55</v>
      </c>
      <c r="Q580" s="1">
        <v>45094</v>
      </c>
    </row>
    <row r="581" spans="1:17" x14ac:dyDescent="0.2">
      <c r="A581" t="s">
        <v>4213</v>
      </c>
      <c r="B581" t="s">
        <v>4214</v>
      </c>
      <c r="C581" t="s">
        <v>4215</v>
      </c>
      <c r="D581" t="s">
        <v>4216</v>
      </c>
      <c r="E581" t="s">
        <v>2657</v>
      </c>
      <c r="F581">
        <v>5142374830</v>
      </c>
      <c r="G581">
        <v>2.94</v>
      </c>
      <c r="H581" s="1">
        <v>45491</v>
      </c>
      <c r="I581" t="s">
        <v>21</v>
      </c>
      <c r="J581" t="s">
        <v>4217</v>
      </c>
      <c r="K581" t="s">
        <v>23</v>
      </c>
      <c r="L581">
        <v>99.9</v>
      </c>
      <c r="M581" s="1">
        <v>45772</v>
      </c>
      <c r="N581" t="s">
        <v>4218</v>
      </c>
      <c r="O581" t="s">
        <v>36</v>
      </c>
      <c r="P581">
        <v>3.88</v>
      </c>
      <c r="Q581" s="1">
        <v>45470</v>
      </c>
    </row>
    <row r="582" spans="1:17" x14ac:dyDescent="0.2">
      <c r="A582" t="s">
        <v>4219</v>
      </c>
      <c r="B582" t="s">
        <v>4220</v>
      </c>
      <c r="C582" t="s">
        <v>4221</v>
      </c>
      <c r="D582" t="s">
        <v>4222</v>
      </c>
      <c r="E582" t="s">
        <v>731</v>
      </c>
      <c r="F582" t="s">
        <v>4223</v>
      </c>
      <c r="G582">
        <v>4.29</v>
      </c>
      <c r="H582" s="1">
        <v>45158</v>
      </c>
      <c r="I582" t="s">
        <v>32</v>
      </c>
      <c r="J582" s="2" t="s">
        <v>4224</v>
      </c>
      <c r="K582" t="s">
        <v>60</v>
      </c>
      <c r="L582">
        <v>79.8</v>
      </c>
      <c r="M582" s="1">
        <v>45545</v>
      </c>
      <c r="N582" t="s">
        <v>4225</v>
      </c>
      <c r="O582" t="s">
        <v>44</v>
      </c>
      <c r="P582">
        <v>4.16</v>
      </c>
      <c r="Q582" s="1">
        <v>45267</v>
      </c>
    </row>
    <row r="583" spans="1:17" x14ac:dyDescent="0.2">
      <c r="A583" t="s">
        <v>4226</v>
      </c>
      <c r="B583" t="s">
        <v>4227</v>
      </c>
      <c r="C583" t="s">
        <v>4228</v>
      </c>
      <c r="D583" t="s">
        <v>4229</v>
      </c>
      <c r="E583" t="s">
        <v>2657</v>
      </c>
      <c r="F583" t="s">
        <v>4230</v>
      </c>
      <c r="G583">
        <v>4.01</v>
      </c>
      <c r="H583" s="1">
        <v>45086</v>
      </c>
      <c r="I583" t="s">
        <v>32</v>
      </c>
      <c r="J583" s="2" t="s">
        <v>4231</v>
      </c>
      <c r="K583" t="s">
        <v>60</v>
      </c>
      <c r="L583">
        <v>60.6</v>
      </c>
      <c r="M583" s="1">
        <v>45679</v>
      </c>
      <c r="N583" t="s">
        <v>4232</v>
      </c>
      <c r="O583" t="s">
        <v>44</v>
      </c>
      <c r="P583">
        <v>1.6</v>
      </c>
      <c r="Q583" s="1">
        <v>45123</v>
      </c>
    </row>
    <row r="584" spans="1:17" x14ac:dyDescent="0.2">
      <c r="A584" t="s">
        <v>4233</v>
      </c>
      <c r="B584" t="s">
        <v>4234</v>
      </c>
      <c r="C584" t="s">
        <v>4235</v>
      </c>
      <c r="D584" t="s">
        <v>4236</v>
      </c>
      <c r="E584" t="s">
        <v>2065</v>
      </c>
      <c r="F584" t="s">
        <v>4237</v>
      </c>
      <c r="G584">
        <v>4.4800000000000004</v>
      </c>
      <c r="H584" s="1">
        <v>45173</v>
      </c>
      <c r="I584" t="s">
        <v>32</v>
      </c>
      <c r="J584" t="s">
        <v>4238</v>
      </c>
      <c r="K584" t="s">
        <v>34</v>
      </c>
      <c r="L584">
        <v>87.9</v>
      </c>
      <c r="M584" s="1">
        <v>45750</v>
      </c>
      <c r="N584" t="s">
        <v>4239</v>
      </c>
      <c r="O584" t="s">
        <v>36</v>
      </c>
      <c r="P584">
        <v>4.3899999999999997</v>
      </c>
      <c r="Q584" s="1">
        <v>45444</v>
      </c>
    </row>
    <row r="585" spans="1:17" x14ac:dyDescent="0.2">
      <c r="A585" t="s">
        <v>4240</v>
      </c>
      <c r="B585" t="s">
        <v>4241</v>
      </c>
      <c r="C585" t="s">
        <v>4242</v>
      </c>
      <c r="D585" t="s">
        <v>4243</v>
      </c>
      <c r="E585" t="s">
        <v>2260</v>
      </c>
      <c r="F585" t="s">
        <v>4244</v>
      </c>
      <c r="G585">
        <v>1.76</v>
      </c>
      <c r="H585" s="1">
        <v>45507</v>
      </c>
      <c r="I585" t="s">
        <v>32</v>
      </c>
      <c r="J585" t="s">
        <v>4245</v>
      </c>
      <c r="K585" t="s">
        <v>60</v>
      </c>
      <c r="L585">
        <v>88.7</v>
      </c>
      <c r="M585" s="1">
        <v>45534</v>
      </c>
      <c r="N585" t="s">
        <v>4246</v>
      </c>
      <c r="O585" t="s">
        <v>36</v>
      </c>
      <c r="P585">
        <v>3.59</v>
      </c>
      <c r="Q585" s="1">
        <v>45466</v>
      </c>
    </row>
    <row r="586" spans="1:17" x14ac:dyDescent="0.2">
      <c r="A586" t="s">
        <v>4247</v>
      </c>
      <c r="B586" t="s">
        <v>4248</v>
      </c>
      <c r="C586" t="s">
        <v>4249</v>
      </c>
      <c r="D586" t="s">
        <v>4250</v>
      </c>
      <c r="E586" t="s">
        <v>160</v>
      </c>
      <c r="F586" t="s">
        <v>4251</v>
      </c>
      <c r="G586">
        <v>4</v>
      </c>
      <c r="H586" s="1">
        <v>45379</v>
      </c>
      <c r="I586" t="s">
        <v>21</v>
      </c>
      <c r="J586" t="s">
        <v>4252</v>
      </c>
      <c r="K586" t="s">
        <v>34</v>
      </c>
      <c r="L586">
        <v>65.5</v>
      </c>
      <c r="M586" s="1">
        <v>45517</v>
      </c>
      <c r="N586" t="s">
        <v>4253</v>
      </c>
      <c r="O586" t="s">
        <v>44</v>
      </c>
      <c r="P586">
        <v>4.8099999999999996</v>
      </c>
      <c r="Q586" s="1">
        <v>45792</v>
      </c>
    </row>
    <row r="587" spans="1:17" x14ac:dyDescent="0.2">
      <c r="A587" t="s">
        <v>4254</v>
      </c>
      <c r="B587" t="s">
        <v>4255</v>
      </c>
      <c r="C587" t="s">
        <v>4256</v>
      </c>
      <c r="D587" t="s">
        <v>4257</v>
      </c>
      <c r="E587" t="s">
        <v>1263</v>
      </c>
      <c r="F587">
        <v>5183103068</v>
      </c>
      <c r="G587">
        <v>1.02</v>
      </c>
      <c r="H587" s="1">
        <v>45398</v>
      </c>
      <c r="I587" t="s">
        <v>32</v>
      </c>
      <c r="J587" t="s">
        <v>4258</v>
      </c>
      <c r="K587" t="s">
        <v>34</v>
      </c>
      <c r="L587">
        <v>65.400000000000006</v>
      </c>
      <c r="M587" s="1">
        <v>45636</v>
      </c>
      <c r="N587" t="s">
        <v>4259</v>
      </c>
      <c r="O587" t="s">
        <v>25</v>
      </c>
      <c r="P587">
        <v>4.3</v>
      </c>
      <c r="Q587" s="1">
        <v>45522</v>
      </c>
    </row>
    <row r="588" spans="1:17" x14ac:dyDescent="0.2">
      <c r="A588" t="s">
        <v>4260</v>
      </c>
      <c r="B588" t="s">
        <v>4261</v>
      </c>
      <c r="C588" t="s">
        <v>4262</v>
      </c>
      <c r="D588" t="s">
        <v>4263</v>
      </c>
      <c r="E588" t="s">
        <v>447</v>
      </c>
      <c r="F588">
        <v>5712380671</v>
      </c>
      <c r="G588">
        <v>1.4</v>
      </c>
      <c r="H588" s="1">
        <v>45407</v>
      </c>
      <c r="I588" t="s">
        <v>32</v>
      </c>
      <c r="J588" t="s">
        <v>4264</v>
      </c>
      <c r="K588" t="s">
        <v>34</v>
      </c>
      <c r="L588">
        <v>98.1</v>
      </c>
      <c r="M588" s="1">
        <v>45680</v>
      </c>
      <c r="N588" t="s">
        <v>4265</v>
      </c>
      <c r="O588" t="s">
        <v>25</v>
      </c>
      <c r="P588">
        <v>3.8</v>
      </c>
      <c r="Q588" s="1">
        <v>45524</v>
      </c>
    </row>
    <row r="589" spans="1:17" x14ac:dyDescent="0.2">
      <c r="A589" t="s">
        <v>4266</v>
      </c>
      <c r="B589" t="s">
        <v>4267</v>
      </c>
      <c r="C589" t="s">
        <v>4268</v>
      </c>
      <c r="D589" t="s">
        <v>4269</v>
      </c>
      <c r="E589" t="s">
        <v>4270</v>
      </c>
      <c r="F589" t="s">
        <v>4271</v>
      </c>
      <c r="G589">
        <v>3.67</v>
      </c>
      <c r="H589" s="1">
        <v>45313</v>
      </c>
      <c r="I589" t="s">
        <v>32</v>
      </c>
      <c r="J589" t="s">
        <v>4272</v>
      </c>
      <c r="K589" t="s">
        <v>34</v>
      </c>
      <c r="L589">
        <v>60.4</v>
      </c>
      <c r="M589" s="1">
        <v>45668</v>
      </c>
      <c r="N589" t="s">
        <v>4273</v>
      </c>
      <c r="O589" t="s">
        <v>44</v>
      </c>
      <c r="P589">
        <v>4.32</v>
      </c>
      <c r="Q589" s="1">
        <v>45493</v>
      </c>
    </row>
    <row r="590" spans="1:17" x14ac:dyDescent="0.2">
      <c r="A590" t="s">
        <v>4274</v>
      </c>
      <c r="B590" t="s">
        <v>4275</v>
      </c>
      <c r="C590" t="s">
        <v>4276</v>
      </c>
      <c r="D590" t="s">
        <v>4277</v>
      </c>
      <c r="E590" t="s">
        <v>4278</v>
      </c>
      <c r="F590" t="s">
        <v>4279</v>
      </c>
      <c r="G590">
        <v>4.03</v>
      </c>
      <c r="H590" s="1">
        <v>45297</v>
      </c>
      <c r="I590" t="s">
        <v>21</v>
      </c>
      <c r="J590" t="s">
        <v>4280</v>
      </c>
      <c r="K590" t="s">
        <v>23</v>
      </c>
      <c r="L590">
        <v>78.900000000000006</v>
      </c>
      <c r="M590" s="1">
        <v>45751</v>
      </c>
      <c r="N590" t="s">
        <v>4281</v>
      </c>
      <c r="O590" t="s">
        <v>25</v>
      </c>
      <c r="P590">
        <v>2.2999999999999998</v>
      </c>
      <c r="Q590" s="1">
        <v>45450</v>
      </c>
    </row>
    <row r="591" spans="1:17" x14ac:dyDescent="0.2">
      <c r="A591" t="s">
        <v>4282</v>
      </c>
      <c r="B591" t="s">
        <v>4283</v>
      </c>
      <c r="C591" t="s">
        <v>4284</v>
      </c>
      <c r="D591" t="s">
        <v>4285</v>
      </c>
      <c r="E591" t="s">
        <v>1433</v>
      </c>
      <c r="F591" t="s">
        <v>4286</v>
      </c>
      <c r="G591">
        <v>1.02</v>
      </c>
      <c r="H591" s="1">
        <v>45542</v>
      </c>
      <c r="I591" t="s">
        <v>32</v>
      </c>
      <c r="J591" t="s">
        <v>4287</v>
      </c>
      <c r="K591" t="s">
        <v>60</v>
      </c>
      <c r="L591">
        <v>95.1</v>
      </c>
      <c r="M591" s="1">
        <v>45689</v>
      </c>
      <c r="N591" t="s">
        <v>4288</v>
      </c>
      <c r="O591" t="s">
        <v>36</v>
      </c>
      <c r="P591">
        <v>2.9</v>
      </c>
      <c r="Q591" s="1">
        <v>45633</v>
      </c>
    </row>
    <row r="592" spans="1:17" x14ac:dyDescent="0.2">
      <c r="A592" t="s">
        <v>4289</v>
      </c>
      <c r="B592" t="s">
        <v>4290</v>
      </c>
      <c r="C592" t="s">
        <v>4291</v>
      </c>
      <c r="D592" t="s">
        <v>4292</v>
      </c>
      <c r="E592" t="s">
        <v>1746</v>
      </c>
      <c r="F592" t="s">
        <v>4293</v>
      </c>
      <c r="G592">
        <v>1.85</v>
      </c>
      <c r="H592" s="1">
        <v>45389</v>
      </c>
      <c r="I592" t="s">
        <v>21</v>
      </c>
      <c r="J592" t="s">
        <v>4294</v>
      </c>
      <c r="K592" t="s">
        <v>60</v>
      </c>
      <c r="L592">
        <v>86.9</v>
      </c>
      <c r="M592" s="1">
        <v>45677</v>
      </c>
      <c r="N592" t="s">
        <v>4295</v>
      </c>
      <c r="O592" t="s">
        <v>44</v>
      </c>
      <c r="P592">
        <v>2.06</v>
      </c>
      <c r="Q592" s="1">
        <v>45356</v>
      </c>
    </row>
    <row r="593" spans="1:17" x14ac:dyDescent="0.2">
      <c r="A593" t="s">
        <v>4296</v>
      </c>
      <c r="B593" t="s">
        <v>4297</v>
      </c>
      <c r="C593" t="s">
        <v>4298</v>
      </c>
      <c r="D593" t="s">
        <v>4299</v>
      </c>
      <c r="E593" t="s">
        <v>4107</v>
      </c>
      <c r="F593" t="s">
        <v>4300</v>
      </c>
      <c r="G593">
        <v>1.2</v>
      </c>
      <c r="H593" s="1">
        <v>45684</v>
      </c>
      <c r="I593" t="s">
        <v>32</v>
      </c>
      <c r="J593" t="s">
        <v>4301</v>
      </c>
      <c r="K593" t="s">
        <v>34</v>
      </c>
      <c r="L593">
        <v>76.2</v>
      </c>
      <c r="M593" s="1">
        <v>45693</v>
      </c>
      <c r="N593" t="s">
        <v>4302</v>
      </c>
      <c r="O593" t="s">
        <v>25</v>
      </c>
      <c r="P593">
        <v>1.02</v>
      </c>
      <c r="Q593" s="1">
        <v>45293</v>
      </c>
    </row>
    <row r="594" spans="1:17" x14ac:dyDescent="0.2">
      <c r="A594" t="s">
        <v>4303</v>
      </c>
      <c r="B594" t="s">
        <v>4304</v>
      </c>
      <c r="C594" t="s">
        <v>4305</v>
      </c>
      <c r="D594" t="s">
        <v>4306</v>
      </c>
      <c r="E594" t="s">
        <v>1036</v>
      </c>
      <c r="F594" t="s">
        <v>4307</v>
      </c>
      <c r="G594">
        <v>1.94</v>
      </c>
      <c r="H594" s="1">
        <v>45779</v>
      </c>
      <c r="I594" t="s">
        <v>32</v>
      </c>
      <c r="J594" t="s">
        <v>4308</v>
      </c>
      <c r="K594" t="s">
        <v>34</v>
      </c>
      <c r="L594">
        <v>88.8</v>
      </c>
      <c r="M594" s="1">
        <v>45467</v>
      </c>
      <c r="N594" t="s">
        <v>4309</v>
      </c>
      <c r="O594" t="s">
        <v>44</v>
      </c>
      <c r="P594">
        <v>1.76</v>
      </c>
      <c r="Q594" s="1">
        <v>45519</v>
      </c>
    </row>
    <row r="595" spans="1:17" x14ac:dyDescent="0.2">
      <c r="A595" t="s">
        <v>4310</v>
      </c>
      <c r="B595" t="s">
        <v>4311</v>
      </c>
      <c r="C595" t="s">
        <v>4312</v>
      </c>
      <c r="D595" t="s">
        <v>4313</v>
      </c>
      <c r="E595" t="s">
        <v>391</v>
      </c>
      <c r="F595">
        <v>4485067571</v>
      </c>
      <c r="G595">
        <v>1.85</v>
      </c>
      <c r="H595" s="1">
        <v>45347</v>
      </c>
      <c r="I595" t="s">
        <v>21</v>
      </c>
      <c r="J595" t="s">
        <v>4314</v>
      </c>
      <c r="K595" t="s">
        <v>34</v>
      </c>
      <c r="L595">
        <v>61.1</v>
      </c>
      <c r="M595" s="1">
        <v>45489</v>
      </c>
      <c r="N595" t="s">
        <v>4315</v>
      </c>
      <c r="O595" t="s">
        <v>25</v>
      </c>
      <c r="P595">
        <v>3.69</v>
      </c>
      <c r="Q595" s="1">
        <v>45205</v>
      </c>
    </row>
    <row r="596" spans="1:17" x14ac:dyDescent="0.2">
      <c r="A596" t="s">
        <v>4316</v>
      </c>
      <c r="B596" t="s">
        <v>4317</v>
      </c>
      <c r="C596" t="s">
        <v>4318</v>
      </c>
      <c r="D596" t="s">
        <v>4319</v>
      </c>
      <c r="E596" t="s">
        <v>668</v>
      </c>
      <c r="F596" t="s">
        <v>4320</v>
      </c>
      <c r="G596">
        <v>3.31</v>
      </c>
      <c r="H596" s="1">
        <v>45102</v>
      </c>
      <c r="I596" t="s">
        <v>32</v>
      </c>
      <c r="J596" t="s">
        <v>4321</v>
      </c>
      <c r="K596" t="s">
        <v>23</v>
      </c>
      <c r="L596">
        <v>81.7</v>
      </c>
      <c r="M596" s="1">
        <v>45653</v>
      </c>
      <c r="N596" t="s">
        <v>4322</v>
      </c>
      <c r="O596" t="s">
        <v>25</v>
      </c>
      <c r="P596">
        <v>1.07</v>
      </c>
      <c r="Q596" s="1">
        <v>45635</v>
      </c>
    </row>
    <row r="597" spans="1:17" x14ac:dyDescent="0.2">
      <c r="A597" t="s">
        <v>4323</v>
      </c>
      <c r="B597" t="s">
        <v>1305</v>
      </c>
      <c r="C597" t="s">
        <v>4324</v>
      </c>
      <c r="D597" t="s">
        <v>4325</v>
      </c>
      <c r="E597" t="s">
        <v>973</v>
      </c>
      <c r="F597" t="s">
        <v>4326</v>
      </c>
      <c r="G597">
        <v>3.6</v>
      </c>
      <c r="H597" s="1">
        <v>45401</v>
      </c>
      <c r="I597" t="s">
        <v>21</v>
      </c>
      <c r="J597" t="s">
        <v>4327</v>
      </c>
      <c r="K597" t="s">
        <v>60</v>
      </c>
      <c r="L597">
        <v>77.099999999999994</v>
      </c>
      <c r="M597" s="1">
        <v>45766</v>
      </c>
      <c r="N597" t="s">
        <v>4328</v>
      </c>
      <c r="O597" t="s">
        <v>25</v>
      </c>
      <c r="P597">
        <v>3.13</v>
      </c>
      <c r="Q597" s="1">
        <v>45217</v>
      </c>
    </row>
    <row r="598" spans="1:17" x14ac:dyDescent="0.2">
      <c r="A598" t="s">
        <v>4329</v>
      </c>
      <c r="B598" t="s">
        <v>4330</v>
      </c>
      <c r="C598" t="s">
        <v>4331</v>
      </c>
      <c r="D598" t="s">
        <v>4332</v>
      </c>
      <c r="E598" t="s">
        <v>777</v>
      </c>
      <c r="F598" t="s">
        <v>4333</v>
      </c>
      <c r="G598">
        <v>3.47</v>
      </c>
      <c r="H598" s="1">
        <v>45794</v>
      </c>
      <c r="I598" t="s">
        <v>21</v>
      </c>
      <c r="J598" t="s">
        <v>4334</v>
      </c>
      <c r="K598" t="s">
        <v>34</v>
      </c>
      <c r="L598">
        <v>80.900000000000006</v>
      </c>
      <c r="M598" s="1">
        <v>45657</v>
      </c>
      <c r="N598" t="s">
        <v>4335</v>
      </c>
      <c r="O598" t="s">
        <v>44</v>
      </c>
      <c r="P598">
        <v>2.5499999999999998</v>
      </c>
      <c r="Q598" s="1">
        <v>45491</v>
      </c>
    </row>
    <row r="599" spans="1:17" x14ac:dyDescent="0.2">
      <c r="A599" t="s">
        <v>4336</v>
      </c>
      <c r="B599" t="s">
        <v>4337</v>
      </c>
      <c r="C599" t="s">
        <v>4338</v>
      </c>
      <c r="D599" t="s">
        <v>4339</v>
      </c>
      <c r="E599" t="s">
        <v>1433</v>
      </c>
      <c r="F599" t="s">
        <v>4340</v>
      </c>
      <c r="G599">
        <v>2.76</v>
      </c>
      <c r="H599" s="1">
        <v>45102</v>
      </c>
      <c r="I599" t="s">
        <v>32</v>
      </c>
      <c r="J599" t="s">
        <v>4341</v>
      </c>
      <c r="K599" t="s">
        <v>60</v>
      </c>
      <c r="L599">
        <v>87.9</v>
      </c>
      <c r="M599" s="1">
        <v>45706</v>
      </c>
      <c r="N599" t="s">
        <v>4342</v>
      </c>
      <c r="O599" t="s">
        <v>36</v>
      </c>
      <c r="P599">
        <v>2.54</v>
      </c>
      <c r="Q599" s="1">
        <v>45619</v>
      </c>
    </row>
    <row r="600" spans="1:17" x14ac:dyDescent="0.2">
      <c r="A600" t="s">
        <v>4343</v>
      </c>
      <c r="B600" t="s">
        <v>4344</v>
      </c>
      <c r="C600" t="s">
        <v>4345</v>
      </c>
      <c r="D600" t="s">
        <v>4346</v>
      </c>
      <c r="E600" t="s">
        <v>3381</v>
      </c>
      <c r="F600">
        <v>9349409661</v>
      </c>
      <c r="G600">
        <v>3.73</v>
      </c>
      <c r="H600" s="1">
        <v>45725</v>
      </c>
      <c r="I600" t="s">
        <v>21</v>
      </c>
      <c r="J600" t="s">
        <v>4347</v>
      </c>
      <c r="K600" t="s">
        <v>34</v>
      </c>
      <c r="L600">
        <v>73.099999999999994</v>
      </c>
      <c r="M600" s="1">
        <v>45444</v>
      </c>
      <c r="N600" t="s">
        <v>4348</v>
      </c>
      <c r="O600" t="s">
        <v>36</v>
      </c>
      <c r="P600">
        <v>2.0699999999999998</v>
      </c>
      <c r="Q600" s="1">
        <v>45366</v>
      </c>
    </row>
    <row r="601" spans="1:17" x14ac:dyDescent="0.2">
      <c r="A601" t="s">
        <v>4349</v>
      </c>
      <c r="B601" t="s">
        <v>4350</v>
      </c>
      <c r="C601" t="s">
        <v>4351</v>
      </c>
      <c r="D601" t="s">
        <v>4352</v>
      </c>
      <c r="E601" t="s">
        <v>4085</v>
      </c>
      <c r="F601" t="s">
        <v>4353</v>
      </c>
      <c r="G601">
        <v>4.07</v>
      </c>
      <c r="H601" s="1">
        <v>45580</v>
      </c>
      <c r="I601" t="s">
        <v>32</v>
      </c>
      <c r="J601" t="s">
        <v>4354</v>
      </c>
      <c r="K601" t="s">
        <v>60</v>
      </c>
      <c r="L601">
        <v>79.3</v>
      </c>
      <c r="M601" s="1">
        <v>45714</v>
      </c>
      <c r="N601" t="s">
        <v>4355</v>
      </c>
      <c r="O601" t="s">
        <v>36</v>
      </c>
      <c r="P601">
        <v>2.86</v>
      </c>
      <c r="Q601" s="1">
        <v>45176</v>
      </c>
    </row>
    <row r="602" spans="1:17" x14ac:dyDescent="0.2">
      <c r="A602" t="s">
        <v>4356</v>
      </c>
      <c r="B602" t="s">
        <v>4357</v>
      </c>
      <c r="C602" t="s">
        <v>4358</v>
      </c>
      <c r="D602" t="s">
        <v>4359</v>
      </c>
      <c r="E602" t="s">
        <v>1730</v>
      </c>
      <c r="F602" t="s">
        <v>4360</v>
      </c>
      <c r="G602">
        <v>3.14</v>
      </c>
      <c r="H602" s="1">
        <v>45127</v>
      </c>
      <c r="I602" t="s">
        <v>21</v>
      </c>
      <c r="J602" t="s">
        <v>4361</v>
      </c>
      <c r="K602" t="s">
        <v>23</v>
      </c>
      <c r="L602">
        <v>76</v>
      </c>
      <c r="M602" s="1">
        <v>45467</v>
      </c>
      <c r="N602" t="s">
        <v>4362</v>
      </c>
      <c r="O602" t="s">
        <v>44</v>
      </c>
      <c r="P602">
        <v>3.64</v>
      </c>
      <c r="Q602" s="1">
        <v>45546</v>
      </c>
    </row>
    <row r="603" spans="1:17" x14ac:dyDescent="0.2">
      <c r="A603" t="s">
        <v>4363</v>
      </c>
      <c r="B603" t="s">
        <v>4364</v>
      </c>
      <c r="C603" t="s">
        <v>4365</v>
      </c>
      <c r="D603" t="s">
        <v>4366</v>
      </c>
      <c r="E603" t="s">
        <v>944</v>
      </c>
      <c r="F603">
        <v>6094942489</v>
      </c>
      <c r="G603">
        <v>3.42</v>
      </c>
      <c r="H603" s="1">
        <v>45104</v>
      </c>
      <c r="I603" t="s">
        <v>21</v>
      </c>
      <c r="J603" t="s">
        <v>4367</v>
      </c>
      <c r="K603" t="s">
        <v>34</v>
      </c>
      <c r="L603">
        <v>95.1</v>
      </c>
      <c r="M603" s="1">
        <v>45681</v>
      </c>
      <c r="N603" t="s">
        <v>4368</v>
      </c>
      <c r="O603" t="s">
        <v>25</v>
      </c>
      <c r="P603">
        <v>3.46</v>
      </c>
      <c r="Q603" s="1">
        <v>45769</v>
      </c>
    </row>
    <row r="604" spans="1:17" x14ac:dyDescent="0.2">
      <c r="A604" t="s">
        <v>4369</v>
      </c>
      <c r="B604" t="s">
        <v>4370</v>
      </c>
      <c r="C604" t="s">
        <v>4371</v>
      </c>
      <c r="D604" t="s">
        <v>4372</v>
      </c>
      <c r="E604" t="s">
        <v>2260</v>
      </c>
      <c r="F604" t="s">
        <v>4373</v>
      </c>
      <c r="G604">
        <v>1.55</v>
      </c>
      <c r="H604" s="1">
        <v>45165</v>
      </c>
      <c r="I604" t="s">
        <v>21</v>
      </c>
      <c r="J604" t="s">
        <v>4374</v>
      </c>
      <c r="K604" t="s">
        <v>60</v>
      </c>
      <c r="L604">
        <v>66.2</v>
      </c>
      <c r="M604" s="1">
        <v>45596</v>
      </c>
      <c r="N604" t="s">
        <v>4375</v>
      </c>
      <c r="O604" t="s">
        <v>25</v>
      </c>
      <c r="P604">
        <v>4.2699999999999996</v>
      </c>
      <c r="Q604" s="1">
        <v>45690</v>
      </c>
    </row>
    <row r="605" spans="1:17" x14ac:dyDescent="0.2">
      <c r="A605" t="s">
        <v>4376</v>
      </c>
      <c r="B605" t="s">
        <v>4377</v>
      </c>
      <c r="C605" t="s">
        <v>4378</v>
      </c>
      <c r="D605" t="s">
        <v>4379</v>
      </c>
      <c r="E605" t="s">
        <v>1607</v>
      </c>
      <c r="F605" t="s">
        <v>4380</v>
      </c>
      <c r="G605">
        <v>4.1100000000000003</v>
      </c>
      <c r="H605" s="1">
        <v>45363</v>
      </c>
      <c r="I605" t="s">
        <v>32</v>
      </c>
      <c r="J605" t="s">
        <v>4381</v>
      </c>
      <c r="K605" t="s">
        <v>34</v>
      </c>
      <c r="L605">
        <v>74</v>
      </c>
      <c r="M605" s="1">
        <v>45688</v>
      </c>
      <c r="N605" t="s">
        <v>4382</v>
      </c>
      <c r="O605" t="s">
        <v>44</v>
      </c>
      <c r="P605">
        <v>4.4400000000000004</v>
      </c>
      <c r="Q605" s="1">
        <v>45710</v>
      </c>
    </row>
    <row r="606" spans="1:17" x14ac:dyDescent="0.2">
      <c r="A606" t="s">
        <v>4383</v>
      </c>
      <c r="B606" t="s">
        <v>4384</v>
      </c>
      <c r="C606" t="s">
        <v>4385</v>
      </c>
      <c r="D606" t="s">
        <v>4386</v>
      </c>
      <c r="E606" t="s">
        <v>1404</v>
      </c>
      <c r="F606" t="s">
        <v>4387</v>
      </c>
      <c r="G606">
        <v>3.28</v>
      </c>
      <c r="H606" s="1">
        <v>45750</v>
      </c>
      <c r="I606" t="s">
        <v>21</v>
      </c>
      <c r="J606" t="s">
        <v>4388</v>
      </c>
      <c r="K606" t="s">
        <v>34</v>
      </c>
      <c r="L606">
        <v>90.7</v>
      </c>
      <c r="M606" s="1">
        <v>45566</v>
      </c>
      <c r="N606" t="s">
        <v>4389</v>
      </c>
      <c r="O606" t="s">
        <v>25</v>
      </c>
      <c r="P606">
        <v>1.34</v>
      </c>
      <c r="Q606" s="1">
        <v>45799</v>
      </c>
    </row>
    <row r="607" spans="1:17" x14ac:dyDescent="0.2">
      <c r="A607" t="s">
        <v>4390</v>
      </c>
      <c r="B607" t="s">
        <v>4391</v>
      </c>
      <c r="C607" t="s">
        <v>4392</v>
      </c>
      <c r="D607" t="s">
        <v>4393</v>
      </c>
      <c r="E607" t="s">
        <v>2873</v>
      </c>
      <c r="F607" t="s">
        <v>4394</v>
      </c>
      <c r="G607">
        <v>3.82</v>
      </c>
      <c r="H607" s="1">
        <v>45339</v>
      </c>
      <c r="I607" t="s">
        <v>32</v>
      </c>
      <c r="J607" t="s">
        <v>4395</v>
      </c>
      <c r="K607" t="s">
        <v>60</v>
      </c>
      <c r="L607">
        <v>67.8</v>
      </c>
      <c r="M607" s="1">
        <v>45685</v>
      </c>
      <c r="N607" t="s">
        <v>4396</v>
      </c>
      <c r="O607" t="s">
        <v>25</v>
      </c>
      <c r="P607">
        <v>2.72</v>
      </c>
      <c r="Q607" s="1">
        <v>45475</v>
      </c>
    </row>
    <row r="608" spans="1:17" x14ac:dyDescent="0.2">
      <c r="A608" t="s">
        <v>4397</v>
      </c>
      <c r="B608" t="s">
        <v>4398</v>
      </c>
      <c r="C608" t="s">
        <v>4399</v>
      </c>
      <c r="D608" t="s">
        <v>4400</v>
      </c>
      <c r="E608" t="s">
        <v>4401</v>
      </c>
      <c r="F608" t="s">
        <v>4402</v>
      </c>
      <c r="G608">
        <v>4.42</v>
      </c>
      <c r="H608" s="1">
        <v>45568</v>
      </c>
      <c r="I608" t="s">
        <v>21</v>
      </c>
      <c r="J608" t="s">
        <v>4403</v>
      </c>
      <c r="K608" t="s">
        <v>60</v>
      </c>
      <c r="L608">
        <v>86.5</v>
      </c>
      <c r="M608" s="1">
        <v>45477</v>
      </c>
      <c r="N608" t="s">
        <v>4404</v>
      </c>
      <c r="O608" t="s">
        <v>44</v>
      </c>
      <c r="P608">
        <v>2.59</v>
      </c>
      <c r="Q608" s="1">
        <v>45639</v>
      </c>
    </row>
    <row r="609" spans="1:17" x14ac:dyDescent="0.2">
      <c r="A609" t="s">
        <v>4405</v>
      </c>
      <c r="B609" t="s">
        <v>4406</v>
      </c>
      <c r="C609" t="s">
        <v>4407</v>
      </c>
      <c r="D609" t="s">
        <v>4408</v>
      </c>
      <c r="E609" t="s">
        <v>2620</v>
      </c>
      <c r="F609" t="s">
        <v>4409</v>
      </c>
      <c r="G609">
        <v>1.0900000000000001</v>
      </c>
      <c r="H609" s="1">
        <v>45515</v>
      </c>
      <c r="I609" t="s">
        <v>32</v>
      </c>
      <c r="J609" t="s">
        <v>4410</v>
      </c>
      <c r="K609" t="s">
        <v>34</v>
      </c>
      <c r="L609">
        <v>97.3</v>
      </c>
      <c r="M609" s="1">
        <v>45566</v>
      </c>
      <c r="N609" t="s">
        <v>4411</v>
      </c>
      <c r="O609" t="s">
        <v>25</v>
      </c>
      <c r="P609">
        <v>2.92</v>
      </c>
      <c r="Q609" s="1">
        <v>45753</v>
      </c>
    </row>
    <row r="610" spans="1:17" x14ac:dyDescent="0.2">
      <c r="A610" t="s">
        <v>4412</v>
      </c>
      <c r="B610" t="s">
        <v>4413</v>
      </c>
      <c r="C610" t="s">
        <v>4414</v>
      </c>
      <c r="D610" t="s">
        <v>4415</v>
      </c>
      <c r="E610" t="s">
        <v>914</v>
      </c>
      <c r="F610" t="s">
        <v>4416</v>
      </c>
      <c r="G610">
        <v>4.8099999999999996</v>
      </c>
      <c r="H610" s="1">
        <v>45669</v>
      </c>
      <c r="I610" t="s">
        <v>21</v>
      </c>
      <c r="J610" t="s">
        <v>4417</v>
      </c>
      <c r="K610" t="s">
        <v>34</v>
      </c>
      <c r="L610">
        <v>66.599999999999994</v>
      </c>
      <c r="M610" s="1">
        <v>45679</v>
      </c>
      <c r="N610" s="2" t="s">
        <v>4418</v>
      </c>
      <c r="O610" t="s">
        <v>44</v>
      </c>
      <c r="P610">
        <v>2.41</v>
      </c>
      <c r="Q610" s="1">
        <v>45346</v>
      </c>
    </row>
    <row r="611" spans="1:17" x14ac:dyDescent="0.2">
      <c r="A611" s="2" t="s">
        <v>4419</v>
      </c>
      <c r="B611" t="s">
        <v>4420</v>
      </c>
      <c r="C611" t="s">
        <v>4421</v>
      </c>
      <c r="D611" t="s">
        <v>4422</v>
      </c>
      <c r="E611" t="s">
        <v>2657</v>
      </c>
      <c r="F611" t="s">
        <v>4423</v>
      </c>
      <c r="G611">
        <v>1.56</v>
      </c>
      <c r="H611" s="1">
        <v>45796</v>
      </c>
      <c r="I611" t="s">
        <v>21</v>
      </c>
      <c r="J611" t="s">
        <v>4424</v>
      </c>
      <c r="K611" t="s">
        <v>23</v>
      </c>
      <c r="L611">
        <v>68.7</v>
      </c>
      <c r="M611" s="1">
        <v>45556</v>
      </c>
      <c r="N611" t="s">
        <v>4425</v>
      </c>
      <c r="O611" t="s">
        <v>36</v>
      </c>
      <c r="P611">
        <v>4.4400000000000004</v>
      </c>
      <c r="Q611" s="1">
        <v>45123</v>
      </c>
    </row>
    <row r="612" spans="1:17" x14ac:dyDescent="0.2">
      <c r="A612" t="s">
        <v>4426</v>
      </c>
      <c r="B612" t="s">
        <v>4427</v>
      </c>
      <c r="C612" t="s">
        <v>4428</v>
      </c>
      <c r="D612" t="s">
        <v>4429</v>
      </c>
      <c r="E612" t="s">
        <v>168</v>
      </c>
      <c r="F612" t="s">
        <v>4430</v>
      </c>
      <c r="G612">
        <v>1.1100000000000001</v>
      </c>
      <c r="H612" s="1">
        <v>45180</v>
      </c>
      <c r="I612" t="s">
        <v>21</v>
      </c>
      <c r="J612" t="s">
        <v>4431</v>
      </c>
      <c r="K612" t="s">
        <v>60</v>
      </c>
      <c r="L612">
        <v>93</v>
      </c>
      <c r="M612" s="1">
        <v>45477</v>
      </c>
      <c r="N612" t="s">
        <v>4432</v>
      </c>
      <c r="O612" t="s">
        <v>25</v>
      </c>
      <c r="P612">
        <v>4.76</v>
      </c>
      <c r="Q612" s="1">
        <v>45510</v>
      </c>
    </row>
    <row r="613" spans="1:17" x14ac:dyDescent="0.2">
      <c r="A613" t="s">
        <v>4433</v>
      </c>
      <c r="B613" t="s">
        <v>4434</v>
      </c>
      <c r="C613" t="s">
        <v>4435</v>
      </c>
      <c r="D613" t="s">
        <v>4436</v>
      </c>
      <c r="E613" t="s">
        <v>423</v>
      </c>
      <c r="F613" t="s">
        <v>4437</v>
      </c>
      <c r="G613">
        <v>4.17</v>
      </c>
      <c r="H613" s="1">
        <v>45387</v>
      </c>
      <c r="I613" t="s">
        <v>32</v>
      </c>
      <c r="J613" t="s">
        <v>4438</v>
      </c>
      <c r="K613" t="s">
        <v>23</v>
      </c>
      <c r="L613">
        <v>64.5</v>
      </c>
      <c r="M613" s="1">
        <v>45759</v>
      </c>
      <c r="N613" t="s">
        <v>4439</v>
      </c>
      <c r="O613" t="s">
        <v>36</v>
      </c>
      <c r="P613">
        <v>3.65</v>
      </c>
      <c r="Q613" s="1">
        <v>45401</v>
      </c>
    </row>
    <row r="614" spans="1:17" x14ac:dyDescent="0.2">
      <c r="A614" t="s">
        <v>4440</v>
      </c>
      <c r="B614" t="s">
        <v>4441</v>
      </c>
      <c r="C614" t="s">
        <v>4442</v>
      </c>
      <c r="D614" t="s">
        <v>4443</v>
      </c>
      <c r="E614" t="s">
        <v>754</v>
      </c>
      <c r="F614">
        <v>2389453198</v>
      </c>
      <c r="G614">
        <v>3.64</v>
      </c>
      <c r="H614" s="1">
        <v>45272</v>
      </c>
      <c r="I614" t="s">
        <v>32</v>
      </c>
      <c r="J614" t="s">
        <v>4444</v>
      </c>
      <c r="K614" t="s">
        <v>23</v>
      </c>
      <c r="L614">
        <v>83.2</v>
      </c>
      <c r="M614" s="1">
        <v>45482</v>
      </c>
      <c r="N614" t="s">
        <v>4445</v>
      </c>
      <c r="O614" t="s">
        <v>44</v>
      </c>
      <c r="P614">
        <v>2.78</v>
      </c>
      <c r="Q614" s="1">
        <v>45535</v>
      </c>
    </row>
    <row r="615" spans="1:17" x14ac:dyDescent="0.2">
      <c r="A615" t="s">
        <v>4446</v>
      </c>
      <c r="B615" t="s">
        <v>4447</v>
      </c>
      <c r="C615" t="s">
        <v>4448</v>
      </c>
      <c r="D615" t="s">
        <v>4449</v>
      </c>
      <c r="E615" t="s">
        <v>2404</v>
      </c>
      <c r="F615" t="s">
        <v>4450</v>
      </c>
      <c r="G615">
        <v>4.12</v>
      </c>
      <c r="H615" s="1">
        <v>45266</v>
      </c>
      <c r="I615" t="s">
        <v>32</v>
      </c>
      <c r="J615" t="s">
        <v>4451</v>
      </c>
      <c r="K615" t="s">
        <v>23</v>
      </c>
      <c r="L615">
        <v>88.5</v>
      </c>
      <c r="M615" s="1">
        <v>45702</v>
      </c>
      <c r="N615" t="s">
        <v>4452</v>
      </c>
      <c r="O615" t="s">
        <v>36</v>
      </c>
      <c r="P615">
        <v>1.44</v>
      </c>
      <c r="Q615" s="1">
        <v>45526</v>
      </c>
    </row>
    <row r="616" spans="1:17" x14ac:dyDescent="0.2">
      <c r="A616" t="s">
        <v>4453</v>
      </c>
      <c r="B616" t="s">
        <v>4454</v>
      </c>
      <c r="C616" t="s">
        <v>4455</v>
      </c>
      <c r="D616" t="s">
        <v>4456</v>
      </c>
      <c r="E616" t="s">
        <v>2412</v>
      </c>
      <c r="F616" t="s">
        <v>4457</v>
      </c>
      <c r="G616">
        <v>2.2599999999999998</v>
      </c>
      <c r="H616" s="1">
        <v>45376</v>
      </c>
      <c r="I616" t="s">
        <v>32</v>
      </c>
      <c r="J616" t="s">
        <v>4458</v>
      </c>
      <c r="K616" t="s">
        <v>23</v>
      </c>
      <c r="L616">
        <v>94.9</v>
      </c>
      <c r="M616" s="1">
        <v>45699</v>
      </c>
      <c r="N616" t="s">
        <v>4459</v>
      </c>
      <c r="O616" t="s">
        <v>36</v>
      </c>
      <c r="P616">
        <v>4.4800000000000004</v>
      </c>
      <c r="Q616" s="1">
        <v>45752</v>
      </c>
    </row>
    <row r="617" spans="1:17" x14ac:dyDescent="0.2">
      <c r="A617" t="s">
        <v>4460</v>
      </c>
      <c r="B617" t="s">
        <v>4461</v>
      </c>
      <c r="C617" t="s">
        <v>4462</v>
      </c>
      <c r="D617" t="s">
        <v>4463</v>
      </c>
      <c r="E617" t="s">
        <v>2873</v>
      </c>
      <c r="F617" t="s">
        <v>4464</v>
      </c>
      <c r="G617">
        <v>1.97</v>
      </c>
      <c r="H617" s="1">
        <v>45087</v>
      </c>
      <c r="I617" t="s">
        <v>21</v>
      </c>
      <c r="J617" t="s">
        <v>4465</v>
      </c>
      <c r="K617" t="s">
        <v>34</v>
      </c>
      <c r="L617">
        <v>84.3</v>
      </c>
      <c r="M617" s="1">
        <v>45610</v>
      </c>
      <c r="N617" t="s">
        <v>4466</v>
      </c>
      <c r="O617" t="s">
        <v>44</v>
      </c>
      <c r="P617">
        <v>1.98</v>
      </c>
      <c r="Q617" s="1">
        <v>45205</v>
      </c>
    </row>
    <row r="618" spans="1:17" x14ac:dyDescent="0.2">
      <c r="A618" t="s">
        <v>4467</v>
      </c>
      <c r="B618" t="s">
        <v>4468</v>
      </c>
      <c r="C618" t="s">
        <v>4469</v>
      </c>
      <c r="D618" t="s">
        <v>4470</v>
      </c>
      <c r="E618" t="s">
        <v>546</v>
      </c>
      <c r="F618" t="s">
        <v>4471</v>
      </c>
      <c r="G618">
        <v>1.36</v>
      </c>
      <c r="H618" s="1">
        <v>45282</v>
      </c>
      <c r="I618" t="s">
        <v>32</v>
      </c>
      <c r="J618" t="s">
        <v>4472</v>
      </c>
      <c r="K618" t="s">
        <v>34</v>
      </c>
      <c r="L618">
        <v>66.7</v>
      </c>
      <c r="M618" s="1">
        <v>45733</v>
      </c>
      <c r="N618" t="s">
        <v>4473</v>
      </c>
      <c r="O618" t="s">
        <v>36</v>
      </c>
      <c r="P618">
        <v>3.76</v>
      </c>
      <c r="Q618" s="1">
        <v>45438</v>
      </c>
    </row>
    <row r="619" spans="1:17" x14ac:dyDescent="0.2">
      <c r="A619" t="s">
        <v>4474</v>
      </c>
      <c r="B619" t="s">
        <v>4475</v>
      </c>
      <c r="C619" t="s">
        <v>4476</v>
      </c>
      <c r="D619" t="s">
        <v>4477</v>
      </c>
      <c r="E619" t="s">
        <v>1071</v>
      </c>
      <c r="F619" t="s">
        <v>4478</v>
      </c>
      <c r="G619">
        <v>4.22</v>
      </c>
      <c r="H619" s="1">
        <v>45567</v>
      </c>
      <c r="I619" t="s">
        <v>21</v>
      </c>
      <c r="J619" t="s">
        <v>4479</v>
      </c>
      <c r="K619" t="s">
        <v>23</v>
      </c>
      <c r="L619">
        <v>68.8</v>
      </c>
      <c r="M619" s="1">
        <v>45800</v>
      </c>
      <c r="N619" t="s">
        <v>4480</v>
      </c>
      <c r="O619" t="s">
        <v>25</v>
      </c>
      <c r="P619">
        <v>1.27</v>
      </c>
      <c r="Q619" s="1">
        <v>45249</v>
      </c>
    </row>
    <row r="620" spans="1:17" x14ac:dyDescent="0.2">
      <c r="A620" t="s">
        <v>4481</v>
      </c>
      <c r="B620" t="s">
        <v>4482</v>
      </c>
      <c r="C620" t="s">
        <v>4483</v>
      </c>
      <c r="D620" t="s">
        <v>4484</v>
      </c>
      <c r="E620" t="s">
        <v>1447</v>
      </c>
      <c r="F620" t="s">
        <v>4485</v>
      </c>
      <c r="G620">
        <v>3.84</v>
      </c>
      <c r="H620" s="1">
        <v>45718</v>
      </c>
      <c r="I620" t="s">
        <v>32</v>
      </c>
      <c r="J620" t="s">
        <v>4486</v>
      </c>
      <c r="K620" t="s">
        <v>23</v>
      </c>
      <c r="L620">
        <v>83.5</v>
      </c>
      <c r="M620" s="1">
        <v>45516</v>
      </c>
      <c r="N620" t="s">
        <v>4487</v>
      </c>
      <c r="O620" t="s">
        <v>25</v>
      </c>
      <c r="P620">
        <v>4.07</v>
      </c>
      <c r="Q620" s="1">
        <v>45630</v>
      </c>
    </row>
    <row r="621" spans="1:17" x14ac:dyDescent="0.2">
      <c r="A621" t="s">
        <v>4488</v>
      </c>
      <c r="B621" t="s">
        <v>3844</v>
      </c>
      <c r="C621" t="s">
        <v>4489</v>
      </c>
      <c r="D621" t="s">
        <v>4490</v>
      </c>
      <c r="E621" t="s">
        <v>1963</v>
      </c>
      <c r="F621">
        <f>1-350-371-580</f>
        <v>-1300</v>
      </c>
      <c r="G621">
        <v>3.02</v>
      </c>
      <c r="H621" s="1">
        <v>45489</v>
      </c>
      <c r="I621" t="s">
        <v>32</v>
      </c>
      <c r="J621" t="s">
        <v>4491</v>
      </c>
      <c r="K621" t="s">
        <v>60</v>
      </c>
      <c r="L621">
        <v>75.599999999999994</v>
      </c>
      <c r="M621" s="1">
        <v>45668</v>
      </c>
      <c r="N621" t="s">
        <v>4492</v>
      </c>
      <c r="O621" t="s">
        <v>25</v>
      </c>
      <c r="P621">
        <v>3.66</v>
      </c>
      <c r="Q621" s="1">
        <v>45708</v>
      </c>
    </row>
    <row r="622" spans="1:17" x14ac:dyDescent="0.2">
      <c r="A622" t="s">
        <v>4493</v>
      </c>
      <c r="B622" t="s">
        <v>4494</v>
      </c>
      <c r="C622" t="s">
        <v>4495</v>
      </c>
      <c r="D622" t="s">
        <v>4496</v>
      </c>
      <c r="E622" t="s">
        <v>731</v>
      </c>
      <c r="F622" t="s">
        <v>4497</v>
      </c>
      <c r="G622">
        <v>3.72</v>
      </c>
      <c r="H622" s="1">
        <v>45073</v>
      </c>
      <c r="I622" t="s">
        <v>32</v>
      </c>
      <c r="J622" t="s">
        <v>4498</v>
      </c>
      <c r="K622" t="s">
        <v>34</v>
      </c>
      <c r="L622">
        <v>90.7</v>
      </c>
      <c r="M622" s="1">
        <v>45737</v>
      </c>
      <c r="N622" t="s">
        <v>4499</v>
      </c>
      <c r="O622" t="s">
        <v>44</v>
      </c>
      <c r="P622">
        <v>4.24</v>
      </c>
      <c r="Q622" s="1">
        <v>45182</v>
      </c>
    </row>
    <row r="623" spans="1:17" x14ac:dyDescent="0.2">
      <c r="A623" t="s">
        <v>4500</v>
      </c>
      <c r="B623" t="s">
        <v>4501</v>
      </c>
      <c r="C623" t="s">
        <v>4502</v>
      </c>
      <c r="D623" t="s">
        <v>4503</v>
      </c>
      <c r="E623" t="s">
        <v>345</v>
      </c>
      <c r="F623" t="s">
        <v>4504</v>
      </c>
      <c r="G623">
        <v>4.3</v>
      </c>
      <c r="H623" s="1">
        <v>45217</v>
      </c>
      <c r="I623" t="s">
        <v>32</v>
      </c>
      <c r="J623" s="2" t="s">
        <v>4505</v>
      </c>
      <c r="K623" t="s">
        <v>23</v>
      </c>
      <c r="L623">
        <v>91.1</v>
      </c>
      <c r="M623" s="1">
        <v>45460</v>
      </c>
      <c r="N623" t="s">
        <v>4506</v>
      </c>
      <c r="O623" t="s">
        <v>36</v>
      </c>
      <c r="P623">
        <v>4.53</v>
      </c>
      <c r="Q623" s="1">
        <v>45335</v>
      </c>
    </row>
    <row r="624" spans="1:17" x14ac:dyDescent="0.2">
      <c r="A624" t="s">
        <v>4507</v>
      </c>
      <c r="B624" t="s">
        <v>4508</v>
      </c>
      <c r="C624" t="s">
        <v>4509</v>
      </c>
      <c r="D624" t="s">
        <v>4510</v>
      </c>
      <c r="E624" t="s">
        <v>1093</v>
      </c>
      <c r="F624" t="s">
        <v>4511</v>
      </c>
      <c r="G624">
        <v>4.59</v>
      </c>
      <c r="H624" s="1">
        <v>45614</v>
      </c>
      <c r="I624" t="s">
        <v>32</v>
      </c>
      <c r="J624" t="s">
        <v>4512</v>
      </c>
      <c r="K624" t="s">
        <v>23</v>
      </c>
      <c r="L624">
        <v>72.900000000000006</v>
      </c>
      <c r="M624" s="1">
        <v>45623</v>
      </c>
      <c r="N624" t="s">
        <v>4513</v>
      </c>
      <c r="O624" t="s">
        <v>44</v>
      </c>
      <c r="P624">
        <v>4.05</v>
      </c>
      <c r="Q624" s="1">
        <v>45648</v>
      </c>
    </row>
    <row r="625" spans="1:17" x14ac:dyDescent="0.2">
      <c r="A625" t="s">
        <v>4514</v>
      </c>
      <c r="B625" t="s">
        <v>4515</v>
      </c>
      <c r="C625" t="s">
        <v>4516</v>
      </c>
      <c r="D625" t="s">
        <v>4517</v>
      </c>
      <c r="E625" t="s">
        <v>614</v>
      </c>
      <c r="F625" t="s">
        <v>4518</v>
      </c>
      <c r="G625">
        <v>3.93</v>
      </c>
      <c r="H625" s="1">
        <v>45333</v>
      </c>
      <c r="I625" t="s">
        <v>21</v>
      </c>
      <c r="J625" t="s">
        <v>4519</v>
      </c>
      <c r="K625" t="s">
        <v>34</v>
      </c>
      <c r="L625">
        <v>77.900000000000006</v>
      </c>
      <c r="M625" s="1">
        <v>45620</v>
      </c>
      <c r="N625" t="s">
        <v>4520</v>
      </c>
      <c r="O625" t="s">
        <v>44</v>
      </c>
      <c r="P625">
        <v>2.0299999999999998</v>
      </c>
      <c r="Q625" s="1">
        <v>45625</v>
      </c>
    </row>
    <row r="626" spans="1:17" x14ac:dyDescent="0.2">
      <c r="A626" t="s">
        <v>4521</v>
      </c>
      <c r="B626" t="s">
        <v>4522</v>
      </c>
      <c r="C626" t="s">
        <v>4523</v>
      </c>
      <c r="D626" t="s">
        <v>4524</v>
      </c>
      <c r="E626" t="s">
        <v>1271</v>
      </c>
      <c r="F626">
        <v>8913311178</v>
      </c>
      <c r="G626">
        <v>2.81</v>
      </c>
      <c r="H626" s="1">
        <v>45509</v>
      </c>
      <c r="I626" t="s">
        <v>21</v>
      </c>
      <c r="J626" t="s">
        <v>4525</v>
      </c>
      <c r="K626" t="s">
        <v>60</v>
      </c>
      <c r="L626">
        <v>94</v>
      </c>
      <c r="M626" s="1">
        <v>45446</v>
      </c>
      <c r="N626" t="s">
        <v>4526</v>
      </c>
      <c r="O626" t="s">
        <v>25</v>
      </c>
      <c r="P626">
        <v>1.91</v>
      </c>
      <c r="Q626" s="1">
        <v>45362</v>
      </c>
    </row>
    <row r="627" spans="1:17" x14ac:dyDescent="0.2">
      <c r="A627" t="s">
        <v>4527</v>
      </c>
      <c r="B627" t="s">
        <v>4528</v>
      </c>
      <c r="C627" t="s">
        <v>4529</v>
      </c>
      <c r="D627" t="s">
        <v>4530</v>
      </c>
      <c r="E627" t="s">
        <v>3083</v>
      </c>
      <c r="F627" t="s">
        <v>4531</v>
      </c>
      <c r="G627">
        <v>1.23</v>
      </c>
      <c r="H627" s="1">
        <v>45185</v>
      </c>
      <c r="I627" t="s">
        <v>32</v>
      </c>
      <c r="J627" t="s">
        <v>4532</v>
      </c>
      <c r="K627" t="s">
        <v>34</v>
      </c>
      <c r="L627">
        <v>91.8</v>
      </c>
      <c r="M627" s="1">
        <v>45724</v>
      </c>
      <c r="N627" t="s">
        <v>4533</v>
      </c>
      <c r="O627" t="s">
        <v>44</v>
      </c>
      <c r="P627">
        <v>2.5</v>
      </c>
      <c r="Q627" s="1">
        <v>45725</v>
      </c>
    </row>
    <row r="628" spans="1:17" x14ac:dyDescent="0.2">
      <c r="A628" t="s">
        <v>4534</v>
      </c>
      <c r="B628" t="s">
        <v>4535</v>
      </c>
      <c r="C628" t="s">
        <v>4536</v>
      </c>
      <c r="D628" t="s">
        <v>4537</v>
      </c>
      <c r="E628" t="s">
        <v>4538</v>
      </c>
      <c r="F628" t="s">
        <v>4539</v>
      </c>
      <c r="G628">
        <v>3.53</v>
      </c>
      <c r="H628" s="1">
        <v>45737</v>
      </c>
      <c r="I628" t="s">
        <v>32</v>
      </c>
      <c r="J628" t="s">
        <v>4540</v>
      </c>
      <c r="K628" t="s">
        <v>34</v>
      </c>
      <c r="L628">
        <v>65.7</v>
      </c>
      <c r="M628" s="1">
        <v>45552</v>
      </c>
      <c r="N628" t="s">
        <v>4541</v>
      </c>
      <c r="O628" t="s">
        <v>25</v>
      </c>
      <c r="P628">
        <v>1.23</v>
      </c>
      <c r="Q628" s="1">
        <v>45086</v>
      </c>
    </row>
    <row r="629" spans="1:17" x14ac:dyDescent="0.2">
      <c r="A629" t="s">
        <v>4542</v>
      </c>
      <c r="B629" t="s">
        <v>835</v>
      </c>
      <c r="C629" t="s">
        <v>4543</v>
      </c>
      <c r="D629" t="s">
        <v>4544</v>
      </c>
      <c r="E629" t="s">
        <v>4545</v>
      </c>
      <c r="F629">
        <v>6363089411</v>
      </c>
      <c r="G629">
        <v>2.96</v>
      </c>
      <c r="H629" s="1">
        <v>45768</v>
      </c>
      <c r="I629" t="s">
        <v>32</v>
      </c>
      <c r="J629" t="s">
        <v>4546</v>
      </c>
      <c r="K629" t="s">
        <v>34</v>
      </c>
      <c r="L629">
        <v>96.6</v>
      </c>
      <c r="M629" s="1">
        <v>45668</v>
      </c>
      <c r="N629" t="s">
        <v>4547</v>
      </c>
      <c r="O629" t="s">
        <v>25</v>
      </c>
      <c r="P629">
        <v>2.38</v>
      </c>
      <c r="Q629" s="1">
        <v>45094</v>
      </c>
    </row>
    <row r="630" spans="1:17" x14ac:dyDescent="0.2">
      <c r="A630" t="s">
        <v>4548</v>
      </c>
      <c r="B630" t="s">
        <v>4549</v>
      </c>
      <c r="C630" t="s">
        <v>4550</v>
      </c>
      <c r="D630" t="s">
        <v>4551</v>
      </c>
      <c r="E630" t="s">
        <v>2686</v>
      </c>
      <c r="F630" t="s">
        <v>4552</v>
      </c>
      <c r="G630">
        <v>2.27</v>
      </c>
      <c r="H630" s="1">
        <v>45419</v>
      </c>
      <c r="I630" t="s">
        <v>21</v>
      </c>
      <c r="J630" t="s">
        <v>4553</v>
      </c>
      <c r="K630" t="s">
        <v>23</v>
      </c>
      <c r="L630">
        <v>61.2</v>
      </c>
      <c r="M630" s="1">
        <v>45735</v>
      </c>
      <c r="N630" t="s">
        <v>4554</v>
      </c>
      <c r="O630" t="s">
        <v>44</v>
      </c>
      <c r="P630">
        <v>3.21</v>
      </c>
      <c r="Q630" s="1">
        <v>45592</v>
      </c>
    </row>
    <row r="631" spans="1:17" x14ac:dyDescent="0.2">
      <c r="A631" t="s">
        <v>4555</v>
      </c>
      <c r="B631" t="s">
        <v>4556</v>
      </c>
      <c r="C631" t="s">
        <v>4557</v>
      </c>
      <c r="D631" t="s">
        <v>4558</v>
      </c>
      <c r="E631" t="s">
        <v>4559</v>
      </c>
      <c r="F631" t="s">
        <v>4560</v>
      </c>
      <c r="G631">
        <v>3.38</v>
      </c>
      <c r="H631" s="1">
        <v>45229</v>
      </c>
      <c r="I631" t="s">
        <v>21</v>
      </c>
      <c r="J631" t="s">
        <v>4561</v>
      </c>
      <c r="K631" t="s">
        <v>60</v>
      </c>
      <c r="L631">
        <v>79.8</v>
      </c>
      <c r="M631" s="1">
        <v>45722</v>
      </c>
      <c r="N631" s="2" t="s">
        <v>4562</v>
      </c>
      <c r="O631" t="s">
        <v>44</v>
      </c>
      <c r="P631">
        <v>2.96</v>
      </c>
      <c r="Q631" s="1">
        <v>45268</v>
      </c>
    </row>
    <row r="632" spans="1:17" x14ac:dyDescent="0.2">
      <c r="A632" t="s">
        <v>4563</v>
      </c>
      <c r="B632" t="s">
        <v>4564</v>
      </c>
      <c r="C632" t="s">
        <v>4565</v>
      </c>
      <c r="D632" t="s">
        <v>4566</v>
      </c>
      <c r="E632" t="s">
        <v>2657</v>
      </c>
      <c r="F632" t="s">
        <v>4567</v>
      </c>
      <c r="G632">
        <v>2.58</v>
      </c>
      <c r="H632" s="1">
        <v>45540</v>
      </c>
      <c r="I632" t="s">
        <v>21</v>
      </c>
      <c r="J632" t="s">
        <v>4568</v>
      </c>
      <c r="K632" t="s">
        <v>34</v>
      </c>
      <c r="L632">
        <v>73.400000000000006</v>
      </c>
      <c r="M632" s="1">
        <v>45534</v>
      </c>
      <c r="N632" t="s">
        <v>4569</v>
      </c>
      <c r="O632" t="s">
        <v>36</v>
      </c>
      <c r="P632">
        <v>3.79</v>
      </c>
      <c r="Q632" s="1">
        <v>45716</v>
      </c>
    </row>
    <row r="633" spans="1:17" x14ac:dyDescent="0.2">
      <c r="A633" t="s">
        <v>4570</v>
      </c>
      <c r="B633" t="s">
        <v>4571</v>
      </c>
      <c r="C633" t="s">
        <v>4572</v>
      </c>
      <c r="D633" t="s">
        <v>4573</v>
      </c>
      <c r="E633" t="s">
        <v>2627</v>
      </c>
      <c r="F633" t="s">
        <v>4574</v>
      </c>
      <c r="G633">
        <v>4.13</v>
      </c>
      <c r="H633" s="1">
        <v>45696</v>
      </c>
      <c r="I633" t="s">
        <v>32</v>
      </c>
      <c r="J633" t="s">
        <v>4575</v>
      </c>
      <c r="K633" t="s">
        <v>23</v>
      </c>
      <c r="L633">
        <v>87.1</v>
      </c>
      <c r="M633" s="1">
        <v>45793</v>
      </c>
      <c r="N633" t="s">
        <v>4576</v>
      </c>
      <c r="O633" t="s">
        <v>36</v>
      </c>
      <c r="P633">
        <v>4.04</v>
      </c>
      <c r="Q633" s="1">
        <v>45605</v>
      </c>
    </row>
    <row r="634" spans="1:17" x14ac:dyDescent="0.2">
      <c r="A634" t="s">
        <v>4577</v>
      </c>
      <c r="B634" t="s">
        <v>4578</v>
      </c>
      <c r="C634" t="s">
        <v>4579</v>
      </c>
      <c r="D634" t="s">
        <v>4580</v>
      </c>
      <c r="E634" t="s">
        <v>546</v>
      </c>
      <c r="F634" t="s">
        <v>4581</v>
      </c>
      <c r="G634">
        <v>4.18</v>
      </c>
      <c r="H634" s="1">
        <v>45655</v>
      </c>
      <c r="I634" t="s">
        <v>32</v>
      </c>
      <c r="J634" t="s">
        <v>4582</v>
      </c>
      <c r="K634" t="s">
        <v>60</v>
      </c>
      <c r="L634">
        <v>61.1</v>
      </c>
      <c r="M634" s="1">
        <v>45566</v>
      </c>
      <c r="N634" t="s">
        <v>4583</v>
      </c>
      <c r="O634" t="s">
        <v>36</v>
      </c>
      <c r="P634">
        <v>4.47</v>
      </c>
      <c r="Q634" s="1">
        <v>45089</v>
      </c>
    </row>
    <row r="635" spans="1:17" x14ac:dyDescent="0.2">
      <c r="A635" t="s">
        <v>4584</v>
      </c>
      <c r="B635" t="s">
        <v>4585</v>
      </c>
      <c r="C635" t="s">
        <v>4586</v>
      </c>
      <c r="D635" t="s">
        <v>4587</v>
      </c>
      <c r="E635" t="s">
        <v>622</v>
      </c>
      <c r="F635" t="s">
        <v>4588</v>
      </c>
      <c r="G635">
        <v>4.78</v>
      </c>
      <c r="H635" s="1">
        <v>45485</v>
      </c>
      <c r="I635" t="s">
        <v>32</v>
      </c>
      <c r="J635" t="s">
        <v>4589</v>
      </c>
      <c r="K635" t="s">
        <v>23</v>
      </c>
      <c r="L635">
        <v>81.2</v>
      </c>
      <c r="M635" s="1">
        <v>45683</v>
      </c>
      <c r="N635" t="s">
        <v>4590</v>
      </c>
      <c r="O635" t="s">
        <v>44</v>
      </c>
      <c r="P635">
        <v>1.9</v>
      </c>
      <c r="Q635" s="1">
        <v>45485</v>
      </c>
    </row>
    <row r="636" spans="1:17" x14ac:dyDescent="0.2">
      <c r="A636" t="s">
        <v>4591</v>
      </c>
      <c r="B636" t="s">
        <v>4592</v>
      </c>
      <c r="C636" t="s">
        <v>4593</v>
      </c>
      <c r="D636" t="s">
        <v>4594</v>
      </c>
      <c r="E636" t="s">
        <v>57</v>
      </c>
      <c r="F636" t="s">
        <v>4595</v>
      </c>
      <c r="G636">
        <v>2.93</v>
      </c>
      <c r="H636" s="1">
        <v>45797</v>
      </c>
      <c r="I636" t="s">
        <v>21</v>
      </c>
      <c r="J636" t="s">
        <v>4596</v>
      </c>
      <c r="K636" t="s">
        <v>60</v>
      </c>
      <c r="L636">
        <v>84.6</v>
      </c>
      <c r="M636" s="1">
        <v>45629</v>
      </c>
      <c r="N636" t="s">
        <v>4597</v>
      </c>
      <c r="O636" t="s">
        <v>44</v>
      </c>
      <c r="P636">
        <v>3.85</v>
      </c>
      <c r="Q636" s="1">
        <v>45306</v>
      </c>
    </row>
    <row r="637" spans="1:17" x14ac:dyDescent="0.2">
      <c r="A637" t="s">
        <v>4598</v>
      </c>
      <c r="B637" t="s">
        <v>4599</v>
      </c>
      <c r="C637" t="s">
        <v>4600</v>
      </c>
      <c r="D637" t="s">
        <v>4601</v>
      </c>
      <c r="E637" t="s">
        <v>1884</v>
      </c>
      <c r="F637" t="s">
        <v>4602</v>
      </c>
      <c r="G637">
        <v>1.01</v>
      </c>
      <c r="H637" s="1">
        <v>45163</v>
      </c>
      <c r="I637" t="s">
        <v>21</v>
      </c>
      <c r="J637" t="s">
        <v>4603</v>
      </c>
      <c r="K637" t="s">
        <v>60</v>
      </c>
      <c r="L637">
        <v>73.400000000000006</v>
      </c>
      <c r="M637" s="1">
        <v>45776</v>
      </c>
      <c r="N637" t="s">
        <v>4604</v>
      </c>
      <c r="O637" t="s">
        <v>36</v>
      </c>
      <c r="P637">
        <v>1.92</v>
      </c>
      <c r="Q637" s="1">
        <v>45782</v>
      </c>
    </row>
    <row r="638" spans="1:17" x14ac:dyDescent="0.2">
      <c r="A638" t="s">
        <v>4605</v>
      </c>
      <c r="B638" t="s">
        <v>4606</v>
      </c>
      <c r="C638" t="s">
        <v>4607</v>
      </c>
      <c r="D638" t="s">
        <v>4608</v>
      </c>
      <c r="E638" t="s">
        <v>113</v>
      </c>
      <c r="F638" t="s">
        <v>4609</v>
      </c>
      <c r="G638">
        <v>1.17</v>
      </c>
      <c r="H638" s="1">
        <v>45404</v>
      </c>
      <c r="I638" t="s">
        <v>32</v>
      </c>
      <c r="J638" t="s">
        <v>4610</v>
      </c>
      <c r="K638" t="s">
        <v>34</v>
      </c>
      <c r="L638">
        <v>91.5</v>
      </c>
      <c r="M638" s="1">
        <v>45675</v>
      </c>
      <c r="N638" t="s">
        <v>4611</v>
      </c>
      <c r="O638" t="s">
        <v>36</v>
      </c>
      <c r="P638">
        <v>4.53</v>
      </c>
      <c r="Q638" s="1">
        <v>45558</v>
      </c>
    </row>
    <row r="639" spans="1:17" x14ac:dyDescent="0.2">
      <c r="A639" t="s">
        <v>4612</v>
      </c>
      <c r="B639" t="s">
        <v>4613</v>
      </c>
      <c r="C639" t="s">
        <v>4614</v>
      </c>
      <c r="D639" t="s">
        <v>4615</v>
      </c>
      <c r="E639" t="s">
        <v>499</v>
      </c>
      <c r="F639" t="s">
        <v>4616</v>
      </c>
      <c r="G639">
        <v>2.0699999999999998</v>
      </c>
      <c r="H639" s="1">
        <v>45356</v>
      </c>
      <c r="I639" t="s">
        <v>32</v>
      </c>
      <c r="J639" t="s">
        <v>4617</v>
      </c>
      <c r="K639" t="s">
        <v>34</v>
      </c>
      <c r="L639">
        <v>74.3</v>
      </c>
      <c r="M639" s="1">
        <v>45524</v>
      </c>
      <c r="N639" t="s">
        <v>4618</v>
      </c>
      <c r="O639" t="s">
        <v>36</v>
      </c>
      <c r="P639">
        <v>3.3</v>
      </c>
      <c r="Q639" s="1">
        <v>45617</v>
      </c>
    </row>
    <row r="640" spans="1:17" x14ac:dyDescent="0.2">
      <c r="A640" t="s">
        <v>4619</v>
      </c>
      <c r="B640" t="s">
        <v>4620</v>
      </c>
      <c r="C640" t="s">
        <v>4621</v>
      </c>
      <c r="D640" t="s">
        <v>4622</v>
      </c>
      <c r="E640" t="s">
        <v>2627</v>
      </c>
      <c r="F640" t="s">
        <v>4623</v>
      </c>
      <c r="G640">
        <v>3</v>
      </c>
      <c r="H640" s="1">
        <v>45494</v>
      </c>
      <c r="I640" t="s">
        <v>21</v>
      </c>
      <c r="J640" t="s">
        <v>4624</v>
      </c>
      <c r="K640" t="s">
        <v>60</v>
      </c>
      <c r="L640">
        <v>96.5</v>
      </c>
      <c r="M640" s="1">
        <v>45674</v>
      </c>
      <c r="N640" t="s">
        <v>4625</v>
      </c>
      <c r="O640" t="s">
        <v>25</v>
      </c>
      <c r="P640">
        <v>2.16</v>
      </c>
      <c r="Q640" s="1">
        <v>45309</v>
      </c>
    </row>
    <row r="641" spans="1:17" x14ac:dyDescent="0.2">
      <c r="A641" t="s">
        <v>4626</v>
      </c>
      <c r="B641" t="s">
        <v>4627</v>
      </c>
      <c r="C641" t="s">
        <v>4628</v>
      </c>
      <c r="D641" t="s">
        <v>4629</v>
      </c>
      <c r="E641" t="s">
        <v>66</v>
      </c>
      <c r="F641" t="s">
        <v>4630</v>
      </c>
      <c r="G641">
        <v>4.99</v>
      </c>
      <c r="H641" s="1">
        <v>45556</v>
      </c>
      <c r="I641" t="s">
        <v>21</v>
      </c>
      <c r="J641" t="s">
        <v>4631</v>
      </c>
      <c r="K641" t="s">
        <v>23</v>
      </c>
      <c r="L641">
        <v>81.599999999999994</v>
      </c>
      <c r="M641" s="1">
        <v>45799</v>
      </c>
      <c r="N641" t="s">
        <v>4632</v>
      </c>
      <c r="O641" t="s">
        <v>44</v>
      </c>
      <c r="P641">
        <v>3.09</v>
      </c>
      <c r="Q641" s="1">
        <v>45461</v>
      </c>
    </row>
    <row r="642" spans="1:17" x14ac:dyDescent="0.2">
      <c r="A642" t="s">
        <v>4633</v>
      </c>
      <c r="B642" t="s">
        <v>4634</v>
      </c>
      <c r="C642" t="s">
        <v>4635</v>
      </c>
      <c r="D642" t="s">
        <v>4636</v>
      </c>
      <c r="E642" t="s">
        <v>1196</v>
      </c>
      <c r="F642" t="s">
        <v>4637</v>
      </c>
      <c r="G642">
        <v>2.35</v>
      </c>
      <c r="H642" s="1">
        <v>45762</v>
      </c>
      <c r="I642" t="s">
        <v>32</v>
      </c>
      <c r="J642" t="s">
        <v>4638</v>
      </c>
      <c r="K642" t="s">
        <v>34</v>
      </c>
      <c r="L642">
        <v>65.400000000000006</v>
      </c>
      <c r="M642" s="1">
        <v>45704</v>
      </c>
      <c r="N642" t="s">
        <v>4639</v>
      </c>
      <c r="O642" t="s">
        <v>44</v>
      </c>
      <c r="P642">
        <v>3.77</v>
      </c>
      <c r="Q642" s="1">
        <v>45430</v>
      </c>
    </row>
    <row r="643" spans="1:17" x14ac:dyDescent="0.2">
      <c r="A643" t="s">
        <v>4640</v>
      </c>
      <c r="B643" t="s">
        <v>4641</v>
      </c>
      <c r="C643" t="s">
        <v>4642</v>
      </c>
      <c r="D643" t="s">
        <v>4643</v>
      </c>
      <c r="E643" t="s">
        <v>599</v>
      </c>
      <c r="F643" t="s">
        <v>4644</v>
      </c>
      <c r="G643">
        <v>2.89</v>
      </c>
      <c r="H643" s="1">
        <v>45762</v>
      </c>
      <c r="I643" t="s">
        <v>21</v>
      </c>
      <c r="J643" t="s">
        <v>4645</v>
      </c>
      <c r="K643" t="s">
        <v>34</v>
      </c>
      <c r="L643">
        <v>90.6</v>
      </c>
      <c r="M643" s="1">
        <v>45784</v>
      </c>
      <c r="N643" t="s">
        <v>4646</v>
      </c>
      <c r="O643" t="s">
        <v>44</v>
      </c>
      <c r="P643">
        <v>4.42</v>
      </c>
      <c r="Q643" s="1">
        <v>45762</v>
      </c>
    </row>
    <row r="644" spans="1:17" x14ac:dyDescent="0.2">
      <c r="A644" t="s">
        <v>4647</v>
      </c>
      <c r="B644" t="s">
        <v>4648</v>
      </c>
      <c r="C644" t="s">
        <v>4649</v>
      </c>
      <c r="D644" t="s">
        <v>4650</v>
      </c>
      <c r="E644" t="s">
        <v>845</v>
      </c>
      <c r="F644" t="s">
        <v>4651</v>
      </c>
      <c r="G644">
        <v>1.05</v>
      </c>
      <c r="H644" s="1">
        <v>45306</v>
      </c>
      <c r="I644" t="s">
        <v>32</v>
      </c>
      <c r="J644" t="s">
        <v>4652</v>
      </c>
      <c r="K644" t="s">
        <v>60</v>
      </c>
      <c r="L644">
        <v>68.7</v>
      </c>
      <c r="M644" s="1">
        <v>45727</v>
      </c>
      <c r="N644" t="s">
        <v>4653</v>
      </c>
      <c r="O644" t="s">
        <v>36</v>
      </c>
      <c r="P644">
        <v>3.05</v>
      </c>
      <c r="Q644" s="1">
        <v>45102</v>
      </c>
    </row>
    <row r="645" spans="1:17" x14ac:dyDescent="0.2">
      <c r="A645" t="s">
        <v>4654</v>
      </c>
      <c r="B645" t="s">
        <v>4655</v>
      </c>
      <c r="C645" t="s">
        <v>4656</v>
      </c>
      <c r="D645" t="s">
        <v>4657</v>
      </c>
      <c r="E645" t="s">
        <v>2215</v>
      </c>
      <c r="F645" t="s">
        <v>4658</v>
      </c>
      <c r="G645">
        <v>3.77</v>
      </c>
      <c r="H645" s="1">
        <v>45401</v>
      </c>
      <c r="I645" t="s">
        <v>32</v>
      </c>
      <c r="J645" t="s">
        <v>4659</v>
      </c>
      <c r="K645" t="s">
        <v>60</v>
      </c>
      <c r="L645">
        <v>93.9</v>
      </c>
      <c r="M645" s="1">
        <v>45546</v>
      </c>
      <c r="N645" t="s">
        <v>4660</v>
      </c>
      <c r="O645" t="s">
        <v>44</v>
      </c>
      <c r="P645">
        <v>2.8</v>
      </c>
      <c r="Q645" s="1">
        <v>45551</v>
      </c>
    </row>
    <row r="646" spans="1:17" x14ac:dyDescent="0.2">
      <c r="A646" t="s">
        <v>4661</v>
      </c>
      <c r="B646" t="s">
        <v>4662</v>
      </c>
      <c r="C646" t="s">
        <v>4663</v>
      </c>
      <c r="D646" t="s">
        <v>4664</v>
      </c>
      <c r="E646" t="s">
        <v>469</v>
      </c>
      <c r="F646" t="s">
        <v>4665</v>
      </c>
      <c r="G646">
        <v>2.3199999999999998</v>
      </c>
      <c r="H646" s="1">
        <v>45259</v>
      </c>
      <c r="I646" t="s">
        <v>21</v>
      </c>
      <c r="J646" t="s">
        <v>4666</v>
      </c>
      <c r="K646" t="s">
        <v>34</v>
      </c>
      <c r="L646">
        <v>91.3</v>
      </c>
      <c r="M646" s="1">
        <v>45690</v>
      </c>
      <c r="N646" t="s">
        <v>4667</v>
      </c>
      <c r="O646" t="s">
        <v>44</v>
      </c>
      <c r="P646">
        <v>3.75</v>
      </c>
      <c r="Q646" s="1">
        <v>45728</v>
      </c>
    </row>
    <row r="647" spans="1:17" x14ac:dyDescent="0.2">
      <c r="A647" t="s">
        <v>4668</v>
      </c>
      <c r="B647" t="s">
        <v>4669</v>
      </c>
      <c r="C647" t="s">
        <v>4670</v>
      </c>
      <c r="D647" t="s">
        <v>4671</v>
      </c>
      <c r="E647" t="s">
        <v>4672</v>
      </c>
      <c r="F647" t="s">
        <v>4673</v>
      </c>
      <c r="G647">
        <v>1.68</v>
      </c>
      <c r="H647" s="1">
        <v>45273</v>
      </c>
      <c r="I647" t="s">
        <v>21</v>
      </c>
      <c r="J647" t="s">
        <v>4674</v>
      </c>
      <c r="K647" t="s">
        <v>23</v>
      </c>
      <c r="L647">
        <v>93.1</v>
      </c>
      <c r="M647" s="1">
        <v>45646</v>
      </c>
      <c r="N647" t="s">
        <v>4675</v>
      </c>
      <c r="O647" t="s">
        <v>44</v>
      </c>
      <c r="P647">
        <v>4.8899999999999997</v>
      </c>
      <c r="Q647" s="1">
        <v>45724</v>
      </c>
    </row>
    <row r="648" spans="1:17" x14ac:dyDescent="0.2">
      <c r="A648" t="s">
        <v>4676</v>
      </c>
      <c r="B648" t="s">
        <v>4677</v>
      </c>
      <c r="C648" t="s">
        <v>4678</v>
      </c>
      <c r="D648" t="s">
        <v>4679</v>
      </c>
      <c r="E648" t="s">
        <v>3534</v>
      </c>
      <c r="F648" t="s">
        <v>4680</v>
      </c>
      <c r="G648">
        <v>4.7</v>
      </c>
      <c r="H648" s="1">
        <v>45632</v>
      </c>
      <c r="I648" t="s">
        <v>32</v>
      </c>
      <c r="J648" t="s">
        <v>4681</v>
      </c>
      <c r="K648" t="s">
        <v>34</v>
      </c>
      <c r="L648">
        <v>94</v>
      </c>
      <c r="M648" s="1">
        <v>45540</v>
      </c>
      <c r="N648" t="s">
        <v>4682</v>
      </c>
      <c r="O648" t="s">
        <v>44</v>
      </c>
      <c r="P648">
        <v>3.26</v>
      </c>
      <c r="Q648" s="1">
        <v>45241</v>
      </c>
    </row>
    <row r="649" spans="1:17" x14ac:dyDescent="0.2">
      <c r="A649" t="s">
        <v>4683</v>
      </c>
      <c r="B649" t="s">
        <v>4684</v>
      </c>
      <c r="C649" t="s">
        <v>4685</v>
      </c>
      <c r="D649" t="s">
        <v>4686</v>
      </c>
      <c r="E649" t="s">
        <v>190</v>
      </c>
      <c r="F649" t="s">
        <v>4687</v>
      </c>
      <c r="G649">
        <v>2.11</v>
      </c>
      <c r="H649" s="1">
        <v>45178</v>
      </c>
      <c r="I649" t="s">
        <v>21</v>
      </c>
      <c r="J649" s="2" t="s">
        <v>4688</v>
      </c>
      <c r="K649" t="s">
        <v>60</v>
      </c>
      <c r="L649">
        <v>82.5</v>
      </c>
      <c r="M649" s="1">
        <v>45505</v>
      </c>
      <c r="N649" t="s">
        <v>4689</v>
      </c>
      <c r="O649" t="s">
        <v>36</v>
      </c>
      <c r="P649">
        <v>3.9</v>
      </c>
      <c r="Q649" s="1">
        <v>45318</v>
      </c>
    </row>
    <row r="650" spans="1:17" x14ac:dyDescent="0.2">
      <c r="A650" t="s">
        <v>4690</v>
      </c>
      <c r="B650" t="s">
        <v>4691</v>
      </c>
      <c r="C650" t="s">
        <v>4692</v>
      </c>
      <c r="D650" t="s">
        <v>4693</v>
      </c>
      <c r="E650" t="s">
        <v>868</v>
      </c>
      <c r="F650" t="s">
        <v>4694</v>
      </c>
      <c r="G650">
        <v>3.7</v>
      </c>
      <c r="H650" s="1">
        <v>45628</v>
      </c>
      <c r="I650" t="s">
        <v>21</v>
      </c>
      <c r="J650" t="s">
        <v>4695</v>
      </c>
      <c r="K650" t="s">
        <v>23</v>
      </c>
      <c r="L650">
        <v>80.900000000000006</v>
      </c>
      <c r="M650" s="1">
        <v>45552</v>
      </c>
      <c r="N650" t="s">
        <v>4696</v>
      </c>
      <c r="O650" t="s">
        <v>44</v>
      </c>
      <c r="P650">
        <v>2.73</v>
      </c>
      <c r="Q650" s="1">
        <v>45523</v>
      </c>
    </row>
    <row r="651" spans="1:17" x14ac:dyDescent="0.2">
      <c r="A651" t="s">
        <v>4697</v>
      </c>
      <c r="B651" t="s">
        <v>4698</v>
      </c>
      <c r="C651" t="s">
        <v>4699</v>
      </c>
      <c r="D651" t="s">
        <v>4700</v>
      </c>
      <c r="E651" t="s">
        <v>3534</v>
      </c>
      <c r="F651" t="s">
        <v>4701</v>
      </c>
      <c r="G651">
        <v>1.1599999999999999</v>
      </c>
      <c r="H651" s="1">
        <v>45787</v>
      </c>
      <c r="I651" t="s">
        <v>32</v>
      </c>
      <c r="J651" t="s">
        <v>4702</v>
      </c>
      <c r="K651" t="s">
        <v>23</v>
      </c>
      <c r="L651">
        <v>98.6</v>
      </c>
      <c r="M651" s="1">
        <v>45774</v>
      </c>
      <c r="N651" t="s">
        <v>4703</v>
      </c>
      <c r="O651" t="s">
        <v>36</v>
      </c>
      <c r="P651">
        <v>2.29</v>
      </c>
      <c r="Q651" s="1">
        <v>45725</v>
      </c>
    </row>
    <row r="652" spans="1:17" x14ac:dyDescent="0.2">
      <c r="A652" t="s">
        <v>4704</v>
      </c>
      <c r="B652" t="s">
        <v>4705</v>
      </c>
      <c r="C652" t="s">
        <v>4706</v>
      </c>
      <c r="D652" t="s">
        <v>4707</v>
      </c>
      <c r="E652" t="s">
        <v>845</v>
      </c>
      <c r="F652" t="s">
        <v>4708</v>
      </c>
      <c r="G652">
        <v>4.2</v>
      </c>
      <c r="H652" s="1">
        <v>45118</v>
      </c>
      <c r="I652" t="s">
        <v>32</v>
      </c>
      <c r="J652" t="s">
        <v>4709</v>
      </c>
      <c r="K652" t="s">
        <v>23</v>
      </c>
      <c r="L652">
        <v>62.1</v>
      </c>
      <c r="M652" s="1">
        <v>45615</v>
      </c>
      <c r="N652" t="s">
        <v>4710</v>
      </c>
      <c r="O652" t="s">
        <v>25</v>
      </c>
      <c r="P652">
        <v>1.9</v>
      </c>
      <c r="Q652" s="1">
        <v>45226</v>
      </c>
    </row>
    <row r="653" spans="1:17" x14ac:dyDescent="0.2">
      <c r="A653" s="2" t="s">
        <v>4711</v>
      </c>
      <c r="B653" t="s">
        <v>4712</v>
      </c>
      <c r="C653" t="s">
        <v>4713</v>
      </c>
      <c r="D653" t="s">
        <v>4714</v>
      </c>
      <c r="E653" t="s">
        <v>1514</v>
      </c>
      <c r="F653" t="s">
        <v>4715</v>
      </c>
      <c r="G653">
        <v>3.06</v>
      </c>
      <c r="H653" s="1">
        <v>45299</v>
      </c>
      <c r="I653" t="s">
        <v>21</v>
      </c>
      <c r="J653" t="s">
        <v>4716</v>
      </c>
      <c r="K653" t="s">
        <v>34</v>
      </c>
      <c r="L653">
        <v>77.099999999999994</v>
      </c>
      <c r="M653" s="1">
        <v>45717</v>
      </c>
      <c r="N653" t="s">
        <v>4717</v>
      </c>
      <c r="O653" t="s">
        <v>44</v>
      </c>
      <c r="P653">
        <v>2.5499999999999998</v>
      </c>
      <c r="Q653" s="1">
        <v>45261</v>
      </c>
    </row>
    <row r="654" spans="1:17" x14ac:dyDescent="0.2">
      <c r="A654" t="s">
        <v>4718</v>
      </c>
      <c r="B654" t="s">
        <v>4719</v>
      </c>
      <c r="C654" t="s">
        <v>4720</v>
      </c>
      <c r="D654" t="s">
        <v>4721</v>
      </c>
      <c r="E654" t="s">
        <v>2888</v>
      </c>
      <c r="F654" t="s">
        <v>4722</v>
      </c>
      <c r="G654">
        <v>1.86</v>
      </c>
      <c r="H654" s="1">
        <v>45114</v>
      </c>
      <c r="I654" t="s">
        <v>32</v>
      </c>
      <c r="J654" s="2" t="s">
        <v>4723</v>
      </c>
      <c r="K654" t="s">
        <v>60</v>
      </c>
      <c r="L654">
        <v>79.099999999999994</v>
      </c>
      <c r="M654" s="1">
        <v>45706</v>
      </c>
      <c r="N654" t="s">
        <v>4724</v>
      </c>
      <c r="O654" t="s">
        <v>44</v>
      </c>
      <c r="P654">
        <v>2.91</v>
      </c>
      <c r="Q654" s="1">
        <v>45655</v>
      </c>
    </row>
    <row r="655" spans="1:17" x14ac:dyDescent="0.2">
      <c r="A655" t="s">
        <v>4725</v>
      </c>
      <c r="B655" t="s">
        <v>2733</v>
      </c>
      <c r="C655" t="s">
        <v>4726</v>
      </c>
      <c r="D655" t="s">
        <v>4727</v>
      </c>
      <c r="E655" t="s">
        <v>244</v>
      </c>
      <c r="F655" t="s">
        <v>4728</v>
      </c>
      <c r="G655">
        <v>4.16</v>
      </c>
      <c r="H655" s="1">
        <v>45381</v>
      </c>
      <c r="I655" t="s">
        <v>21</v>
      </c>
      <c r="J655" t="s">
        <v>4729</v>
      </c>
      <c r="K655" t="s">
        <v>23</v>
      </c>
      <c r="L655">
        <v>72.599999999999994</v>
      </c>
      <c r="M655" s="1">
        <v>45685</v>
      </c>
      <c r="N655" t="s">
        <v>4730</v>
      </c>
      <c r="O655" t="s">
        <v>44</v>
      </c>
      <c r="P655">
        <v>1.7</v>
      </c>
      <c r="Q655" s="1">
        <v>45266</v>
      </c>
    </row>
    <row r="656" spans="1:17" x14ac:dyDescent="0.2">
      <c r="A656" t="s">
        <v>4731</v>
      </c>
      <c r="B656" t="s">
        <v>4732</v>
      </c>
      <c r="C656" t="s">
        <v>4733</v>
      </c>
      <c r="D656" t="s">
        <v>4734</v>
      </c>
      <c r="E656" t="s">
        <v>4545</v>
      </c>
      <c r="F656" t="s">
        <v>4735</v>
      </c>
      <c r="G656">
        <v>2.4300000000000002</v>
      </c>
      <c r="H656" s="1">
        <v>45240</v>
      </c>
      <c r="I656" t="s">
        <v>32</v>
      </c>
      <c r="J656" t="s">
        <v>4736</v>
      </c>
      <c r="K656" t="s">
        <v>34</v>
      </c>
      <c r="L656">
        <v>69</v>
      </c>
      <c r="M656" s="1">
        <v>45438</v>
      </c>
      <c r="N656" t="s">
        <v>4737</v>
      </c>
      <c r="O656" t="s">
        <v>44</v>
      </c>
      <c r="P656">
        <v>1.17</v>
      </c>
      <c r="Q656" s="1">
        <v>45634</v>
      </c>
    </row>
    <row r="657" spans="1:17" x14ac:dyDescent="0.2">
      <c r="A657" t="s">
        <v>4738</v>
      </c>
      <c r="B657" t="s">
        <v>4739</v>
      </c>
      <c r="C657" t="s">
        <v>4740</v>
      </c>
      <c r="D657" t="s">
        <v>4741</v>
      </c>
      <c r="E657" t="s">
        <v>646</v>
      </c>
      <c r="F657">
        <f>1-676-944-8676</f>
        <v>-10295</v>
      </c>
      <c r="G657">
        <v>2.5499999999999998</v>
      </c>
      <c r="H657" s="1">
        <v>45503</v>
      </c>
      <c r="I657" t="s">
        <v>21</v>
      </c>
      <c r="J657" t="s">
        <v>4742</v>
      </c>
      <c r="K657" t="s">
        <v>34</v>
      </c>
      <c r="L657">
        <v>70.8</v>
      </c>
      <c r="M657" s="1">
        <v>45555</v>
      </c>
      <c r="N657" t="s">
        <v>4743</v>
      </c>
      <c r="O657" t="s">
        <v>36</v>
      </c>
      <c r="P657">
        <v>3.7</v>
      </c>
      <c r="Q657" s="1">
        <v>45307</v>
      </c>
    </row>
    <row r="658" spans="1:17" x14ac:dyDescent="0.2">
      <c r="A658" t="s">
        <v>4744</v>
      </c>
      <c r="B658" t="s">
        <v>4745</v>
      </c>
      <c r="C658" t="s">
        <v>4746</v>
      </c>
      <c r="D658" t="s">
        <v>4747</v>
      </c>
      <c r="E658" t="s">
        <v>2276</v>
      </c>
      <c r="F658" t="s">
        <v>4748</v>
      </c>
      <c r="G658">
        <v>2.4900000000000002</v>
      </c>
      <c r="H658" s="1">
        <v>45392</v>
      </c>
      <c r="I658" t="s">
        <v>21</v>
      </c>
      <c r="J658" t="s">
        <v>4749</v>
      </c>
      <c r="K658" t="s">
        <v>60</v>
      </c>
      <c r="L658">
        <v>65.099999999999994</v>
      </c>
      <c r="M658" s="1">
        <v>45436</v>
      </c>
      <c r="N658" t="s">
        <v>4750</v>
      </c>
      <c r="O658" t="s">
        <v>25</v>
      </c>
      <c r="P658">
        <v>3.61</v>
      </c>
      <c r="Q658" s="1">
        <v>45115</v>
      </c>
    </row>
    <row r="659" spans="1:17" x14ac:dyDescent="0.2">
      <c r="A659" t="s">
        <v>4751</v>
      </c>
      <c r="B659" t="s">
        <v>4752</v>
      </c>
      <c r="C659" t="s">
        <v>4753</v>
      </c>
      <c r="D659" t="s">
        <v>4754</v>
      </c>
      <c r="E659" t="s">
        <v>3707</v>
      </c>
      <c r="F659" t="s">
        <v>4755</v>
      </c>
      <c r="G659">
        <v>2.09</v>
      </c>
      <c r="H659" s="1">
        <v>45744</v>
      </c>
      <c r="I659" t="s">
        <v>21</v>
      </c>
      <c r="J659" t="s">
        <v>4756</v>
      </c>
      <c r="K659" t="s">
        <v>60</v>
      </c>
      <c r="L659">
        <v>94.6</v>
      </c>
      <c r="M659" s="1">
        <v>45642</v>
      </c>
      <c r="N659" t="s">
        <v>4757</v>
      </c>
      <c r="O659" t="s">
        <v>44</v>
      </c>
      <c r="P659">
        <v>2.3199999999999998</v>
      </c>
      <c r="Q659" s="1">
        <v>45083</v>
      </c>
    </row>
    <row r="660" spans="1:17" x14ac:dyDescent="0.2">
      <c r="A660" t="s">
        <v>4758</v>
      </c>
      <c r="B660" t="s">
        <v>4759</v>
      </c>
      <c r="C660" t="s">
        <v>4760</v>
      </c>
      <c r="D660" t="s">
        <v>4761</v>
      </c>
      <c r="E660" t="s">
        <v>1722</v>
      </c>
      <c r="F660" t="s">
        <v>4762</v>
      </c>
      <c r="G660">
        <v>4.0599999999999996</v>
      </c>
      <c r="H660" s="1">
        <v>45262</v>
      </c>
      <c r="I660" t="s">
        <v>21</v>
      </c>
      <c r="J660" t="s">
        <v>4763</v>
      </c>
      <c r="K660" t="s">
        <v>34</v>
      </c>
      <c r="L660">
        <v>78.099999999999994</v>
      </c>
      <c r="M660" s="1">
        <v>45770</v>
      </c>
      <c r="N660" t="s">
        <v>4764</v>
      </c>
      <c r="O660" t="s">
        <v>25</v>
      </c>
      <c r="P660">
        <v>2.31</v>
      </c>
      <c r="Q660" s="1">
        <v>45165</v>
      </c>
    </row>
    <row r="661" spans="1:17" x14ac:dyDescent="0.2">
      <c r="A661" t="s">
        <v>4765</v>
      </c>
      <c r="B661" t="s">
        <v>4766</v>
      </c>
      <c r="C661" t="s">
        <v>4767</v>
      </c>
      <c r="D661" t="s">
        <v>4768</v>
      </c>
      <c r="E661" t="s">
        <v>291</v>
      </c>
      <c r="F661" t="s">
        <v>4769</v>
      </c>
      <c r="G661">
        <v>1.95</v>
      </c>
      <c r="H661" s="1">
        <v>45420</v>
      </c>
      <c r="I661" t="s">
        <v>21</v>
      </c>
      <c r="J661" t="s">
        <v>4770</v>
      </c>
      <c r="K661" t="s">
        <v>34</v>
      </c>
      <c r="L661">
        <v>89.6</v>
      </c>
      <c r="M661" s="1">
        <v>45600</v>
      </c>
      <c r="N661" t="s">
        <v>4771</v>
      </c>
      <c r="O661" t="s">
        <v>25</v>
      </c>
      <c r="P661">
        <v>4.71</v>
      </c>
      <c r="Q661" s="1">
        <v>45591</v>
      </c>
    </row>
    <row r="662" spans="1:17" x14ac:dyDescent="0.2">
      <c r="A662" t="s">
        <v>4772</v>
      </c>
      <c r="B662" t="s">
        <v>4773</v>
      </c>
      <c r="C662" t="s">
        <v>4774</v>
      </c>
      <c r="D662" t="s">
        <v>4775</v>
      </c>
      <c r="E662" t="s">
        <v>2686</v>
      </c>
      <c r="F662" t="s">
        <v>4776</v>
      </c>
      <c r="G662">
        <v>4.09</v>
      </c>
      <c r="H662" s="1">
        <v>45606</v>
      </c>
      <c r="I662" t="s">
        <v>32</v>
      </c>
      <c r="J662" t="s">
        <v>4777</v>
      </c>
      <c r="K662" t="s">
        <v>34</v>
      </c>
      <c r="L662">
        <v>66.2</v>
      </c>
      <c r="M662" s="1">
        <v>45760</v>
      </c>
      <c r="N662" t="s">
        <v>4778</v>
      </c>
      <c r="O662" t="s">
        <v>36</v>
      </c>
      <c r="P662">
        <v>1.26</v>
      </c>
      <c r="Q662" s="1">
        <v>45219</v>
      </c>
    </row>
    <row r="663" spans="1:17" x14ac:dyDescent="0.2">
      <c r="A663" t="s">
        <v>4779</v>
      </c>
      <c r="B663" t="s">
        <v>4780</v>
      </c>
      <c r="C663" t="s">
        <v>4781</v>
      </c>
      <c r="D663" t="s">
        <v>4782</v>
      </c>
      <c r="E663" t="s">
        <v>1382</v>
      </c>
      <c r="F663" t="s">
        <v>4783</v>
      </c>
      <c r="G663">
        <v>3.39</v>
      </c>
      <c r="H663" s="1">
        <v>45231</v>
      </c>
      <c r="I663" t="s">
        <v>32</v>
      </c>
      <c r="J663" t="s">
        <v>4784</v>
      </c>
      <c r="K663" t="s">
        <v>34</v>
      </c>
      <c r="L663">
        <v>68.7</v>
      </c>
      <c r="M663" s="1">
        <v>45683</v>
      </c>
      <c r="N663" t="s">
        <v>4785</v>
      </c>
      <c r="O663" t="s">
        <v>44</v>
      </c>
      <c r="P663">
        <v>3.25</v>
      </c>
      <c r="Q663" s="1">
        <v>45777</v>
      </c>
    </row>
    <row r="664" spans="1:17" x14ac:dyDescent="0.2">
      <c r="A664" t="s">
        <v>4786</v>
      </c>
      <c r="B664" t="s">
        <v>4787</v>
      </c>
      <c r="C664" t="s">
        <v>4788</v>
      </c>
      <c r="D664" t="s">
        <v>4789</v>
      </c>
      <c r="E664" t="s">
        <v>1116</v>
      </c>
      <c r="F664" t="s">
        <v>4790</v>
      </c>
      <c r="G664">
        <v>3.97</v>
      </c>
      <c r="H664" s="1">
        <v>45485</v>
      </c>
      <c r="I664" t="s">
        <v>32</v>
      </c>
      <c r="J664" t="s">
        <v>4791</v>
      </c>
      <c r="K664" t="s">
        <v>23</v>
      </c>
      <c r="L664">
        <v>66.5</v>
      </c>
      <c r="M664" s="1">
        <v>45556</v>
      </c>
      <c r="N664" t="s">
        <v>4792</v>
      </c>
      <c r="O664" t="s">
        <v>25</v>
      </c>
      <c r="P664">
        <v>4.46</v>
      </c>
      <c r="Q664" s="1">
        <v>45553</v>
      </c>
    </row>
    <row r="665" spans="1:17" x14ac:dyDescent="0.2">
      <c r="A665" t="s">
        <v>4793</v>
      </c>
      <c r="B665" t="s">
        <v>4794</v>
      </c>
      <c r="C665" t="s">
        <v>4795</v>
      </c>
      <c r="D665" t="s">
        <v>4796</v>
      </c>
      <c r="E665" t="s">
        <v>1300</v>
      </c>
      <c r="F665" t="s">
        <v>4797</v>
      </c>
      <c r="G665">
        <v>3.13</v>
      </c>
      <c r="H665" s="1">
        <v>45317</v>
      </c>
      <c r="I665" t="s">
        <v>32</v>
      </c>
      <c r="J665" t="s">
        <v>4798</v>
      </c>
      <c r="K665" t="s">
        <v>60</v>
      </c>
      <c r="L665">
        <v>86.6</v>
      </c>
      <c r="M665" s="1">
        <v>45446</v>
      </c>
      <c r="N665" t="s">
        <v>4799</v>
      </c>
      <c r="O665" t="s">
        <v>36</v>
      </c>
      <c r="P665">
        <v>2.89</v>
      </c>
      <c r="Q665" s="1">
        <v>45764</v>
      </c>
    </row>
    <row r="666" spans="1:17" x14ac:dyDescent="0.2">
      <c r="A666" t="s">
        <v>4800</v>
      </c>
      <c r="B666" t="s">
        <v>4801</v>
      </c>
      <c r="C666" t="s">
        <v>4802</v>
      </c>
      <c r="D666" t="s">
        <v>4803</v>
      </c>
      <c r="E666" t="s">
        <v>891</v>
      </c>
      <c r="F666">
        <v>3303334677</v>
      </c>
      <c r="G666">
        <v>2.94</v>
      </c>
      <c r="H666" s="1">
        <v>45560</v>
      </c>
      <c r="I666" t="s">
        <v>32</v>
      </c>
      <c r="J666" t="s">
        <v>4804</v>
      </c>
      <c r="K666" t="s">
        <v>23</v>
      </c>
      <c r="L666">
        <v>98.7</v>
      </c>
      <c r="M666" s="1">
        <v>45512</v>
      </c>
      <c r="N666" t="s">
        <v>4805</v>
      </c>
      <c r="O666" t="s">
        <v>44</v>
      </c>
      <c r="P666">
        <v>1.3</v>
      </c>
      <c r="Q666" s="1">
        <v>45641</v>
      </c>
    </row>
    <row r="667" spans="1:17" x14ac:dyDescent="0.2">
      <c r="A667" t="s">
        <v>4806</v>
      </c>
      <c r="B667" t="s">
        <v>4807</v>
      </c>
      <c r="C667" t="s">
        <v>4808</v>
      </c>
      <c r="D667" t="s">
        <v>4809</v>
      </c>
      <c r="E667" t="s">
        <v>483</v>
      </c>
      <c r="F667" t="s">
        <v>4810</v>
      </c>
      <c r="G667">
        <v>4.6900000000000004</v>
      </c>
      <c r="H667" s="1">
        <v>45593</v>
      </c>
      <c r="I667" t="s">
        <v>21</v>
      </c>
      <c r="J667" t="s">
        <v>4811</v>
      </c>
      <c r="K667" t="s">
        <v>60</v>
      </c>
      <c r="L667">
        <v>93.8</v>
      </c>
      <c r="M667" s="1">
        <v>45719</v>
      </c>
      <c r="N667" t="s">
        <v>4812</v>
      </c>
      <c r="O667" t="s">
        <v>36</v>
      </c>
      <c r="P667">
        <v>2.52</v>
      </c>
      <c r="Q667" s="1">
        <v>45224</v>
      </c>
    </row>
    <row r="668" spans="1:17" x14ac:dyDescent="0.2">
      <c r="A668" t="s">
        <v>4813</v>
      </c>
      <c r="B668" t="s">
        <v>4814</v>
      </c>
      <c r="C668" t="s">
        <v>4815</v>
      </c>
      <c r="D668" t="s">
        <v>4816</v>
      </c>
      <c r="E668" t="s">
        <v>731</v>
      </c>
      <c r="F668" t="s">
        <v>4817</v>
      </c>
      <c r="G668">
        <v>1.67</v>
      </c>
      <c r="H668" s="1">
        <v>45524</v>
      </c>
      <c r="I668" t="s">
        <v>21</v>
      </c>
      <c r="J668" t="s">
        <v>4818</v>
      </c>
      <c r="K668" t="s">
        <v>60</v>
      </c>
      <c r="L668">
        <v>92.7</v>
      </c>
      <c r="M668" s="1">
        <v>45501</v>
      </c>
      <c r="N668" t="s">
        <v>4819</v>
      </c>
      <c r="O668" t="s">
        <v>36</v>
      </c>
      <c r="P668">
        <v>1.06</v>
      </c>
      <c r="Q668" s="1">
        <v>45710</v>
      </c>
    </row>
    <row r="669" spans="1:17" x14ac:dyDescent="0.2">
      <c r="A669" t="s">
        <v>4820</v>
      </c>
      <c r="B669" t="s">
        <v>4821</v>
      </c>
      <c r="C669" t="s">
        <v>4822</v>
      </c>
      <c r="D669" t="s">
        <v>4823</v>
      </c>
      <c r="E669" t="s">
        <v>973</v>
      </c>
      <c r="F669" t="s">
        <v>4824</v>
      </c>
      <c r="G669">
        <v>1.96</v>
      </c>
      <c r="H669" s="1">
        <v>45738</v>
      </c>
      <c r="I669" t="s">
        <v>32</v>
      </c>
      <c r="J669" t="s">
        <v>4825</v>
      </c>
      <c r="K669" t="s">
        <v>60</v>
      </c>
      <c r="L669">
        <v>67.099999999999994</v>
      </c>
      <c r="M669" s="1">
        <v>45716</v>
      </c>
      <c r="N669" t="s">
        <v>4826</v>
      </c>
      <c r="O669" t="s">
        <v>25</v>
      </c>
      <c r="P669">
        <v>4.9400000000000004</v>
      </c>
      <c r="Q669" s="1">
        <v>45198</v>
      </c>
    </row>
    <row r="670" spans="1:17" x14ac:dyDescent="0.2">
      <c r="A670" t="s">
        <v>4827</v>
      </c>
      <c r="B670" t="s">
        <v>4828</v>
      </c>
      <c r="C670" t="s">
        <v>4829</v>
      </c>
      <c r="D670" t="s">
        <v>4830</v>
      </c>
      <c r="E670" t="s">
        <v>375</v>
      </c>
      <c r="F670" t="s">
        <v>4831</v>
      </c>
      <c r="G670">
        <v>2.21</v>
      </c>
      <c r="H670" s="1">
        <v>45577</v>
      </c>
      <c r="I670" t="s">
        <v>32</v>
      </c>
      <c r="J670" t="s">
        <v>4832</v>
      </c>
      <c r="K670" t="s">
        <v>34</v>
      </c>
      <c r="L670">
        <v>89.1</v>
      </c>
      <c r="M670" s="1">
        <v>45714</v>
      </c>
      <c r="N670" t="s">
        <v>4833</v>
      </c>
      <c r="O670" t="s">
        <v>44</v>
      </c>
      <c r="P670">
        <v>2.4300000000000002</v>
      </c>
      <c r="Q670" s="1">
        <v>45470</v>
      </c>
    </row>
    <row r="671" spans="1:17" x14ac:dyDescent="0.2">
      <c r="A671" t="s">
        <v>4834</v>
      </c>
      <c r="B671" t="s">
        <v>4835</v>
      </c>
      <c r="C671" t="s">
        <v>4836</v>
      </c>
      <c r="D671" t="s">
        <v>4837</v>
      </c>
      <c r="E671" t="s">
        <v>2333</v>
      </c>
      <c r="F671" t="s">
        <v>4838</v>
      </c>
      <c r="G671">
        <v>1.68</v>
      </c>
      <c r="H671" s="1">
        <v>45198</v>
      </c>
      <c r="I671" t="s">
        <v>21</v>
      </c>
      <c r="J671" t="s">
        <v>4839</v>
      </c>
      <c r="K671" t="s">
        <v>23</v>
      </c>
      <c r="L671">
        <v>89.8</v>
      </c>
      <c r="M671" s="1">
        <v>45623</v>
      </c>
      <c r="N671" t="s">
        <v>4840</v>
      </c>
      <c r="O671" t="s">
        <v>44</v>
      </c>
      <c r="P671">
        <v>3.45</v>
      </c>
      <c r="Q671" s="1">
        <v>45415</v>
      </c>
    </row>
    <row r="672" spans="1:17" x14ac:dyDescent="0.2">
      <c r="A672" t="s">
        <v>4841</v>
      </c>
      <c r="B672" t="s">
        <v>4842</v>
      </c>
      <c r="C672" t="s">
        <v>4843</v>
      </c>
      <c r="D672" t="s">
        <v>4844</v>
      </c>
      <c r="E672" t="s">
        <v>2714</v>
      </c>
      <c r="F672">
        <v>2486878995</v>
      </c>
      <c r="G672">
        <v>1.22</v>
      </c>
      <c r="H672" s="1">
        <v>45409</v>
      </c>
      <c r="I672" t="s">
        <v>21</v>
      </c>
      <c r="J672" t="s">
        <v>4845</v>
      </c>
      <c r="K672" t="s">
        <v>34</v>
      </c>
      <c r="L672">
        <v>81</v>
      </c>
      <c r="M672" s="1">
        <v>45623</v>
      </c>
      <c r="N672" t="s">
        <v>4846</v>
      </c>
      <c r="O672" t="s">
        <v>44</v>
      </c>
      <c r="P672">
        <v>4.7300000000000004</v>
      </c>
      <c r="Q672" s="1">
        <v>45124</v>
      </c>
    </row>
    <row r="673" spans="1:17" x14ac:dyDescent="0.2">
      <c r="A673" t="s">
        <v>4847</v>
      </c>
      <c r="B673" t="s">
        <v>4848</v>
      </c>
      <c r="C673" t="s">
        <v>4849</v>
      </c>
      <c r="D673" t="s">
        <v>4850</v>
      </c>
      <c r="E673" t="s">
        <v>2533</v>
      </c>
      <c r="F673" t="s">
        <v>4851</v>
      </c>
      <c r="G673">
        <v>3.21</v>
      </c>
      <c r="H673" s="1">
        <v>45736</v>
      </c>
      <c r="I673" t="s">
        <v>21</v>
      </c>
      <c r="J673" t="s">
        <v>4852</v>
      </c>
      <c r="K673" t="s">
        <v>34</v>
      </c>
      <c r="L673">
        <v>85.4</v>
      </c>
      <c r="M673" s="1">
        <v>45674</v>
      </c>
      <c r="N673" t="s">
        <v>4853</v>
      </c>
      <c r="O673" t="s">
        <v>25</v>
      </c>
      <c r="P673">
        <v>4</v>
      </c>
      <c r="Q673" s="1">
        <v>45327</v>
      </c>
    </row>
    <row r="674" spans="1:17" x14ac:dyDescent="0.2">
      <c r="A674" t="s">
        <v>4854</v>
      </c>
      <c r="B674" t="s">
        <v>4855</v>
      </c>
      <c r="C674" t="s">
        <v>4856</v>
      </c>
      <c r="D674" t="s">
        <v>4857</v>
      </c>
      <c r="E674" t="s">
        <v>98</v>
      </c>
      <c r="F674" t="s">
        <v>4858</v>
      </c>
      <c r="G674">
        <v>2.86</v>
      </c>
      <c r="H674" s="1">
        <v>45195</v>
      </c>
      <c r="I674" t="s">
        <v>32</v>
      </c>
      <c r="J674" t="s">
        <v>4859</v>
      </c>
      <c r="K674" t="s">
        <v>34</v>
      </c>
      <c r="L674">
        <v>66.2</v>
      </c>
      <c r="M674" s="1">
        <v>45469</v>
      </c>
      <c r="N674" t="s">
        <v>4860</v>
      </c>
      <c r="O674" t="s">
        <v>25</v>
      </c>
      <c r="P674">
        <v>4.6900000000000004</v>
      </c>
      <c r="Q674" s="1">
        <v>45618</v>
      </c>
    </row>
    <row r="675" spans="1:17" x14ac:dyDescent="0.2">
      <c r="A675" t="s">
        <v>4861</v>
      </c>
      <c r="B675" t="s">
        <v>4862</v>
      </c>
      <c r="C675" t="s">
        <v>4863</v>
      </c>
      <c r="D675" t="s">
        <v>4864</v>
      </c>
      <c r="E675" t="s">
        <v>522</v>
      </c>
      <c r="F675" t="s">
        <v>4865</v>
      </c>
      <c r="G675">
        <v>4.1500000000000004</v>
      </c>
      <c r="H675" s="1">
        <v>45641</v>
      </c>
      <c r="I675" t="s">
        <v>21</v>
      </c>
      <c r="J675" t="s">
        <v>4866</v>
      </c>
      <c r="K675" t="s">
        <v>60</v>
      </c>
      <c r="L675">
        <v>90.9</v>
      </c>
      <c r="M675" s="1">
        <v>45495</v>
      </c>
      <c r="N675" t="s">
        <v>4867</v>
      </c>
      <c r="O675" t="s">
        <v>36</v>
      </c>
      <c r="P675">
        <v>2.13</v>
      </c>
      <c r="Q675" s="1">
        <v>45715</v>
      </c>
    </row>
    <row r="676" spans="1:17" x14ac:dyDescent="0.2">
      <c r="A676" t="s">
        <v>4868</v>
      </c>
      <c r="B676" t="s">
        <v>4869</v>
      </c>
      <c r="C676" t="s">
        <v>4870</v>
      </c>
      <c r="D676" t="s">
        <v>4871</v>
      </c>
      <c r="E676" t="s">
        <v>2873</v>
      </c>
      <c r="F676" t="s">
        <v>4872</v>
      </c>
      <c r="G676">
        <v>1.5</v>
      </c>
      <c r="H676" s="1">
        <v>45536</v>
      </c>
      <c r="I676" t="s">
        <v>32</v>
      </c>
      <c r="J676" t="s">
        <v>4873</v>
      </c>
      <c r="K676" t="s">
        <v>60</v>
      </c>
      <c r="L676">
        <v>90.8</v>
      </c>
      <c r="M676" s="1">
        <v>45767</v>
      </c>
      <c r="N676" t="s">
        <v>4874</v>
      </c>
      <c r="O676" t="s">
        <v>44</v>
      </c>
      <c r="P676">
        <v>2.92</v>
      </c>
      <c r="Q676" s="1">
        <v>45613</v>
      </c>
    </row>
    <row r="677" spans="1:17" x14ac:dyDescent="0.2">
      <c r="A677" t="s">
        <v>4875</v>
      </c>
      <c r="B677" t="s">
        <v>4876</v>
      </c>
      <c r="C677" t="s">
        <v>4877</v>
      </c>
      <c r="D677" t="s">
        <v>4878</v>
      </c>
      <c r="E677" t="s">
        <v>1255</v>
      </c>
      <c r="F677" t="s">
        <v>4879</v>
      </c>
      <c r="G677">
        <v>2.94</v>
      </c>
      <c r="H677" s="1">
        <v>45517</v>
      </c>
      <c r="I677" t="s">
        <v>32</v>
      </c>
      <c r="J677" t="s">
        <v>4880</v>
      </c>
      <c r="K677" t="s">
        <v>60</v>
      </c>
      <c r="L677">
        <v>76.3</v>
      </c>
      <c r="M677" s="1">
        <v>45763</v>
      </c>
      <c r="N677" t="s">
        <v>4881</v>
      </c>
      <c r="O677" t="s">
        <v>44</v>
      </c>
      <c r="P677">
        <v>4.08</v>
      </c>
      <c r="Q677" s="1">
        <v>45187</v>
      </c>
    </row>
    <row r="678" spans="1:17" x14ac:dyDescent="0.2">
      <c r="A678" t="s">
        <v>4882</v>
      </c>
      <c r="B678" t="s">
        <v>4883</v>
      </c>
      <c r="C678" t="s">
        <v>4884</v>
      </c>
      <c r="D678" t="s">
        <v>4885</v>
      </c>
      <c r="E678" t="s">
        <v>1382</v>
      </c>
      <c r="F678" t="s">
        <v>4886</v>
      </c>
      <c r="G678">
        <v>2.71</v>
      </c>
      <c r="H678" s="1">
        <v>45709</v>
      </c>
      <c r="I678" t="s">
        <v>32</v>
      </c>
      <c r="J678" t="s">
        <v>4887</v>
      </c>
      <c r="K678" t="s">
        <v>34</v>
      </c>
      <c r="L678">
        <v>63.3</v>
      </c>
      <c r="M678" s="1">
        <v>45694</v>
      </c>
      <c r="N678" t="s">
        <v>4888</v>
      </c>
      <c r="O678" t="s">
        <v>25</v>
      </c>
      <c r="P678">
        <v>2.2200000000000002</v>
      </c>
      <c r="Q678" s="1">
        <v>45681</v>
      </c>
    </row>
    <row r="679" spans="1:17" x14ac:dyDescent="0.2">
      <c r="A679" t="s">
        <v>4889</v>
      </c>
      <c r="B679" t="s">
        <v>4890</v>
      </c>
      <c r="C679" t="s">
        <v>4891</v>
      </c>
      <c r="D679" t="s">
        <v>4892</v>
      </c>
      <c r="E679" t="s">
        <v>1188</v>
      </c>
      <c r="F679" t="s">
        <v>4893</v>
      </c>
      <c r="G679">
        <v>1.61</v>
      </c>
      <c r="H679" s="1">
        <v>45685</v>
      </c>
      <c r="I679" t="s">
        <v>32</v>
      </c>
      <c r="J679" t="s">
        <v>4894</v>
      </c>
      <c r="K679" t="s">
        <v>23</v>
      </c>
      <c r="L679">
        <v>71.900000000000006</v>
      </c>
      <c r="M679" s="1">
        <v>45793</v>
      </c>
      <c r="N679" t="s">
        <v>4895</v>
      </c>
      <c r="O679" t="s">
        <v>44</v>
      </c>
      <c r="P679">
        <v>4.58</v>
      </c>
      <c r="Q679" s="1">
        <v>45277</v>
      </c>
    </row>
    <row r="680" spans="1:17" x14ac:dyDescent="0.2">
      <c r="A680" t="s">
        <v>4896</v>
      </c>
      <c r="B680" t="s">
        <v>4897</v>
      </c>
      <c r="C680" t="s">
        <v>4898</v>
      </c>
      <c r="D680" t="s">
        <v>4899</v>
      </c>
      <c r="E680" t="s">
        <v>1382</v>
      </c>
      <c r="F680" t="s">
        <v>4900</v>
      </c>
      <c r="G680">
        <v>3.13</v>
      </c>
      <c r="H680" s="1">
        <v>45251</v>
      </c>
      <c r="I680" t="s">
        <v>32</v>
      </c>
      <c r="J680" t="s">
        <v>4901</v>
      </c>
      <c r="K680" t="s">
        <v>23</v>
      </c>
      <c r="L680">
        <v>68</v>
      </c>
      <c r="M680" s="1">
        <v>45549</v>
      </c>
      <c r="N680" t="s">
        <v>4902</v>
      </c>
      <c r="O680" t="s">
        <v>44</v>
      </c>
      <c r="P680">
        <v>4.5</v>
      </c>
      <c r="Q680" s="1">
        <v>45329</v>
      </c>
    </row>
    <row r="681" spans="1:17" x14ac:dyDescent="0.2">
      <c r="A681" t="s">
        <v>4903</v>
      </c>
      <c r="B681" t="s">
        <v>2758</v>
      </c>
      <c r="C681" t="s">
        <v>4904</v>
      </c>
      <c r="D681" t="s">
        <v>4905</v>
      </c>
      <c r="E681" t="s">
        <v>1271</v>
      </c>
      <c r="F681" t="s">
        <v>4906</v>
      </c>
      <c r="G681">
        <v>1.45</v>
      </c>
      <c r="H681" s="1">
        <v>45766</v>
      </c>
      <c r="I681" t="s">
        <v>32</v>
      </c>
      <c r="J681" t="s">
        <v>4907</v>
      </c>
      <c r="K681" t="s">
        <v>34</v>
      </c>
      <c r="L681">
        <v>91.1</v>
      </c>
      <c r="M681" s="1">
        <v>45537</v>
      </c>
      <c r="N681" t="s">
        <v>4908</v>
      </c>
      <c r="O681" t="s">
        <v>44</v>
      </c>
      <c r="P681">
        <v>1.35</v>
      </c>
      <c r="Q681" s="1">
        <v>45538</v>
      </c>
    </row>
    <row r="682" spans="1:17" x14ac:dyDescent="0.2">
      <c r="A682" t="s">
        <v>4909</v>
      </c>
      <c r="B682" t="s">
        <v>4910</v>
      </c>
      <c r="C682" t="s">
        <v>4911</v>
      </c>
      <c r="D682" t="s">
        <v>4912</v>
      </c>
      <c r="E682" t="s">
        <v>182</v>
      </c>
      <c r="F682" t="s">
        <v>4913</v>
      </c>
      <c r="G682">
        <v>1.31</v>
      </c>
      <c r="H682" s="1">
        <v>45325</v>
      </c>
      <c r="I682" t="s">
        <v>21</v>
      </c>
      <c r="J682" t="s">
        <v>4914</v>
      </c>
      <c r="K682" t="s">
        <v>34</v>
      </c>
      <c r="L682">
        <v>93.3</v>
      </c>
      <c r="M682" s="1">
        <v>45620</v>
      </c>
      <c r="N682" t="s">
        <v>4915</v>
      </c>
      <c r="O682" t="s">
        <v>44</v>
      </c>
      <c r="P682">
        <v>1.41</v>
      </c>
      <c r="Q682" s="1">
        <v>45538</v>
      </c>
    </row>
    <row r="683" spans="1:17" x14ac:dyDescent="0.2">
      <c r="A683" t="s">
        <v>4916</v>
      </c>
      <c r="B683" t="s">
        <v>4917</v>
      </c>
      <c r="C683" t="s">
        <v>4918</v>
      </c>
      <c r="D683" t="s">
        <v>4919</v>
      </c>
      <c r="E683" t="s">
        <v>716</v>
      </c>
      <c r="F683" t="s">
        <v>4920</v>
      </c>
      <c r="G683">
        <v>1.36</v>
      </c>
      <c r="H683" s="1">
        <v>45308</v>
      </c>
      <c r="I683" t="s">
        <v>32</v>
      </c>
      <c r="J683" t="s">
        <v>4921</v>
      </c>
      <c r="K683" t="s">
        <v>34</v>
      </c>
      <c r="L683">
        <v>89.3</v>
      </c>
      <c r="M683" s="1">
        <v>45788</v>
      </c>
      <c r="N683" t="s">
        <v>4922</v>
      </c>
      <c r="O683" t="s">
        <v>44</v>
      </c>
      <c r="P683">
        <v>2.65</v>
      </c>
      <c r="Q683" s="1">
        <v>45215</v>
      </c>
    </row>
    <row r="684" spans="1:17" x14ac:dyDescent="0.2">
      <c r="A684" t="s">
        <v>4923</v>
      </c>
      <c r="B684" t="s">
        <v>4924</v>
      </c>
      <c r="C684" t="s">
        <v>4925</v>
      </c>
      <c r="D684" t="s">
        <v>4926</v>
      </c>
      <c r="E684" t="s">
        <v>315</v>
      </c>
      <c r="F684" t="s">
        <v>4927</v>
      </c>
      <c r="G684">
        <v>4.28</v>
      </c>
      <c r="H684" s="1">
        <v>45256</v>
      </c>
      <c r="I684" t="s">
        <v>21</v>
      </c>
      <c r="J684" t="s">
        <v>4928</v>
      </c>
      <c r="K684" t="s">
        <v>34</v>
      </c>
      <c r="L684">
        <v>84.8</v>
      </c>
      <c r="M684" s="1">
        <v>45450</v>
      </c>
      <c r="N684" t="s">
        <v>4929</v>
      </c>
      <c r="O684" t="s">
        <v>44</v>
      </c>
      <c r="P684">
        <v>3.5</v>
      </c>
      <c r="Q684" s="1">
        <v>45390</v>
      </c>
    </row>
    <row r="685" spans="1:17" x14ac:dyDescent="0.2">
      <c r="A685" t="s">
        <v>4930</v>
      </c>
      <c r="B685" t="s">
        <v>4931</v>
      </c>
      <c r="C685" t="s">
        <v>4932</v>
      </c>
      <c r="D685" t="s">
        <v>4933</v>
      </c>
      <c r="E685" t="s">
        <v>1057</v>
      </c>
      <c r="F685" t="s">
        <v>4934</v>
      </c>
      <c r="G685">
        <v>1.9</v>
      </c>
      <c r="H685" s="1">
        <v>45554</v>
      </c>
      <c r="I685" t="s">
        <v>21</v>
      </c>
      <c r="J685" t="s">
        <v>4935</v>
      </c>
      <c r="K685" t="s">
        <v>60</v>
      </c>
      <c r="L685">
        <v>64.2</v>
      </c>
      <c r="M685" s="1">
        <v>45686</v>
      </c>
      <c r="N685" t="s">
        <v>4936</v>
      </c>
      <c r="O685" t="s">
        <v>36</v>
      </c>
      <c r="P685">
        <v>1.63</v>
      </c>
      <c r="Q685" s="1">
        <v>45318</v>
      </c>
    </row>
    <row r="686" spans="1:17" x14ac:dyDescent="0.2">
      <c r="A686" t="s">
        <v>4937</v>
      </c>
      <c r="B686" t="s">
        <v>4938</v>
      </c>
      <c r="C686" t="s">
        <v>4939</v>
      </c>
      <c r="D686" t="s">
        <v>4940</v>
      </c>
      <c r="E686" t="s">
        <v>1211</v>
      </c>
      <c r="F686">
        <v>3085248458</v>
      </c>
      <c r="G686">
        <v>4.21</v>
      </c>
      <c r="H686" s="1">
        <v>45070</v>
      </c>
      <c r="I686" t="s">
        <v>32</v>
      </c>
      <c r="J686" t="s">
        <v>4941</v>
      </c>
      <c r="K686" t="s">
        <v>60</v>
      </c>
      <c r="L686">
        <v>93.5</v>
      </c>
      <c r="M686" s="1">
        <v>45715</v>
      </c>
      <c r="N686" t="s">
        <v>4942</v>
      </c>
      <c r="O686" t="s">
        <v>25</v>
      </c>
      <c r="P686">
        <v>2.68</v>
      </c>
      <c r="Q686" s="1">
        <v>45453</v>
      </c>
    </row>
    <row r="687" spans="1:17" x14ac:dyDescent="0.2">
      <c r="A687" s="2" t="s">
        <v>4943</v>
      </c>
      <c r="B687" t="s">
        <v>4944</v>
      </c>
      <c r="C687" t="s">
        <v>4945</v>
      </c>
      <c r="D687" t="s">
        <v>4946</v>
      </c>
      <c r="E687" t="s">
        <v>1485</v>
      </c>
      <c r="F687" t="s">
        <v>4947</v>
      </c>
      <c r="G687">
        <v>1.89</v>
      </c>
      <c r="H687" s="1">
        <v>45625</v>
      </c>
      <c r="I687" t="s">
        <v>21</v>
      </c>
      <c r="J687" t="s">
        <v>4948</v>
      </c>
      <c r="K687" t="s">
        <v>34</v>
      </c>
      <c r="L687">
        <v>90.4</v>
      </c>
      <c r="M687" s="1">
        <v>45673</v>
      </c>
      <c r="N687" t="s">
        <v>4949</v>
      </c>
      <c r="O687" t="s">
        <v>44</v>
      </c>
      <c r="P687">
        <v>3.3</v>
      </c>
      <c r="Q687" s="1">
        <v>45170</v>
      </c>
    </row>
    <row r="688" spans="1:17" x14ac:dyDescent="0.2">
      <c r="A688" t="s">
        <v>4950</v>
      </c>
      <c r="B688" t="s">
        <v>4951</v>
      </c>
      <c r="C688" t="s">
        <v>4952</v>
      </c>
      <c r="D688" t="s">
        <v>4953</v>
      </c>
      <c r="E688" t="s">
        <v>2686</v>
      </c>
      <c r="F688">
        <v>2872018726</v>
      </c>
      <c r="G688">
        <v>1.42</v>
      </c>
      <c r="H688" s="1">
        <v>45152</v>
      </c>
      <c r="I688" t="s">
        <v>32</v>
      </c>
      <c r="J688" t="s">
        <v>4954</v>
      </c>
      <c r="K688" t="s">
        <v>34</v>
      </c>
      <c r="L688">
        <v>75.599999999999994</v>
      </c>
      <c r="M688" s="1">
        <v>45508</v>
      </c>
      <c r="N688" t="s">
        <v>4955</v>
      </c>
      <c r="O688" t="s">
        <v>36</v>
      </c>
      <c r="P688">
        <v>3.54</v>
      </c>
      <c r="Q688" s="1">
        <v>45286</v>
      </c>
    </row>
    <row r="689" spans="1:17" x14ac:dyDescent="0.2">
      <c r="A689" t="s">
        <v>4956</v>
      </c>
      <c r="B689" t="s">
        <v>4957</v>
      </c>
      <c r="C689" t="s">
        <v>4958</v>
      </c>
      <c r="D689" t="s">
        <v>4959</v>
      </c>
      <c r="E689" t="s">
        <v>2412</v>
      </c>
      <c r="F689" t="s">
        <v>4960</v>
      </c>
      <c r="G689">
        <v>3.25</v>
      </c>
      <c r="H689" s="1">
        <v>45170</v>
      </c>
      <c r="I689" t="s">
        <v>21</v>
      </c>
      <c r="J689" t="s">
        <v>4961</v>
      </c>
      <c r="K689" t="s">
        <v>34</v>
      </c>
      <c r="L689">
        <v>62.4</v>
      </c>
      <c r="M689" s="1">
        <v>45479</v>
      </c>
      <c r="N689" t="s">
        <v>4962</v>
      </c>
      <c r="O689" t="s">
        <v>25</v>
      </c>
      <c r="P689">
        <v>1.1000000000000001</v>
      </c>
      <c r="Q689" s="1">
        <v>45476</v>
      </c>
    </row>
    <row r="690" spans="1:17" x14ac:dyDescent="0.2">
      <c r="A690" t="s">
        <v>4963</v>
      </c>
      <c r="B690" t="s">
        <v>4964</v>
      </c>
      <c r="C690" t="s">
        <v>4965</v>
      </c>
      <c r="D690" t="s">
        <v>4966</v>
      </c>
      <c r="E690" t="s">
        <v>4967</v>
      </c>
      <c r="F690" t="s">
        <v>4968</v>
      </c>
      <c r="G690">
        <v>1.42</v>
      </c>
      <c r="H690" s="1">
        <v>45427</v>
      </c>
      <c r="I690" t="s">
        <v>21</v>
      </c>
      <c r="J690" t="s">
        <v>4969</v>
      </c>
      <c r="K690" t="s">
        <v>23</v>
      </c>
      <c r="L690">
        <v>80.8</v>
      </c>
      <c r="M690" s="1">
        <v>45763</v>
      </c>
      <c r="N690" t="s">
        <v>4970</v>
      </c>
      <c r="O690" t="s">
        <v>36</v>
      </c>
      <c r="P690">
        <v>3.95</v>
      </c>
      <c r="Q690" s="1">
        <v>45167</v>
      </c>
    </row>
    <row r="691" spans="1:17" x14ac:dyDescent="0.2">
      <c r="A691" t="s">
        <v>4971</v>
      </c>
      <c r="B691" t="s">
        <v>4972</v>
      </c>
      <c r="C691" t="s">
        <v>4973</v>
      </c>
      <c r="D691" t="s">
        <v>4974</v>
      </c>
      <c r="E691" t="s">
        <v>1153</v>
      </c>
      <c r="F691" t="s">
        <v>4975</v>
      </c>
      <c r="G691">
        <v>1.54</v>
      </c>
      <c r="H691" s="1">
        <v>45590</v>
      </c>
      <c r="I691" t="s">
        <v>21</v>
      </c>
      <c r="J691" t="s">
        <v>4976</v>
      </c>
      <c r="K691" t="s">
        <v>34</v>
      </c>
      <c r="L691">
        <v>91.1</v>
      </c>
      <c r="M691" s="1">
        <v>45764</v>
      </c>
      <c r="N691" t="s">
        <v>4977</v>
      </c>
      <c r="O691" t="s">
        <v>25</v>
      </c>
      <c r="P691">
        <v>1.33</v>
      </c>
      <c r="Q691" s="1">
        <v>45266</v>
      </c>
    </row>
    <row r="692" spans="1:17" x14ac:dyDescent="0.2">
      <c r="A692" t="s">
        <v>4978</v>
      </c>
      <c r="B692" t="s">
        <v>4979</v>
      </c>
      <c r="C692" t="s">
        <v>4980</v>
      </c>
      <c r="D692" t="s">
        <v>4981</v>
      </c>
      <c r="E692" t="s">
        <v>739</v>
      </c>
      <c r="F692">
        <v>6509805491</v>
      </c>
      <c r="G692">
        <v>3.59</v>
      </c>
      <c r="H692" s="1">
        <v>45401</v>
      </c>
      <c r="I692" t="s">
        <v>32</v>
      </c>
      <c r="J692" t="s">
        <v>4982</v>
      </c>
      <c r="K692" t="s">
        <v>60</v>
      </c>
      <c r="L692">
        <v>94.1</v>
      </c>
      <c r="M692" s="1">
        <v>45646</v>
      </c>
      <c r="N692" t="s">
        <v>4983</v>
      </c>
      <c r="O692" t="s">
        <v>36</v>
      </c>
      <c r="P692">
        <v>1.7</v>
      </c>
      <c r="Q692" s="1">
        <v>45396</v>
      </c>
    </row>
    <row r="693" spans="1:17" x14ac:dyDescent="0.2">
      <c r="A693" t="s">
        <v>4984</v>
      </c>
      <c r="B693" t="s">
        <v>4985</v>
      </c>
      <c r="C693" t="s">
        <v>4986</v>
      </c>
      <c r="D693" t="s">
        <v>4987</v>
      </c>
      <c r="E693" t="s">
        <v>1005</v>
      </c>
      <c r="F693" t="s">
        <v>4988</v>
      </c>
      <c r="G693">
        <v>1.81</v>
      </c>
      <c r="H693" s="1">
        <v>45212</v>
      </c>
      <c r="I693" t="s">
        <v>32</v>
      </c>
      <c r="J693" t="s">
        <v>4989</v>
      </c>
      <c r="K693" t="s">
        <v>60</v>
      </c>
      <c r="L693">
        <v>77</v>
      </c>
      <c r="M693" s="1">
        <v>45575</v>
      </c>
      <c r="N693" t="s">
        <v>4990</v>
      </c>
      <c r="O693" t="s">
        <v>44</v>
      </c>
      <c r="P693">
        <v>2</v>
      </c>
      <c r="Q693" s="1">
        <v>45392</v>
      </c>
    </row>
    <row r="694" spans="1:17" x14ac:dyDescent="0.2">
      <c r="A694" t="s">
        <v>4991</v>
      </c>
      <c r="B694" t="s">
        <v>4992</v>
      </c>
      <c r="C694" t="s">
        <v>4993</v>
      </c>
      <c r="D694" t="s">
        <v>4994</v>
      </c>
      <c r="E694" t="s">
        <v>739</v>
      </c>
      <c r="F694" t="s">
        <v>4995</v>
      </c>
      <c r="G694">
        <v>1.75</v>
      </c>
      <c r="H694" s="1">
        <v>45202</v>
      </c>
      <c r="I694" t="s">
        <v>21</v>
      </c>
      <c r="J694" t="s">
        <v>4996</v>
      </c>
      <c r="K694" t="s">
        <v>60</v>
      </c>
      <c r="L694">
        <v>80.8</v>
      </c>
      <c r="M694" s="1">
        <v>45660</v>
      </c>
      <c r="N694" t="s">
        <v>4997</v>
      </c>
      <c r="O694" t="s">
        <v>36</v>
      </c>
      <c r="P694">
        <v>2.99</v>
      </c>
      <c r="Q694" s="1">
        <v>45515</v>
      </c>
    </row>
    <row r="695" spans="1:17" x14ac:dyDescent="0.2">
      <c r="A695" t="s">
        <v>4998</v>
      </c>
      <c r="B695" t="s">
        <v>4999</v>
      </c>
      <c r="C695" t="s">
        <v>5000</v>
      </c>
      <c r="D695" t="s">
        <v>5001</v>
      </c>
      <c r="E695" t="s">
        <v>569</v>
      </c>
      <c r="F695" t="s">
        <v>5002</v>
      </c>
      <c r="G695">
        <v>1.73</v>
      </c>
      <c r="H695" s="1">
        <v>45223</v>
      </c>
      <c r="I695" t="s">
        <v>21</v>
      </c>
      <c r="J695" t="s">
        <v>5003</v>
      </c>
      <c r="K695" t="s">
        <v>34</v>
      </c>
      <c r="L695">
        <v>73.7</v>
      </c>
      <c r="M695" s="1">
        <v>45449</v>
      </c>
      <c r="N695" t="s">
        <v>5004</v>
      </c>
      <c r="O695" t="s">
        <v>25</v>
      </c>
      <c r="P695">
        <v>3.38</v>
      </c>
      <c r="Q695" s="1">
        <v>45098</v>
      </c>
    </row>
    <row r="696" spans="1:17" x14ac:dyDescent="0.2">
      <c r="A696" t="s">
        <v>5005</v>
      </c>
      <c r="B696" t="s">
        <v>5006</v>
      </c>
      <c r="C696" t="s">
        <v>5007</v>
      </c>
      <c r="D696" t="s">
        <v>5008</v>
      </c>
      <c r="E696" t="s">
        <v>1337</v>
      </c>
      <c r="F696" t="s">
        <v>5009</v>
      </c>
      <c r="G696">
        <v>2.2000000000000002</v>
      </c>
      <c r="H696" s="1">
        <v>45194</v>
      </c>
      <c r="I696" t="s">
        <v>32</v>
      </c>
      <c r="J696" t="s">
        <v>5010</v>
      </c>
      <c r="K696" t="s">
        <v>60</v>
      </c>
      <c r="L696">
        <v>96.1</v>
      </c>
      <c r="M696" s="1">
        <v>45763</v>
      </c>
      <c r="N696" t="s">
        <v>5011</v>
      </c>
      <c r="O696" t="s">
        <v>44</v>
      </c>
      <c r="P696">
        <v>2.36</v>
      </c>
      <c r="Q696" s="1">
        <v>45150</v>
      </c>
    </row>
    <row r="697" spans="1:17" x14ac:dyDescent="0.2">
      <c r="A697" t="s">
        <v>5012</v>
      </c>
      <c r="B697" t="s">
        <v>5013</v>
      </c>
      <c r="C697" t="s">
        <v>5014</v>
      </c>
      <c r="D697" t="s">
        <v>5015</v>
      </c>
      <c r="E697" t="s">
        <v>236</v>
      </c>
      <c r="F697" t="s">
        <v>5016</v>
      </c>
      <c r="G697">
        <v>1.46</v>
      </c>
      <c r="H697" s="1">
        <v>45288</v>
      </c>
      <c r="I697" t="s">
        <v>32</v>
      </c>
      <c r="J697" t="s">
        <v>5017</v>
      </c>
      <c r="K697" t="s">
        <v>34</v>
      </c>
      <c r="L697">
        <v>88.4</v>
      </c>
      <c r="M697" s="1">
        <v>45679</v>
      </c>
      <c r="N697" t="s">
        <v>5018</v>
      </c>
      <c r="O697" t="s">
        <v>25</v>
      </c>
      <c r="P697">
        <v>4.12</v>
      </c>
      <c r="Q697" s="1">
        <v>45766</v>
      </c>
    </row>
    <row r="698" spans="1:17" x14ac:dyDescent="0.2">
      <c r="A698" t="s">
        <v>5019</v>
      </c>
      <c r="B698" t="s">
        <v>5020</v>
      </c>
      <c r="C698" t="s">
        <v>5021</v>
      </c>
      <c r="D698" t="s">
        <v>5022</v>
      </c>
      <c r="E698" t="s">
        <v>1658</v>
      </c>
      <c r="F698" t="s">
        <v>5023</v>
      </c>
      <c r="G698">
        <v>3.53</v>
      </c>
      <c r="H698" s="1">
        <v>45679</v>
      </c>
      <c r="I698" t="s">
        <v>21</v>
      </c>
      <c r="J698" t="s">
        <v>5024</v>
      </c>
      <c r="K698" t="s">
        <v>60</v>
      </c>
      <c r="L698">
        <v>84.1</v>
      </c>
      <c r="M698" s="1">
        <v>45770</v>
      </c>
      <c r="N698" t="s">
        <v>5025</v>
      </c>
      <c r="O698" t="s">
        <v>25</v>
      </c>
      <c r="P698">
        <v>2.0299999999999998</v>
      </c>
      <c r="Q698" s="1">
        <v>45099</v>
      </c>
    </row>
    <row r="699" spans="1:17" x14ac:dyDescent="0.2">
      <c r="A699" t="s">
        <v>5026</v>
      </c>
      <c r="B699" t="s">
        <v>5027</v>
      </c>
      <c r="C699" t="s">
        <v>5028</v>
      </c>
      <c r="D699" t="s">
        <v>5029</v>
      </c>
      <c r="E699" t="s">
        <v>129</v>
      </c>
      <c r="F699" t="s">
        <v>5030</v>
      </c>
      <c r="G699">
        <v>4.41</v>
      </c>
      <c r="H699" s="1">
        <v>45084</v>
      </c>
      <c r="I699" t="s">
        <v>32</v>
      </c>
      <c r="J699" t="s">
        <v>5031</v>
      </c>
      <c r="K699" t="s">
        <v>60</v>
      </c>
      <c r="L699">
        <v>87.4</v>
      </c>
      <c r="M699" s="1">
        <v>45459</v>
      </c>
      <c r="N699" t="s">
        <v>5032</v>
      </c>
      <c r="O699" t="s">
        <v>44</v>
      </c>
      <c r="P699">
        <v>4.01</v>
      </c>
      <c r="Q699" s="1">
        <v>45658</v>
      </c>
    </row>
    <row r="700" spans="1:17" x14ac:dyDescent="0.2">
      <c r="A700" t="s">
        <v>5033</v>
      </c>
      <c r="B700" t="s">
        <v>5034</v>
      </c>
      <c r="C700" t="s">
        <v>5035</v>
      </c>
      <c r="D700" t="s">
        <v>5036</v>
      </c>
      <c r="E700" t="s">
        <v>375</v>
      </c>
      <c r="F700" t="s">
        <v>5037</v>
      </c>
      <c r="G700">
        <v>1.54</v>
      </c>
      <c r="H700" s="1">
        <v>45114</v>
      </c>
      <c r="I700" t="s">
        <v>32</v>
      </c>
      <c r="J700" t="s">
        <v>5038</v>
      </c>
      <c r="K700" t="s">
        <v>34</v>
      </c>
      <c r="L700">
        <v>93.1</v>
      </c>
      <c r="M700" s="1">
        <v>45749</v>
      </c>
      <c r="N700" t="s">
        <v>5039</v>
      </c>
      <c r="O700" t="s">
        <v>36</v>
      </c>
      <c r="P700">
        <v>2.94</v>
      </c>
      <c r="Q700" s="1">
        <v>45431</v>
      </c>
    </row>
    <row r="701" spans="1:17" x14ac:dyDescent="0.2">
      <c r="A701" t="s">
        <v>5040</v>
      </c>
      <c r="B701" t="s">
        <v>5041</v>
      </c>
      <c r="C701" t="s">
        <v>5042</v>
      </c>
      <c r="D701" t="s">
        <v>5043</v>
      </c>
      <c r="E701" t="s">
        <v>708</v>
      </c>
      <c r="F701" t="s">
        <v>5044</v>
      </c>
      <c r="G701">
        <v>4.0599999999999996</v>
      </c>
      <c r="H701" s="1">
        <v>45783</v>
      </c>
      <c r="I701" t="s">
        <v>21</v>
      </c>
      <c r="J701" t="s">
        <v>5045</v>
      </c>
      <c r="K701" t="s">
        <v>34</v>
      </c>
      <c r="L701">
        <v>78.8</v>
      </c>
      <c r="M701" s="1">
        <v>45703</v>
      </c>
      <c r="N701" t="s">
        <v>5046</v>
      </c>
      <c r="O701" t="s">
        <v>25</v>
      </c>
      <c r="P701">
        <v>2.66</v>
      </c>
      <c r="Q701" s="1">
        <v>45260</v>
      </c>
    </row>
    <row r="702" spans="1:17" x14ac:dyDescent="0.2">
      <c r="A702" t="s">
        <v>5047</v>
      </c>
      <c r="B702" t="s">
        <v>5048</v>
      </c>
      <c r="C702" t="s">
        <v>5049</v>
      </c>
      <c r="D702" t="s">
        <v>5050</v>
      </c>
      <c r="E702" t="s">
        <v>1286</v>
      </c>
      <c r="F702" t="s">
        <v>5051</v>
      </c>
      <c r="G702">
        <v>2.98</v>
      </c>
      <c r="H702" s="1">
        <v>45468</v>
      </c>
      <c r="I702" t="s">
        <v>32</v>
      </c>
      <c r="J702" t="s">
        <v>5052</v>
      </c>
      <c r="K702" t="s">
        <v>34</v>
      </c>
      <c r="L702">
        <v>69.8</v>
      </c>
      <c r="M702" s="1">
        <v>45716</v>
      </c>
      <c r="N702" t="s">
        <v>5053</v>
      </c>
      <c r="O702" t="s">
        <v>44</v>
      </c>
      <c r="P702">
        <v>2.16</v>
      </c>
      <c r="Q702" s="1">
        <v>45667</v>
      </c>
    </row>
    <row r="703" spans="1:17" x14ac:dyDescent="0.2">
      <c r="A703" t="s">
        <v>5054</v>
      </c>
      <c r="B703" t="s">
        <v>5055</v>
      </c>
      <c r="C703" t="s">
        <v>5056</v>
      </c>
      <c r="D703" t="s">
        <v>5057</v>
      </c>
      <c r="E703" t="s">
        <v>2333</v>
      </c>
      <c r="F703" t="s">
        <v>5058</v>
      </c>
      <c r="G703">
        <v>3.84</v>
      </c>
      <c r="H703" s="1">
        <v>45428</v>
      </c>
      <c r="I703" t="s">
        <v>21</v>
      </c>
      <c r="J703" t="s">
        <v>5059</v>
      </c>
      <c r="K703" t="s">
        <v>60</v>
      </c>
      <c r="L703">
        <v>85.4</v>
      </c>
      <c r="M703" s="1">
        <v>45437</v>
      </c>
      <c r="N703" t="s">
        <v>5060</v>
      </c>
      <c r="O703" t="s">
        <v>25</v>
      </c>
      <c r="P703">
        <v>1.21</v>
      </c>
      <c r="Q703" s="1">
        <v>45290</v>
      </c>
    </row>
    <row r="704" spans="1:17" x14ac:dyDescent="0.2">
      <c r="A704" t="s">
        <v>5061</v>
      </c>
      <c r="B704" t="s">
        <v>5062</v>
      </c>
      <c r="C704" t="s">
        <v>5063</v>
      </c>
      <c r="D704" t="s">
        <v>5064</v>
      </c>
      <c r="E704" t="s">
        <v>1153</v>
      </c>
      <c r="F704">
        <v>2964906764</v>
      </c>
      <c r="G704">
        <v>3.78</v>
      </c>
      <c r="H704" s="1">
        <v>45196</v>
      </c>
      <c r="I704" t="s">
        <v>21</v>
      </c>
      <c r="J704" t="s">
        <v>5065</v>
      </c>
      <c r="K704" t="s">
        <v>23</v>
      </c>
      <c r="L704">
        <v>77.400000000000006</v>
      </c>
      <c r="M704" s="1">
        <v>45784</v>
      </c>
      <c r="N704" t="s">
        <v>5066</v>
      </c>
      <c r="O704" t="s">
        <v>36</v>
      </c>
      <c r="P704">
        <v>1.22</v>
      </c>
      <c r="Q704" s="1">
        <v>45480</v>
      </c>
    </row>
    <row r="705" spans="1:17" x14ac:dyDescent="0.2">
      <c r="A705" t="s">
        <v>5067</v>
      </c>
      <c r="B705" t="s">
        <v>5068</v>
      </c>
      <c r="C705" t="s">
        <v>5069</v>
      </c>
      <c r="D705" t="s">
        <v>5070</v>
      </c>
      <c r="E705" t="s">
        <v>1571</v>
      </c>
      <c r="F705" t="s">
        <v>5071</v>
      </c>
      <c r="G705">
        <v>1.87</v>
      </c>
      <c r="H705" s="1">
        <v>45501</v>
      </c>
      <c r="I705" t="s">
        <v>21</v>
      </c>
      <c r="J705" t="s">
        <v>5072</v>
      </c>
      <c r="K705" t="s">
        <v>23</v>
      </c>
      <c r="L705">
        <v>83.5</v>
      </c>
      <c r="M705" s="1">
        <v>45635</v>
      </c>
      <c r="N705" t="s">
        <v>5073</v>
      </c>
      <c r="O705" t="s">
        <v>25</v>
      </c>
      <c r="P705">
        <v>4.37</v>
      </c>
      <c r="Q705" s="1">
        <v>45553</v>
      </c>
    </row>
    <row r="706" spans="1:17" x14ac:dyDescent="0.2">
      <c r="A706" t="s">
        <v>5074</v>
      </c>
      <c r="B706" t="s">
        <v>5075</v>
      </c>
      <c r="C706" t="s">
        <v>5076</v>
      </c>
      <c r="D706" t="s">
        <v>5077</v>
      </c>
      <c r="E706" t="s">
        <v>5078</v>
      </c>
      <c r="F706" t="s">
        <v>5079</v>
      </c>
      <c r="G706">
        <v>1.66</v>
      </c>
      <c r="H706" s="1">
        <v>45167</v>
      </c>
      <c r="I706" t="s">
        <v>32</v>
      </c>
      <c r="J706" t="s">
        <v>5080</v>
      </c>
      <c r="K706" t="s">
        <v>34</v>
      </c>
      <c r="L706">
        <v>84.3</v>
      </c>
      <c r="M706" s="1">
        <v>45780</v>
      </c>
      <c r="N706" t="s">
        <v>5081</v>
      </c>
      <c r="O706" t="s">
        <v>25</v>
      </c>
      <c r="P706">
        <v>3.51</v>
      </c>
      <c r="Q706" s="1">
        <v>45304</v>
      </c>
    </row>
    <row r="707" spans="1:17" x14ac:dyDescent="0.2">
      <c r="A707" t="s">
        <v>5082</v>
      </c>
      <c r="B707" t="s">
        <v>5083</v>
      </c>
      <c r="C707" t="s">
        <v>5084</v>
      </c>
      <c r="D707" t="s">
        <v>5085</v>
      </c>
      <c r="E707" t="s">
        <v>2193</v>
      </c>
      <c r="F707" t="s">
        <v>5086</v>
      </c>
      <c r="G707">
        <v>2.74</v>
      </c>
      <c r="H707" s="1">
        <v>45684</v>
      </c>
      <c r="I707" t="s">
        <v>32</v>
      </c>
      <c r="J707" t="s">
        <v>5087</v>
      </c>
      <c r="K707" t="s">
        <v>34</v>
      </c>
      <c r="L707">
        <v>81.599999999999994</v>
      </c>
      <c r="M707" s="1">
        <v>45440</v>
      </c>
      <c r="N707" t="s">
        <v>5088</v>
      </c>
      <c r="O707" t="s">
        <v>36</v>
      </c>
      <c r="P707">
        <v>1.02</v>
      </c>
      <c r="Q707" s="1">
        <v>45118</v>
      </c>
    </row>
    <row r="708" spans="1:17" x14ac:dyDescent="0.2">
      <c r="A708" t="s">
        <v>5089</v>
      </c>
      <c r="B708" t="s">
        <v>5090</v>
      </c>
      <c r="C708" t="s">
        <v>5091</v>
      </c>
      <c r="D708" t="s">
        <v>5092</v>
      </c>
      <c r="E708" t="s">
        <v>2297</v>
      </c>
      <c r="F708" t="s">
        <v>5093</v>
      </c>
      <c r="G708">
        <v>4.75</v>
      </c>
      <c r="H708" s="1">
        <v>45281</v>
      </c>
      <c r="I708" t="s">
        <v>21</v>
      </c>
      <c r="J708" t="s">
        <v>5094</v>
      </c>
      <c r="K708" t="s">
        <v>34</v>
      </c>
      <c r="L708">
        <v>89.1</v>
      </c>
      <c r="M708" s="1">
        <v>45596</v>
      </c>
      <c r="N708" t="s">
        <v>5095</v>
      </c>
      <c r="O708" t="s">
        <v>25</v>
      </c>
      <c r="P708">
        <v>1.61</v>
      </c>
      <c r="Q708" s="1">
        <v>45706</v>
      </c>
    </row>
    <row r="709" spans="1:17" x14ac:dyDescent="0.2">
      <c r="A709" t="s">
        <v>5096</v>
      </c>
      <c r="B709" t="s">
        <v>5097</v>
      </c>
      <c r="C709" t="s">
        <v>5098</v>
      </c>
      <c r="D709" t="s">
        <v>5099</v>
      </c>
      <c r="E709" t="s">
        <v>5100</v>
      </c>
      <c r="F709" t="s">
        <v>5101</v>
      </c>
      <c r="G709">
        <v>2.2799999999999998</v>
      </c>
      <c r="H709" s="1">
        <v>45213</v>
      </c>
      <c r="I709" t="s">
        <v>32</v>
      </c>
      <c r="J709" t="s">
        <v>5102</v>
      </c>
      <c r="K709" t="s">
        <v>60</v>
      </c>
      <c r="L709">
        <v>67.8</v>
      </c>
      <c r="M709" s="1">
        <v>45489</v>
      </c>
      <c r="N709" t="s">
        <v>5103</v>
      </c>
      <c r="O709" t="s">
        <v>25</v>
      </c>
      <c r="P709">
        <v>2.1</v>
      </c>
      <c r="Q709" s="1">
        <v>45565</v>
      </c>
    </row>
    <row r="710" spans="1:17" x14ac:dyDescent="0.2">
      <c r="A710" t="s">
        <v>5104</v>
      </c>
      <c r="B710" t="s">
        <v>5105</v>
      </c>
      <c r="C710" t="s">
        <v>5106</v>
      </c>
      <c r="D710" t="s">
        <v>5107</v>
      </c>
      <c r="E710" t="s">
        <v>3707</v>
      </c>
      <c r="F710" t="s">
        <v>5108</v>
      </c>
      <c r="G710">
        <v>4.3600000000000003</v>
      </c>
      <c r="H710" s="1">
        <v>45613</v>
      </c>
      <c r="I710" t="s">
        <v>32</v>
      </c>
      <c r="J710" t="s">
        <v>5109</v>
      </c>
      <c r="K710" t="s">
        <v>60</v>
      </c>
      <c r="L710">
        <v>89.1</v>
      </c>
      <c r="M710" s="1">
        <v>45646</v>
      </c>
      <c r="N710" t="s">
        <v>5110</v>
      </c>
      <c r="O710" t="s">
        <v>36</v>
      </c>
      <c r="P710">
        <v>4.5999999999999996</v>
      </c>
      <c r="Q710" s="1">
        <v>45449</v>
      </c>
    </row>
    <row r="711" spans="1:17" x14ac:dyDescent="0.2">
      <c r="A711" t="s">
        <v>5111</v>
      </c>
      <c r="B711" t="s">
        <v>5112</v>
      </c>
      <c r="C711" t="s">
        <v>5113</v>
      </c>
      <c r="D711" t="s">
        <v>5114</v>
      </c>
      <c r="E711" t="s">
        <v>914</v>
      </c>
      <c r="F711">
        <v>6746436023</v>
      </c>
      <c r="G711">
        <v>2.42</v>
      </c>
      <c r="H711" s="1">
        <v>45696</v>
      </c>
      <c r="I711" t="s">
        <v>21</v>
      </c>
      <c r="J711" t="s">
        <v>5115</v>
      </c>
      <c r="K711" t="s">
        <v>60</v>
      </c>
      <c r="L711">
        <v>88.3</v>
      </c>
      <c r="M711" s="1">
        <v>45786</v>
      </c>
      <c r="N711" t="s">
        <v>5116</v>
      </c>
      <c r="O711" t="s">
        <v>36</v>
      </c>
      <c r="P711">
        <v>2.37</v>
      </c>
      <c r="Q711" s="1">
        <v>45706</v>
      </c>
    </row>
    <row r="712" spans="1:17" x14ac:dyDescent="0.2">
      <c r="A712" t="s">
        <v>5117</v>
      </c>
      <c r="B712" t="s">
        <v>5118</v>
      </c>
      <c r="C712" t="s">
        <v>5119</v>
      </c>
      <c r="D712" t="s">
        <v>5120</v>
      </c>
      <c r="E712" t="s">
        <v>30</v>
      </c>
      <c r="F712" t="s">
        <v>5121</v>
      </c>
      <c r="G712">
        <v>3.58</v>
      </c>
      <c r="H712" s="1">
        <v>45744</v>
      </c>
      <c r="I712" t="s">
        <v>32</v>
      </c>
      <c r="J712" t="s">
        <v>5122</v>
      </c>
      <c r="K712" t="s">
        <v>34</v>
      </c>
      <c r="L712">
        <v>93.9</v>
      </c>
      <c r="M712" s="1">
        <v>45479</v>
      </c>
      <c r="N712" t="s">
        <v>5123</v>
      </c>
      <c r="O712" t="s">
        <v>36</v>
      </c>
      <c r="P712">
        <v>1.6</v>
      </c>
      <c r="Q712" s="1">
        <v>45077</v>
      </c>
    </row>
    <row r="713" spans="1:17" x14ac:dyDescent="0.2">
      <c r="A713" t="s">
        <v>5124</v>
      </c>
      <c r="B713" t="s">
        <v>5125</v>
      </c>
      <c r="C713" t="s">
        <v>5126</v>
      </c>
      <c r="D713" t="s">
        <v>5127</v>
      </c>
      <c r="E713" t="s">
        <v>74</v>
      </c>
      <c r="F713" t="s">
        <v>5128</v>
      </c>
      <c r="G713">
        <v>1.28</v>
      </c>
      <c r="H713" s="1">
        <v>45476</v>
      </c>
      <c r="I713" t="s">
        <v>21</v>
      </c>
      <c r="J713" t="s">
        <v>5129</v>
      </c>
      <c r="K713" t="s">
        <v>23</v>
      </c>
      <c r="L713">
        <v>63</v>
      </c>
      <c r="M713" s="1">
        <v>45767</v>
      </c>
      <c r="N713" t="s">
        <v>5130</v>
      </c>
      <c r="O713" t="s">
        <v>44</v>
      </c>
      <c r="P713">
        <v>3.63</v>
      </c>
      <c r="Q713" s="1">
        <v>45414</v>
      </c>
    </row>
    <row r="714" spans="1:17" x14ac:dyDescent="0.2">
      <c r="A714" t="s">
        <v>5131</v>
      </c>
      <c r="B714" t="s">
        <v>5132</v>
      </c>
      <c r="C714" t="s">
        <v>5133</v>
      </c>
      <c r="D714" t="s">
        <v>5134</v>
      </c>
      <c r="E714" t="s">
        <v>561</v>
      </c>
      <c r="F714" t="s">
        <v>5135</v>
      </c>
      <c r="G714">
        <v>3.95</v>
      </c>
      <c r="H714" s="1">
        <v>45514</v>
      </c>
      <c r="I714" t="s">
        <v>32</v>
      </c>
      <c r="J714" t="s">
        <v>5136</v>
      </c>
      <c r="K714" t="s">
        <v>34</v>
      </c>
      <c r="L714">
        <v>84.5</v>
      </c>
      <c r="M714" s="1">
        <v>45528</v>
      </c>
      <c r="N714" t="s">
        <v>5137</v>
      </c>
      <c r="O714" t="s">
        <v>25</v>
      </c>
      <c r="P714">
        <v>2.44</v>
      </c>
      <c r="Q714" s="1">
        <v>45582</v>
      </c>
    </row>
    <row r="715" spans="1:17" x14ac:dyDescent="0.2">
      <c r="A715" t="s">
        <v>5138</v>
      </c>
      <c r="B715" t="s">
        <v>5139</v>
      </c>
      <c r="C715" t="s">
        <v>5140</v>
      </c>
      <c r="D715" t="s">
        <v>5141</v>
      </c>
      <c r="E715" t="s">
        <v>514</v>
      </c>
      <c r="F715" t="s">
        <v>5142</v>
      </c>
      <c r="G715">
        <v>3.08</v>
      </c>
      <c r="H715" s="1">
        <v>45071</v>
      </c>
      <c r="I715" t="s">
        <v>32</v>
      </c>
      <c r="J715" s="2" t="s">
        <v>5143</v>
      </c>
      <c r="K715" t="s">
        <v>34</v>
      </c>
      <c r="L715">
        <v>72.7</v>
      </c>
      <c r="M715" s="1">
        <v>45474</v>
      </c>
      <c r="N715" t="s">
        <v>5144</v>
      </c>
      <c r="O715" t="s">
        <v>25</v>
      </c>
      <c r="P715">
        <v>2.88</v>
      </c>
      <c r="Q715" s="1">
        <v>45469</v>
      </c>
    </row>
    <row r="716" spans="1:17" x14ac:dyDescent="0.2">
      <c r="A716" t="s">
        <v>5145</v>
      </c>
      <c r="B716" t="s">
        <v>2198</v>
      </c>
      <c r="C716" t="s">
        <v>5146</v>
      </c>
      <c r="D716" t="s">
        <v>5147</v>
      </c>
      <c r="E716" t="s">
        <v>3736</v>
      </c>
      <c r="F716" t="s">
        <v>5148</v>
      </c>
      <c r="G716">
        <v>1.04</v>
      </c>
      <c r="H716" s="1">
        <v>45485</v>
      </c>
      <c r="I716" t="s">
        <v>21</v>
      </c>
      <c r="J716" t="s">
        <v>5149</v>
      </c>
      <c r="K716" t="s">
        <v>60</v>
      </c>
      <c r="L716">
        <v>87.5</v>
      </c>
      <c r="M716" s="1">
        <v>45486</v>
      </c>
      <c r="N716" t="s">
        <v>5150</v>
      </c>
      <c r="O716" t="s">
        <v>44</v>
      </c>
      <c r="P716">
        <v>2.4500000000000002</v>
      </c>
      <c r="Q716" s="1">
        <v>45792</v>
      </c>
    </row>
    <row r="717" spans="1:17" x14ac:dyDescent="0.2">
      <c r="A717" t="s">
        <v>5151</v>
      </c>
      <c r="B717" t="s">
        <v>1068</v>
      </c>
      <c r="C717" t="s">
        <v>5152</v>
      </c>
      <c r="D717" t="s">
        <v>5153</v>
      </c>
      <c r="E717" t="s">
        <v>499</v>
      </c>
      <c r="F717">
        <f>1-218-267-4630</f>
        <v>-5114</v>
      </c>
      <c r="G717">
        <v>1.3</v>
      </c>
      <c r="H717" s="1">
        <v>45743</v>
      </c>
      <c r="I717" t="s">
        <v>21</v>
      </c>
      <c r="J717" t="s">
        <v>5154</v>
      </c>
      <c r="K717" t="s">
        <v>34</v>
      </c>
      <c r="L717">
        <v>79.400000000000006</v>
      </c>
      <c r="M717" s="1">
        <v>45643</v>
      </c>
      <c r="N717" t="s">
        <v>5155</v>
      </c>
      <c r="O717" t="s">
        <v>36</v>
      </c>
      <c r="P717">
        <v>3.5</v>
      </c>
      <c r="Q717" s="1">
        <v>45090</v>
      </c>
    </row>
    <row r="718" spans="1:17" x14ac:dyDescent="0.2">
      <c r="A718" s="2" t="s">
        <v>5156</v>
      </c>
      <c r="B718" t="s">
        <v>5157</v>
      </c>
      <c r="C718" t="s">
        <v>5158</v>
      </c>
      <c r="D718" t="s">
        <v>5159</v>
      </c>
      <c r="E718" t="s">
        <v>190</v>
      </c>
      <c r="F718" t="s">
        <v>5160</v>
      </c>
      <c r="G718">
        <v>1.45</v>
      </c>
      <c r="H718" s="1">
        <v>45218</v>
      </c>
      <c r="I718" t="s">
        <v>32</v>
      </c>
      <c r="J718" t="s">
        <v>5161</v>
      </c>
      <c r="K718" t="s">
        <v>34</v>
      </c>
      <c r="L718">
        <v>98.1</v>
      </c>
      <c r="M718" s="1">
        <v>45759</v>
      </c>
      <c r="N718" t="s">
        <v>5162</v>
      </c>
      <c r="O718" t="s">
        <v>44</v>
      </c>
      <c r="P718">
        <v>2.5</v>
      </c>
      <c r="Q718" s="1">
        <v>45418</v>
      </c>
    </row>
    <row r="719" spans="1:17" x14ac:dyDescent="0.2">
      <c r="A719" t="s">
        <v>5163</v>
      </c>
      <c r="B719" t="s">
        <v>5164</v>
      </c>
      <c r="C719" t="s">
        <v>5165</v>
      </c>
      <c r="D719" t="s">
        <v>5166</v>
      </c>
      <c r="E719" t="s">
        <v>860</v>
      </c>
      <c r="F719" t="s">
        <v>5167</v>
      </c>
      <c r="G719">
        <v>3.24</v>
      </c>
      <c r="H719" s="1">
        <v>45506</v>
      </c>
      <c r="I719" t="s">
        <v>32</v>
      </c>
      <c r="J719" t="s">
        <v>5168</v>
      </c>
      <c r="K719" t="s">
        <v>34</v>
      </c>
      <c r="L719">
        <v>73.599999999999994</v>
      </c>
      <c r="M719" s="1">
        <v>45575</v>
      </c>
      <c r="N719" t="s">
        <v>5169</v>
      </c>
      <c r="O719" t="s">
        <v>36</v>
      </c>
      <c r="P719">
        <v>4.0999999999999996</v>
      </c>
      <c r="Q719" s="1">
        <v>45629</v>
      </c>
    </row>
    <row r="720" spans="1:17" x14ac:dyDescent="0.2">
      <c r="A720" t="s">
        <v>5170</v>
      </c>
      <c r="B720" t="s">
        <v>5171</v>
      </c>
      <c r="C720" t="s">
        <v>5172</v>
      </c>
      <c r="D720" t="s">
        <v>5173</v>
      </c>
      <c r="E720" t="s">
        <v>1746</v>
      </c>
      <c r="F720" t="s">
        <v>5174</v>
      </c>
      <c r="G720">
        <v>4.62</v>
      </c>
      <c r="H720" s="1">
        <v>45148</v>
      </c>
      <c r="I720" t="s">
        <v>32</v>
      </c>
      <c r="J720" t="s">
        <v>5175</v>
      </c>
      <c r="K720" t="s">
        <v>34</v>
      </c>
      <c r="L720">
        <v>82</v>
      </c>
      <c r="M720" s="1">
        <v>45495</v>
      </c>
      <c r="N720" t="s">
        <v>5176</v>
      </c>
      <c r="O720" t="s">
        <v>25</v>
      </c>
      <c r="P720">
        <v>4.75</v>
      </c>
      <c r="Q720" s="1">
        <v>45444</v>
      </c>
    </row>
    <row r="721" spans="1:17" x14ac:dyDescent="0.2">
      <c r="A721" t="s">
        <v>5177</v>
      </c>
      <c r="B721" t="s">
        <v>5178</v>
      </c>
      <c r="C721" t="s">
        <v>5179</v>
      </c>
      <c r="D721" t="s">
        <v>5180</v>
      </c>
      <c r="E721" t="s">
        <v>367</v>
      </c>
      <c r="F721" t="s">
        <v>5181</v>
      </c>
      <c r="G721">
        <v>3.61</v>
      </c>
      <c r="H721" s="1">
        <v>45135</v>
      </c>
      <c r="I721" t="s">
        <v>21</v>
      </c>
      <c r="J721" t="s">
        <v>5182</v>
      </c>
      <c r="K721" t="s">
        <v>60</v>
      </c>
      <c r="L721">
        <v>73.2</v>
      </c>
      <c r="M721" s="1">
        <v>45440</v>
      </c>
      <c r="N721" t="s">
        <v>5183</v>
      </c>
      <c r="O721" t="s">
        <v>44</v>
      </c>
      <c r="P721">
        <v>4.9800000000000004</v>
      </c>
      <c r="Q721" s="1">
        <v>45401</v>
      </c>
    </row>
    <row r="722" spans="1:17" x14ac:dyDescent="0.2">
      <c r="A722" t="s">
        <v>5184</v>
      </c>
      <c r="B722" t="s">
        <v>5185</v>
      </c>
      <c r="C722" t="s">
        <v>5186</v>
      </c>
      <c r="D722" t="s">
        <v>5187</v>
      </c>
      <c r="E722" t="s">
        <v>599</v>
      </c>
      <c r="F722" t="s">
        <v>5188</v>
      </c>
      <c r="G722">
        <v>2.11</v>
      </c>
      <c r="H722" s="1">
        <v>45692</v>
      </c>
      <c r="I722" t="s">
        <v>32</v>
      </c>
      <c r="J722" t="s">
        <v>5189</v>
      </c>
      <c r="K722" t="s">
        <v>60</v>
      </c>
      <c r="L722">
        <v>71.099999999999994</v>
      </c>
      <c r="M722" s="1">
        <v>45454</v>
      </c>
      <c r="N722" t="s">
        <v>5190</v>
      </c>
      <c r="O722" t="s">
        <v>36</v>
      </c>
      <c r="P722">
        <v>2.2999999999999998</v>
      </c>
      <c r="Q722" s="1">
        <v>45755</v>
      </c>
    </row>
    <row r="723" spans="1:17" x14ac:dyDescent="0.2">
      <c r="A723" t="s">
        <v>5191</v>
      </c>
      <c r="B723" t="s">
        <v>5192</v>
      </c>
      <c r="C723" t="s">
        <v>5193</v>
      </c>
      <c r="D723" t="s">
        <v>5194</v>
      </c>
      <c r="E723" t="s">
        <v>646</v>
      </c>
      <c r="F723" t="s">
        <v>5195</v>
      </c>
      <c r="G723">
        <v>4.4000000000000004</v>
      </c>
      <c r="H723" s="1">
        <v>45358</v>
      </c>
      <c r="I723" t="s">
        <v>21</v>
      </c>
      <c r="J723" t="s">
        <v>5196</v>
      </c>
      <c r="K723" t="s">
        <v>34</v>
      </c>
      <c r="L723">
        <v>75.8</v>
      </c>
      <c r="M723" s="1">
        <v>45632</v>
      </c>
      <c r="N723" t="s">
        <v>5197</v>
      </c>
      <c r="O723" t="s">
        <v>44</v>
      </c>
      <c r="P723">
        <v>2.71</v>
      </c>
      <c r="Q723" s="1">
        <v>45137</v>
      </c>
    </row>
    <row r="724" spans="1:17" x14ac:dyDescent="0.2">
      <c r="A724" t="s">
        <v>5198</v>
      </c>
      <c r="B724" t="s">
        <v>5199</v>
      </c>
      <c r="C724" t="s">
        <v>5200</v>
      </c>
      <c r="D724" t="s">
        <v>5201</v>
      </c>
      <c r="E724" t="s">
        <v>30</v>
      </c>
      <c r="F724" t="s">
        <v>5202</v>
      </c>
      <c r="G724">
        <v>1.28</v>
      </c>
      <c r="H724" s="1">
        <v>45096</v>
      </c>
      <c r="I724" t="s">
        <v>21</v>
      </c>
      <c r="J724" t="s">
        <v>5203</v>
      </c>
      <c r="K724" t="s">
        <v>23</v>
      </c>
      <c r="L724">
        <v>81.400000000000006</v>
      </c>
      <c r="M724" s="1">
        <v>45787</v>
      </c>
      <c r="N724" t="s">
        <v>5204</v>
      </c>
      <c r="O724" t="s">
        <v>25</v>
      </c>
      <c r="P724">
        <v>4.37</v>
      </c>
      <c r="Q724" s="1">
        <v>45208</v>
      </c>
    </row>
    <row r="725" spans="1:17" x14ac:dyDescent="0.2">
      <c r="A725" t="s">
        <v>5205</v>
      </c>
      <c r="B725" t="s">
        <v>5206</v>
      </c>
      <c r="C725" t="s">
        <v>5207</v>
      </c>
      <c r="D725" t="s">
        <v>5208</v>
      </c>
      <c r="E725" t="s">
        <v>860</v>
      </c>
      <c r="F725" t="s">
        <v>5209</v>
      </c>
      <c r="G725">
        <v>3.45</v>
      </c>
      <c r="H725" s="1">
        <v>45257</v>
      </c>
      <c r="I725" t="s">
        <v>32</v>
      </c>
      <c r="J725" t="s">
        <v>5210</v>
      </c>
      <c r="K725" t="s">
        <v>60</v>
      </c>
      <c r="L725">
        <v>70</v>
      </c>
      <c r="M725" s="1">
        <v>45676</v>
      </c>
      <c r="N725" t="s">
        <v>5211</v>
      </c>
      <c r="O725" t="s">
        <v>44</v>
      </c>
      <c r="P725">
        <v>3.57</v>
      </c>
      <c r="Q725" s="1">
        <v>45540</v>
      </c>
    </row>
    <row r="726" spans="1:17" x14ac:dyDescent="0.2">
      <c r="A726" t="s">
        <v>5212</v>
      </c>
      <c r="B726" t="s">
        <v>5213</v>
      </c>
      <c r="C726" t="s">
        <v>5214</v>
      </c>
      <c r="D726" t="s">
        <v>5215</v>
      </c>
      <c r="E726" t="s">
        <v>1196</v>
      </c>
      <c r="F726" t="s">
        <v>5216</v>
      </c>
      <c r="G726">
        <v>1.23</v>
      </c>
      <c r="H726" s="1">
        <v>45456</v>
      </c>
      <c r="I726" t="s">
        <v>32</v>
      </c>
      <c r="J726" t="s">
        <v>5217</v>
      </c>
      <c r="K726" t="s">
        <v>23</v>
      </c>
      <c r="L726">
        <v>81.2</v>
      </c>
      <c r="M726" s="1">
        <v>45702</v>
      </c>
      <c r="N726" t="s">
        <v>5218</v>
      </c>
      <c r="O726" t="s">
        <v>25</v>
      </c>
      <c r="P726">
        <v>3.98</v>
      </c>
      <c r="Q726" s="1">
        <v>45637</v>
      </c>
    </row>
    <row r="727" spans="1:17" x14ac:dyDescent="0.2">
      <c r="A727" t="s">
        <v>5219</v>
      </c>
      <c r="B727" t="s">
        <v>5220</v>
      </c>
      <c r="C727" t="s">
        <v>5221</v>
      </c>
      <c r="D727" t="s">
        <v>5222</v>
      </c>
      <c r="E727" t="s">
        <v>3119</v>
      </c>
      <c r="F727" t="s">
        <v>5223</v>
      </c>
      <c r="G727">
        <v>3.59</v>
      </c>
      <c r="H727" s="1">
        <v>45174</v>
      </c>
      <c r="I727" t="s">
        <v>32</v>
      </c>
      <c r="J727" t="s">
        <v>5224</v>
      </c>
      <c r="K727" t="s">
        <v>60</v>
      </c>
      <c r="L727">
        <v>81.5</v>
      </c>
      <c r="M727" s="1">
        <v>45478</v>
      </c>
      <c r="N727" t="s">
        <v>5225</v>
      </c>
      <c r="O727" t="s">
        <v>44</v>
      </c>
      <c r="P727">
        <v>2.19</v>
      </c>
      <c r="Q727" s="1">
        <v>45676</v>
      </c>
    </row>
    <row r="728" spans="1:17" x14ac:dyDescent="0.2">
      <c r="A728" t="s">
        <v>5226</v>
      </c>
      <c r="B728" t="s">
        <v>5227</v>
      </c>
      <c r="C728" t="s">
        <v>5228</v>
      </c>
      <c r="D728" t="s">
        <v>5229</v>
      </c>
      <c r="E728" t="s">
        <v>561</v>
      </c>
      <c r="F728">
        <v>9348713171</v>
      </c>
      <c r="G728">
        <v>2.21</v>
      </c>
      <c r="H728" s="1">
        <v>45103</v>
      </c>
      <c r="I728" t="s">
        <v>21</v>
      </c>
      <c r="J728" t="s">
        <v>5230</v>
      </c>
      <c r="K728" t="s">
        <v>23</v>
      </c>
      <c r="L728">
        <v>98.6</v>
      </c>
      <c r="M728" s="1">
        <v>45552</v>
      </c>
      <c r="N728" t="s">
        <v>5231</v>
      </c>
      <c r="O728" t="s">
        <v>44</v>
      </c>
      <c r="P728">
        <v>4.29</v>
      </c>
      <c r="Q728" s="1">
        <v>45160</v>
      </c>
    </row>
    <row r="729" spans="1:17" x14ac:dyDescent="0.2">
      <c r="A729" t="s">
        <v>5232</v>
      </c>
      <c r="B729" t="s">
        <v>5233</v>
      </c>
      <c r="C729" t="s">
        <v>5234</v>
      </c>
      <c r="D729" t="s">
        <v>5235</v>
      </c>
      <c r="E729" t="s">
        <v>2888</v>
      </c>
      <c r="F729" t="s">
        <v>5236</v>
      </c>
      <c r="G729">
        <v>1.89</v>
      </c>
      <c r="H729" s="1">
        <v>45744</v>
      </c>
      <c r="I729" t="s">
        <v>32</v>
      </c>
      <c r="J729" t="s">
        <v>5237</v>
      </c>
      <c r="K729" t="s">
        <v>23</v>
      </c>
      <c r="L729">
        <v>97.1</v>
      </c>
      <c r="M729" s="1">
        <v>45469</v>
      </c>
      <c r="N729" t="s">
        <v>5238</v>
      </c>
      <c r="O729" t="s">
        <v>36</v>
      </c>
      <c r="P729">
        <v>3.8</v>
      </c>
      <c r="Q729" s="1">
        <v>45356</v>
      </c>
    </row>
    <row r="730" spans="1:17" x14ac:dyDescent="0.2">
      <c r="A730" t="s">
        <v>5239</v>
      </c>
      <c r="B730" t="s">
        <v>5240</v>
      </c>
      <c r="C730" t="s">
        <v>5241</v>
      </c>
      <c r="D730" t="s">
        <v>5242</v>
      </c>
      <c r="E730" t="s">
        <v>1255</v>
      </c>
      <c r="F730" t="s">
        <v>5243</v>
      </c>
      <c r="G730">
        <v>1.2</v>
      </c>
      <c r="H730" s="1">
        <v>45317</v>
      </c>
      <c r="I730" t="s">
        <v>32</v>
      </c>
      <c r="J730" t="s">
        <v>5244</v>
      </c>
      <c r="K730" t="s">
        <v>23</v>
      </c>
      <c r="L730">
        <v>60.3</v>
      </c>
      <c r="M730" s="1">
        <v>45575</v>
      </c>
      <c r="N730" t="s">
        <v>5245</v>
      </c>
      <c r="O730" t="s">
        <v>44</v>
      </c>
      <c r="P730">
        <v>3.52</v>
      </c>
      <c r="Q730" s="1">
        <v>45743</v>
      </c>
    </row>
    <row r="731" spans="1:17" x14ac:dyDescent="0.2">
      <c r="A731" t="s">
        <v>5246</v>
      </c>
      <c r="B731" t="s">
        <v>5247</v>
      </c>
      <c r="C731" t="s">
        <v>5248</v>
      </c>
      <c r="D731" t="s">
        <v>5249</v>
      </c>
      <c r="E731" t="s">
        <v>561</v>
      </c>
      <c r="F731">
        <v>4243432362</v>
      </c>
      <c r="G731">
        <v>1.81</v>
      </c>
      <c r="H731" s="1">
        <v>45355</v>
      </c>
      <c r="I731" t="s">
        <v>32</v>
      </c>
      <c r="J731" t="s">
        <v>5250</v>
      </c>
      <c r="K731" t="s">
        <v>60</v>
      </c>
      <c r="L731">
        <v>96.3</v>
      </c>
      <c r="M731" s="1">
        <v>45536</v>
      </c>
      <c r="N731" t="s">
        <v>5251</v>
      </c>
      <c r="O731" t="s">
        <v>36</v>
      </c>
      <c r="P731">
        <v>2.09</v>
      </c>
      <c r="Q731" s="1">
        <v>45278</v>
      </c>
    </row>
    <row r="732" spans="1:17" x14ac:dyDescent="0.2">
      <c r="A732" t="s">
        <v>5252</v>
      </c>
      <c r="B732" t="s">
        <v>5253</v>
      </c>
      <c r="C732" t="s">
        <v>5254</v>
      </c>
      <c r="D732" t="s">
        <v>5255</v>
      </c>
      <c r="E732" t="s">
        <v>74</v>
      </c>
      <c r="F732" t="s">
        <v>5256</v>
      </c>
      <c r="G732">
        <v>2.44</v>
      </c>
      <c r="H732" s="1">
        <v>45229</v>
      </c>
      <c r="I732" t="s">
        <v>32</v>
      </c>
      <c r="J732" t="s">
        <v>5257</v>
      </c>
      <c r="K732" t="s">
        <v>34</v>
      </c>
      <c r="L732">
        <v>71</v>
      </c>
      <c r="M732" s="1">
        <v>45609</v>
      </c>
      <c r="N732" t="s">
        <v>5258</v>
      </c>
      <c r="O732" t="s">
        <v>25</v>
      </c>
      <c r="P732">
        <v>4.87</v>
      </c>
      <c r="Q732" s="1">
        <v>45629</v>
      </c>
    </row>
    <row r="733" spans="1:17" x14ac:dyDescent="0.2">
      <c r="A733" t="s">
        <v>5259</v>
      </c>
      <c r="B733" t="s">
        <v>5260</v>
      </c>
      <c r="C733" t="s">
        <v>5261</v>
      </c>
      <c r="D733" t="s">
        <v>5262</v>
      </c>
      <c r="E733" t="s">
        <v>160</v>
      </c>
      <c r="F733">
        <v>5042169105</v>
      </c>
      <c r="G733">
        <v>4.18</v>
      </c>
      <c r="H733" s="1">
        <v>45177</v>
      </c>
      <c r="I733" t="s">
        <v>32</v>
      </c>
      <c r="J733" t="s">
        <v>5263</v>
      </c>
      <c r="K733" t="s">
        <v>60</v>
      </c>
      <c r="L733">
        <v>69.3</v>
      </c>
      <c r="M733" s="1">
        <v>45564</v>
      </c>
      <c r="N733" t="s">
        <v>5264</v>
      </c>
      <c r="O733" t="s">
        <v>44</v>
      </c>
      <c r="P733">
        <v>1.4</v>
      </c>
      <c r="Q733" s="1">
        <v>45280</v>
      </c>
    </row>
    <row r="734" spans="1:17" x14ac:dyDescent="0.2">
      <c r="A734" t="s">
        <v>5265</v>
      </c>
      <c r="B734" t="s">
        <v>5266</v>
      </c>
      <c r="C734" t="s">
        <v>5267</v>
      </c>
      <c r="D734" t="s">
        <v>5268</v>
      </c>
      <c r="E734" t="s">
        <v>5078</v>
      </c>
      <c r="F734" t="s">
        <v>5269</v>
      </c>
      <c r="G734">
        <v>1.33</v>
      </c>
      <c r="H734" s="1">
        <v>45695</v>
      </c>
      <c r="I734" t="s">
        <v>32</v>
      </c>
      <c r="J734" t="s">
        <v>5270</v>
      </c>
      <c r="K734" t="s">
        <v>34</v>
      </c>
      <c r="L734">
        <v>74.099999999999994</v>
      </c>
      <c r="M734" s="1">
        <v>45755</v>
      </c>
      <c r="N734" t="s">
        <v>5271</v>
      </c>
      <c r="O734" t="s">
        <v>25</v>
      </c>
      <c r="P734">
        <v>3.81</v>
      </c>
      <c r="Q734" s="1">
        <v>45301</v>
      </c>
    </row>
    <row r="735" spans="1:17" x14ac:dyDescent="0.2">
      <c r="A735" t="s">
        <v>5272</v>
      </c>
      <c r="B735" t="s">
        <v>5273</v>
      </c>
      <c r="C735" t="s">
        <v>5274</v>
      </c>
      <c r="D735" t="s">
        <v>5275</v>
      </c>
      <c r="E735" t="s">
        <v>1833</v>
      </c>
      <c r="F735" t="s">
        <v>5276</v>
      </c>
      <c r="G735">
        <v>1.46</v>
      </c>
      <c r="H735" s="1">
        <v>45187</v>
      </c>
      <c r="I735" t="s">
        <v>32</v>
      </c>
      <c r="J735" t="s">
        <v>5277</v>
      </c>
      <c r="K735" t="s">
        <v>60</v>
      </c>
      <c r="L735">
        <v>83</v>
      </c>
      <c r="M735" s="1">
        <v>45778</v>
      </c>
      <c r="N735" t="s">
        <v>5278</v>
      </c>
      <c r="O735" t="s">
        <v>25</v>
      </c>
      <c r="P735">
        <v>4.93</v>
      </c>
      <c r="Q735" s="1">
        <v>45122</v>
      </c>
    </row>
    <row r="736" spans="1:17" x14ac:dyDescent="0.2">
      <c r="A736" t="s">
        <v>5279</v>
      </c>
      <c r="B736" t="s">
        <v>5280</v>
      </c>
      <c r="C736" t="s">
        <v>5281</v>
      </c>
      <c r="D736" t="s">
        <v>5282</v>
      </c>
      <c r="E736" t="s">
        <v>1941</v>
      </c>
      <c r="F736">
        <v>6739087156</v>
      </c>
      <c r="G736">
        <v>4.6500000000000004</v>
      </c>
      <c r="H736" s="1">
        <v>45458</v>
      </c>
      <c r="I736" t="s">
        <v>32</v>
      </c>
      <c r="J736" t="s">
        <v>5283</v>
      </c>
      <c r="K736" t="s">
        <v>23</v>
      </c>
      <c r="L736">
        <v>66.7</v>
      </c>
      <c r="M736" s="1">
        <v>45701</v>
      </c>
      <c r="N736" t="s">
        <v>5284</v>
      </c>
      <c r="O736" t="s">
        <v>44</v>
      </c>
      <c r="P736">
        <v>2.0499999999999998</v>
      </c>
      <c r="Q736" s="1">
        <v>45680</v>
      </c>
    </row>
    <row r="737" spans="1:17" x14ac:dyDescent="0.2">
      <c r="A737" t="s">
        <v>5285</v>
      </c>
      <c r="B737" t="s">
        <v>5286</v>
      </c>
      <c r="C737" t="s">
        <v>5287</v>
      </c>
      <c r="D737" t="s">
        <v>5288</v>
      </c>
      <c r="E737" t="s">
        <v>447</v>
      </c>
      <c r="F737" t="s">
        <v>5289</v>
      </c>
      <c r="G737">
        <v>4.57</v>
      </c>
      <c r="H737" s="1">
        <v>45205</v>
      </c>
      <c r="I737" t="s">
        <v>21</v>
      </c>
      <c r="J737" t="s">
        <v>5290</v>
      </c>
      <c r="K737" t="s">
        <v>23</v>
      </c>
      <c r="L737">
        <v>77.2</v>
      </c>
      <c r="M737" s="1">
        <v>45752</v>
      </c>
      <c r="N737" t="s">
        <v>5291</v>
      </c>
      <c r="O737" t="s">
        <v>25</v>
      </c>
      <c r="P737">
        <v>3.64</v>
      </c>
      <c r="Q737" s="1">
        <v>45573</v>
      </c>
    </row>
    <row r="738" spans="1:17" x14ac:dyDescent="0.2">
      <c r="A738" t="s">
        <v>5292</v>
      </c>
      <c r="B738" t="s">
        <v>5293</v>
      </c>
      <c r="C738" t="s">
        <v>5294</v>
      </c>
      <c r="D738" t="s">
        <v>5295</v>
      </c>
      <c r="E738" t="s">
        <v>483</v>
      </c>
      <c r="F738" t="s">
        <v>5296</v>
      </c>
      <c r="G738">
        <v>2.61</v>
      </c>
      <c r="H738" s="1">
        <v>45367</v>
      </c>
      <c r="I738" t="s">
        <v>32</v>
      </c>
      <c r="J738" t="s">
        <v>5297</v>
      </c>
      <c r="K738" t="s">
        <v>34</v>
      </c>
      <c r="L738">
        <v>86.5</v>
      </c>
      <c r="M738" s="1">
        <v>45745</v>
      </c>
      <c r="N738" t="s">
        <v>5298</v>
      </c>
      <c r="O738" t="s">
        <v>36</v>
      </c>
      <c r="P738">
        <v>1.49</v>
      </c>
      <c r="Q738" s="1">
        <v>45074</v>
      </c>
    </row>
    <row r="739" spans="1:17" x14ac:dyDescent="0.2">
      <c r="A739" t="s">
        <v>5299</v>
      </c>
      <c r="B739" t="s">
        <v>5300</v>
      </c>
      <c r="C739" t="s">
        <v>5301</v>
      </c>
      <c r="D739" t="s">
        <v>5302</v>
      </c>
      <c r="E739" t="s">
        <v>483</v>
      </c>
      <c r="F739" t="s">
        <v>5303</v>
      </c>
      <c r="G739">
        <v>4.78</v>
      </c>
      <c r="H739" s="1">
        <v>45210</v>
      </c>
      <c r="I739" t="s">
        <v>21</v>
      </c>
      <c r="J739" t="s">
        <v>5304</v>
      </c>
      <c r="K739" t="s">
        <v>23</v>
      </c>
      <c r="L739">
        <v>87.4</v>
      </c>
      <c r="M739" s="1">
        <v>45526</v>
      </c>
      <c r="N739" t="s">
        <v>5305</v>
      </c>
      <c r="O739" t="s">
        <v>36</v>
      </c>
      <c r="P739">
        <v>3.98</v>
      </c>
      <c r="Q739" s="1">
        <v>45628</v>
      </c>
    </row>
    <row r="740" spans="1:17" x14ac:dyDescent="0.2">
      <c r="A740" t="s">
        <v>5306</v>
      </c>
      <c r="B740" t="s">
        <v>5307</v>
      </c>
      <c r="C740" t="s">
        <v>5308</v>
      </c>
      <c r="D740" t="s">
        <v>5309</v>
      </c>
      <c r="E740" t="s">
        <v>1804</v>
      </c>
      <c r="F740" t="s">
        <v>5310</v>
      </c>
      <c r="G740">
        <v>2.12</v>
      </c>
      <c r="H740" s="1">
        <v>45198</v>
      </c>
      <c r="I740" t="s">
        <v>32</v>
      </c>
      <c r="J740" t="s">
        <v>5311</v>
      </c>
      <c r="K740" t="s">
        <v>34</v>
      </c>
      <c r="L740">
        <v>71.8</v>
      </c>
      <c r="M740" s="1">
        <v>45619</v>
      </c>
      <c r="N740" t="s">
        <v>5312</v>
      </c>
      <c r="O740" t="s">
        <v>36</v>
      </c>
      <c r="P740">
        <v>4.6100000000000003</v>
      </c>
      <c r="Q740" s="1">
        <v>45094</v>
      </c>
    </row>
    <row r="741" spans="1:17" x14ac:dyDescent="0.2">
      <c r="A741" t="s">
        <v>5313</v>
      </c>
      <c r="B741" t="s">
        <v>5314</v>
      </c>
      <c r="C741" t="s">
        <v>5315</v>
      </c>
      <c r="D741" t="s">
        <v>5316</v>
      </c>
      <c r="E741" t="s">
        <v>5317</v>
      </c>
      <c r="F741">
        <f>1-551-244-8698</f>
        <v>-9492</v>
      </c>
      <c r="G741">
        <v>4.01</v>
      </c>
      <c r="H741" s="1">
        <v>45343</v>
      </c>
      <c r="I741" t="s">
        <v>32</v>
      </c>
      <c r="J741" t="s">
        <v>5318</v>
      </c>
      <c r="K741" t="s">
        <v>23</v>
      </c>
      <c r="L741">
        <v>81.400000000000006</v>
      </c>
      <c r="M741" s="1">
        <v>45602</v>
      </c>
      <c r="N741" t="s">
        <v>5319</v>
      </c>
      <c r="O741" t="s">
        <v>25</v>
      </c>
      <c r="P741">
        <v>1.1299999999999999</v>
      </c>
      <c r="Q741" s="1">
        <v>45157</v>
      </c>
    </row>
    <row r="742" spans="1:17" x14ac:dyDescent="0.2">
      <c r="A742" t="s">
        <v>5320</v>
      </c>
      <c r="B742" t="s">
        <v>5321</v>
      </c>
      <c r="C742" t="s">
        <v>5322</v>
      </c>
      <c r="D742" t="s">
        <v>5323</v>
      </c>
      <c r="E742" t="s">
        <v>716</v>
      </c>
      <c r="F742" t="s">
        <v>5324</v>
      </c>
      <c r="G742">
        <v>3.16</v>
      </c>
      <c r="H742" s="1">
        <v>45362</v>
      </c>
      <c r="I742" t="s">
        <v>21</v>
      </c>
      <c r="J742" t="s">
        <v>5325</v>
      </c>
      <c r="K742" t="s">
        <v>23</v>
      </c>
      <c r="L742">
        <v>68.599999999999994</v>
      </c>
      <c r="M742" s="1">
        <v>45582</v>
      </c>
      <c r="N742" t="s">
        <v>5326</v>
      </c>
      <c r="O742" t="s">
        <v>36</v>
      </c>
      <c r="P742">
        <v>1.29</v>
      </c>
      <c r="Q742" s="1">
        <v>45601</v>
      </c>
    </row>
    <row r="743" spans="1:17" x14ac:dyDescent="0.2">
      <c r="A743" t="s">
        <v>5327</v>
      </c>
      <c r="B743" t="s">
        <v>5328</v>
      </c>
      <c r="C743" t="s">
        <v>5329</v>
      </c>
      <c r="D743" t="s">
        <v>5330</v>
      </c>
      <c r="E743" t="s">
        <v>74</v>
      </c>
      <c r="F743" t="s">
        <v>5331</v>
      </c>
      <c r="G743">
        <v>2.4</v>
      </c>
      <c r="H743" s="1">
        <v>45770</v>
      </c>
      <c r="I743" t="s">
        <v>21</v>
      </c>
      <c r="J743" t="s">
        <v>5332</v>
      </c>
      <c r="K743" t="s">
        <v>23</v>
      </c>
      <c r="L743">
        <v>77.900000000000006</v>
      </c>
      <c r="M743" s="1">
        <v>45747</v>
      </c>
      <c r="N743" t="s">
        <v>5333</v>
      </c>
      <c r="O743" t="s">
        <v>25</v>
      </c>
      <c r="P743">
        <v>4.7699999999999996</v>
      </c>
      <c r="Q743" s="1">
        <v>45607</v>
      </c>
    </row>
    <row r="744" spans="1:17" x14ac:dyDescent="0.2">
      <c r="A744" t="s">
        <v>5334</v>
      </c>
      <c r="B744" t="s">
        <v>5335</v>
      </c>
      <c r="C744" t="s">
        <v>5336</v>
      </c>
      <c r="D744" t="s">
        <v>5337</v>
      </c>
      <c r="E744" t="s">
        <v>973</v>
      </c>
      <c r="F744">
        <f>1-612-891-6350</f>
        <v>-7852</v>
      </c>
      <c r="G744">
        <v>4.4800000000000004</v>
      </c>
      <c r="H744" s="1">
        <v>45113</v>
      </c>
      <c r="I744" t="s">
        <v>32</v>
      </c>
      <c r="J744" t="s">
        <v>5338</v>
      </c>
      <c r="K744" t="s">
        <v>23</v>
      </c>
      <c r="L744">
        <v>92.4</v>
      </c>
      <c r="M744" s="1">
        <v>45478</v>
      </c>
      <c r="N744" t="s">
        <v>5339</v>
      </c>
      <c r="O744" t="s">
        <v>36</v>
      </c>
      <c r="P744">
        <v>3.33</v>
      </c>
      <c r="Q744" s="1">
        <v>45109</v>
      </c>
    </row>
    <row r="745" spans="1:17" x14ac:dyDescent="0.2">
      <c r="A745" t="s">
        <v>5340</v>
      </c>
      <c r="B745" t="s">
        <v>5341</v>
      </c>
      <c r="C745" t="s">
        <v>5342</v>
      </c>
      <c r="D745" t="s">
        <v>5343</v>
      </c>
      <c r="E745" t="s">
        <v>3025</v>
      </c>
      <c r="F745">
        <v>9707886406</v>
      </c>
      <c r="G745">
        <v>1.41</v>
      </c>
      <c r="H745" s="1">
        <v>45620</v>
      </c>
      <c r="I745" t="s">
        <v>32</v>
      </c>
      <c r="J745" t="s">
        <v>5344</v>
      </c>
      <c r="K745" t="s">
        <v>60</v>
      </c>
      <c r="L745">
        <v>98.9</v>
      </c>
      <c r="M745" s="1">
        <v>45586</v>
      </c>
      <c r="N745" t="s">
        <v>5345</v>
      </c>
      <c r="O745" t="s">
        <v>36</v>
      </c>
      <c r="P745">
        <v>3.29</v>
      </c>
      <c r="Q745" s="1">
        <v>45085</v>
      </c>
    </row>
    <row r="746" spans="1:17" x14ac:dyDescent="0.2">
      <c r="A746" t="s">
        <v>5346</v>
      </c>
      <c r="B746" t="s">
        <v>5347</v>
      </c>
      <c r="C746" t="s">
        <v>5348</v>
      </c>
      <c r="D746" t="s">
        <v>5349</v>
      </c>
      <c r="E746" t="s">
        <v>5350</v>
      </c>
      <c r="F746">
        <v>4447890932</v>
      </c>
      <c r="G746">
        <v>4.28</v>
      </c>
      <c r="H746" s="1">
        <v>45769</v>
      </c>
      <c r="I746" t="s">
        <v>21</v>
      </c>
      <c r="J746" t="s">
        <v>5351</v>
      </c>
      <c r="K746" t="s">
        <v>60</v>
      </c>
      <c r="L746">
        <v>66.3</v>
      </c>
      <c r="M746" s="1">
        <v>45735</v>
      </c>
      <c r="N746" t="s">
        <v>5352</v>
      </c>
      <c r="O746" t="s">
        <v>36</v>
      </c>
      <c r="P746">
        <v>3.34</v>
      </c>
      <c r="Q746" s="1">
        <v>45566</v>
      </c>
    </row>
    <row r="747" spans="1:17" x14ac:dyDescent="0.2">
      <c r="A747" t="s">
        <v>5353</v>
      </c>
      <c r="B747" t="s">
        <v>5354</v>
      </c>
      <c r="C747" t="s">
        <v>5355</v>
      </c>
      <c r="D747" t="s">
        <v>5356</v>
      </c>
      <c r="E747" t="s">
        <v>5357</v>
      </c>
      <c r="F747" t="s">
        <v>5358</v>
      </c>
      <c r="G747">
        <v>3.27</v>
      </c>
      <c r="H747" s="1">
        <v>45709</v>
      </c>
      <c r="I747" t="s">
        <v>32</v>
      </c>
      <c r="J747" t="s">
        <v>5359</v>
      </c>
      <c r="K747" t="s">
        <v>34</v>
      </c>
      <c r="L747">
        <v>68.2</v>
      </c>
      <c r="M747" s="1">
        <v>45796</v>
      </c>
      <c r="N747" t="s">
        <v>5360</v>
      </c>
      <c r="O747" t="s">
        <v>44</v>
      </c>
      <c r="P747">
        <v>4.28</v>
      </c>
      <c r="Q747" s="1">
        <v>45585</v>
      </c>
    </row>
    <row r="748" spans="1:17" x14ac:dyDescent="0.2">
      <c r="A748" t="s">
        <v>5361</v>
      </c>
      <c r="B748" t="s">
        <v>5362</v>
      </c>
      <c r="C748" t="s">
        <v>5363</v>
      </c>
      <c r="D748" t="s">
        <v>5364</v>
      </c>
      <c r="E748" t="s">
        <v>367</v>
      </c>
      <c r="F748" t="s">
        <v>5365</v>
      </c>
      <c r="G748">
        <v>4.1100000000000003</v>
      </c>
      <c r="H748" s="1">
        <v>45363</v>
      </c>
      <c r="I748" t="s">
        <v>21</v>
      </c>
      <c r="J748" t="s">
        <v>5366</v>
      </c>
      <c r="K748" t="s">
        <v>23</v>
      </c>
      <c r="L748">
        <v>69.400000000000006</v>
      </c>
      <c r="M748" s="1">
        <v>45638</v>
      </c>
      <c r="N748" t="s">
        <v>5367</v>
      </c>
      <c r="O748" t="s">
        <v>44</v>
      </c>
      <c r="P748">
        <v>4.8899999999999997</v>
      </c>
      <c r="Q748" s="1">
        <v>45371</v>
      </c>
    </row>
    <row r="749" spans="1:17" x14ac:dyDescent="0.2">
      <c r="A749" t="s">
        <v>5368</v>
      </c>
      <c r="B749" t="s">
        <v>5369</v>
      </c>
      <c r="C749" t="s">
        <v>5370</v>
      </c>
      <c r="D749" t="s">
        <v>5371</v>
      </c>
      <c r="E749" t="s">
        <v>383</v>
      </c>
      <c r="F749" t="s">
        <v>5372</v>
      </c>
      <c r="G749">
        <v>4.9000000000000004</v>
      </c>
      <c r="H749" s="1">
        <v>45760</v>
      </c>
      <c r="I749" t="s">
        <v>32</v>
      </c>
      <c r="J749" t="s">
        <v>5373</v>
      </c>
      <c r="K749" t="s">
        <v>34</v>
      </c>
      <c r="L749">
        <v>82</v>
      </c>
      <c r="M749" s="1">
        <v>45535</v>
      </c>
      <c r="N749" t="s">
        <v>5374</v>
      </c>
      <c r="O749" t="s">
        <v>36</v>
      </c>
      <c r="P749">
        <v>4.92</v>
      </c>
      <c r="Q749" s="1">
        <v>45098</v>
      </c>
    </row>
    <row r="750" spans="1:17" x14ac:dyDescent="0.2">
      <c r="A750" t="s">
        <v>5375</v>
      </c>
      <c r="B750" t="s">
        <v>5376</v>
      </c>
      <c r="C750" t="s">
        <v>5377</v>
      </c>
      <c r="D750" t="s">
        <v>5378</v>
      </c>
      <c r="E750" t="s">
        <v>4107</v>
      </c>
      <c r="F750">
        <v>2995284524</v>
      </c>
      <c r="G750">
        <v>4.72</v>
      </c>
      <c r="H750" s="1">
        <v>45191</v>
      </c>
      <c r="I750" t="s">
        <v>32</v>
      </c>
      <c r="J750" t="s">
        <v>5379</v>
      </c>
      <c r="K750" t="s">
        <v>23</v>
      </c>
      <c r="L750">
        <v>97.9</v>
      </c>
      <c r="M750" s="1">
        <v>45626</v>
      </c>
      <c r="N750" t="s">
        <v>5380</v>
      </c>
      <c r="O750" t="s">
        <v>25</v>
      </c>
      <c r="P750">
        <v>3.1</v>
      </c>
      <c r="Q750" s="1">
        <v>45566</v>
      </c>
    </row>
    <row r="751" spans="1:17" x14ac:dyDescent="0.2">
      <c r="A751" t="s">
        <v>5381</v>
      </c>
      <c r="B751" t="s">
        <v>5382</v>
      </c>
      <c r="C751" t="s">
        <v>5383</v>
      </c>
      <c r="D751" t="s">
        <v>5384</v>
      </c>
      <c r="E751" t="s">
        <v>1180</v>
      </c>
      <c r="F751" t="s">
        <v>5385</v>
      </c>
      <c r="G751">
        <v>1.69</v>
      </c>
      <c r="H751" s="1">
        <v>45436</v>
      </c>
      <c r="I751" t="s">
        <v>32</v>
      </c>
      <c r="J751" t="s">
        <v>5386</v>
      </c>
      <c r="K751" t="s">
        <v>34</v>
      </c>
      <c r="L751">
        <v>99.9</v>
      </c>
      <c r="M751" s="1">
        <v>45711</v>
      </c>
      <c r="N751" t="s">
        <v>5387</v>
      </c>
      <c r="O751" t="s">
        <v>44</v>
      </c>
      <c r="P751">
        <v>2.16</v>
      </c>
      <c r="Q751" s="1">
        <v>45261</v>
      </c>
    </row>
    <row r="752" spans="1:17" x14ac:dyDescent="0.2">
      <c r="A752" t="s">
        <v>5388</v>
      </c>
      <c r="B752" t="s">
        <v>5389</v>
      </c>
      <c r="C752" t="s">
        <v>5390</v>
      </c>
      <c r="D752" t="s">
        <v>5391</v>
      </c>
      <c r="E752" t="s">
        <v>716</v>
      </c>
      <c r="F752" t="s">
        <v>5392</v>
      </c>
      <c r="G752">
        <v>1.27</v>
      </c>
      <c r="H752" s="1">
        <v>45331</v>
      </c>
      <c r="I752" t="s">
        <v>21</v>
      </c>
      <c r="J752" t="s">
        <v>5393</v>
      </c>
      <c r="K752" t="s">
        <v>60</v>
      </c>
      <c r="L752">
        <v>95.3</v>
      </c>
      <c r="M752" s="1">
        <v>45455</v>
      </c>
      <c r="N752" t="s">
        <v>5394</v>
      </c>
      <c r="O752" t="s">
        <v>36</v>
      </c>
      <c r="P752">
        <v>1.96</v>
      </c>
      <c r="Q752" s="1">
        <v>45628</v>
      </c>
    </row>
    <row r="753" spans="1:17" x14ac:dyDescent="0.2">
      <c r="A753" t="s">
        <v>5395</v>
      </c>
      <c r="B753" t="s">
        <v>5396</v>
      </c>
      <c r="C753" t="s">
        <v>5397</v>
      </c>
      <c r="D753" t="s">
        <v>5398</v>
      </c>
      <c r="E753" t="s">
        <v>3276</v>
      </c>
      <c r="F753" t="s">
        <v>5399</v>
      </c>
      <c r="G753">
        <v>2.72</v>
      </c>
      <c r="H753" s="1">
        <v>45700</v>
      </c>
      <c r="I753" t="s">
        <v>32</v>
      </c>
      <c r="J753" t="s">
        <v>5400</v>
      </c>
      <c r="K753" t="s">
        <v>34</v>
      </c>
      <c r="L753">
        <v>98.6</v>
      </c>
      <c r="M753" s="1">
        <v>45510</v>
      </c>
      <c r="N753" t="s">
        <v>5401</v>
      </c>
      <c r="O753" t="s">
        <v>36</v>
      </c>
      <c r="P753">
        <v>2.56</v>
      </c>
      <c r="Q753" s="1">
        <v>45670</v>
      </c>
    </row>
    <row r="754" spans="1:17" x14ac:dyDescent="0.2">
      <c r="A754" t="s">
        <v>5402</v>
      </c>
      <c r="B754" t="s">
        <v>5403</v>
      </c>
      <c r="C754" t="s">
        <v>5404</v>
      </c>
      <c r="D754" t="s">
        <v>5405</v>
      </c>
      <c r="E754" t="s">
        <v>700</v>
      </c>
      <c r="F754" t="s">
        <v>5406</v>
      </c>
      <c r="G754">
        <v>3.7</v>
      </c>
      <c r="H754" s="1">
        <v>45133</v>
      </c>
      <c r="I754" t="s">
        <v>32</v>
      </c>
      <c r="J754" t="s">
        <v>5407</v>
      </c>
      <c r="K754" t="s">
        <v>60</v>
      </c>
      <c r="L754">
        <v>60.5</v>
      </c>
      <c r="M754" s="1">
        <v>45464</v>
      </c>
      <c r="N754" t="s">
        <v>5408</v>
      </c>
      <c r="O754" t="s">
        <v>25</v>
      </c>
      <c r="P754">
        <v>3.12</v>
      </c>
      <c r="Q754" s="1">
        <v>45316</v>
      </c>
    </row>
    <row r="755" spans="1:17" x14ac:dyDescent="0.2">
      <c r="A755" t="s">
        <v>5409</v>
      </c>
      <c r="B755" t="s">
        <v>5410</v>
      </c>
      <c r="C755" t="s">
        <v>5411</v>
      </c>
      <c r="D755" t="s">
        <v>5412</v>
      </c>
      <c r="E755" t="s">
        <v>538</v>
      </c>
      <c r="F755">
        <v>2952632174</v>
      </c>
      <c r="G755">
        <v>2.94</v>
      </c>
      <c r="H755" s="1">
        <v>45594</v>
      </c>
      <c r="I755" t="s">
        <v>21</v>
      </c>
      <c r="J755" t="s">
        <v>5413</v>
      </c>
      <c r="K755" t="s">
        <v>60</v>
      </c>
      <c r="L755">
        <v>83.1</v>
      </c>
      <c r="M755" s="1">
        <v>45683</v>
      </c>
      <c r="N755" t="s">
        <v>5414</v>
      </c>
      <c r="O755" t="s">
        <v>25</v>
      </c>
      <c r="P755">
        <v>4.5</v>
      </c>
      <c r="Q755" s="1">
        <v>45243</v>
      </c>
    </row>
    <row r="756" spans="1:17" x14ac:dyDescent="0.2">
      <c r="A756" t="s">
        <v>5415</v>
      </c>
      <c r="B756" t="s">
        <v>5416</v>
      </c>
      <c r="C756" t="s">
        <v>5417</v>
      </c>
      <c r="D756" t="s">
        <v>5418</v>
      </c>
      <c r="E756" t="s">
        <v>1477</v>
      </c>
      <c r="F756">
        <v>7068082770</v>
      </c>
      <c r="G756">
        <v>1.64</v>
      </c>
      <c r="H756" s="1">
        <v>45275</v>
      </c>
      <c r="I756" t="s">
        <v>32</v>
      </c>
      <c r="J756" t="s">
        <v>5419</v>
      </c>
      <c r="K756" t="s">
        <v>23</v>
      </c>
      <c r="L756">
        <v>83.6</v>
      </c>
      <c r="M756" s="1">
        <v>45715</v>
      </c>
      <c r="N756" t="s">
        <v>5420</v>
      </c>
      <c r="O756" t="s">
        <v>44</v>
      </c>
      <c r="P756">
        <v>1.39</v>
      </c>
      <c r="Q756" s="1">
        <v>45209</v>
      </c>
    </row>
    <row r="757" spans="1:17" x14ac:dyDescent="0.2">
      <c r="A757" t="s">
        <v>5421</v>
      </c>
      <c r="B757" t="s">
        <v>5422</v>
      </c>
      <c r="C757" t="s">
        <v>5423</v>
      </c>
      <c r="D757" t="s">
        <v>5424</v>
      </c>
      <c r="E757" t="s">
        <v>3707</v>
      </c>
      <c r="F757" t="s">
        <v>5425</v>
      </c>
      <c r="G757">
        <v>3.41</v>
      </c>
      <c r="H757" s="1">
        <v>45788</v>
      </c>
      <c r="I757" t="s">
        <v>21</v>
      </c>
      <c r="J757" t="s">
        <v>5426</v>
      </c>
      <c r="K757" t="s">
        <v>60</v>
      </c>
      <c r="L757">
        <v>67</v>
      </c>
      <c r="M757" s="1">
        <v>45680</v>
      </c>
      <c r="N757" t="s">
        <v>5427</v>
      </c>
      <c r="O757" t="s">
        <v>25</v>
      </c>
      <c r="P757">
        <v>2.13</v>
      </c>
      <c r="Q757" s="1">
        <v>45131</v>
      </c>
    </row>
    <row r="758" spans="1:17" x14ac:dyDescent="0.2">
      <c r="A758" t="s">
        <v>5428</v>
      </c>
      <c r="B758" t="s">
        <v>2198</v>
      </c>
      <c r="C758" t="s">
        <v>5429</v>
      </c>
      <c r="D758" t="s">
        <v>5430</v>
      </c>
      <c r="E758" t="s">
        <v>3699</v>
      </c>
      <c r="F758" t="s">
        <v>5431</v>
      </c>
      <c r="G758">
        <v>4.66</v>
      </c>
      <c r="H758" s="1">
        <v>45511</v>
      </c>
      <c r="I758" t="s">
        <v>21</v>
      </c>
      <c r="J758" t="s">
        <v>5432</v>
      </c>
      <c r="K758" t="s">
        <v>23</v>
      </c>
      <c r="L758">
        <v>98</v>
      </c>
      <c r="M758" s="1">
        <v>45652</v>
      </c>
      <c r="N758" t="s">
        <v>5433</v>
      </c>
      <c r="O758" t="s">
        <v>44</v>
      </c>
      <c r="P758">
        <v>1.24</v>
      </c>
      <c r="Q758" s="1">
        <v>45075</v>
      </c>
    </row>
    <row r="759" spans="1:17" x14ac:dyDescent="0.2">
      <c r="A759" t="s">
        <v>5434</v>
      </c>
      <c r="B759" t="s">
        <v>5435</v>
      </c>
      <c r="C759" t="s">
        <v>5436</v>
      </c>
      <c r="D759" t="s">
        <v>5437</v>
      </c>
      <c r="E759" t="s">
        <v>499</v>
      </c>
      <c r="F759" t="s">
        <v>5438</v>
      </c>
      <c r="G759">
        <v>1.23</v>
      </c>
      <c r="H759" s="1">
        <v>45230</v>
      </c>
      <c r="I759" t="s">
        <v>21</v>
      </c>
      <c r="J759" t="s">
        <v>5439</v>
      </c>
      <c r="K759" t="s">
        <v>23</v>
      </c>
      <c r="L759">
        <v>91.8</v>
      </c>
      <c r="M759" s="1">
        <v>45524</v>
      </c>
      <c r="N759" t="s">
        <v>5440</v>
      </c>
      <c r="O759" t="s">
        <v>36</v>
      </c>
      <c r="P759">
        <v>2.1800000000000002</v>
      </c>
      <c r="Q759" s="1">
        <v>45511</v>
      </c>
    </row>
    <row r="760" spans="1:17" x14ac:dyDescent="0.2">
      <c r="A760" t="s">
        <v>5441</v>
      </c>
      <c r="B760" t="s">
        <v>5442</v>
      </c>
      <c r="C760" t="s">
        <v>5443</v>
      </c>
      <c r="D760" t="s">
        <v>5444</v>
      </c>
      <c r="E760" t="s">
        <v>646</v>
      </c>
      <c r="F760">
        <f>1-690-347-2386</f>
        <v>-3422</v>
      </c>
      <c r="G760">
        <v>1.1499999999999999</v>
      </c>
      <c r="H760" s="1">
        <v>45547</v>
      </c>
      <c r="I760" t="s">
        <v>21</v>
      </c>
      <c r="J760" t="s">
        <v>5445</v>
      </c>
      <c r="K760" t="s">
        <v>23</v>
      </c>
      <c r="L760">
        <v>91.2</v>
      </c>
      <c r="M760" s="1">
        <v>45477</v>
      </c>
      <c r="N760" t="s">
        <v>5446</v>
      </c>
      <c r="O760" t="s">
        <v>36</v>
      </c>
      <c r="P760">
        <v>1.83</v>
      </c>
      <c r="Q760" s="1">
        <v>45741</v>
      </c>
    </row>
    <row r="761" spans="1:17" x14ac:dyDescent="0.2">
      <c r="A761" t="s">
        <v>5447</v>
      </c>
      <c r="B761" t="s">
        <v>5448</v>
      </c>
      <c r="C761" t="s">
        <v>5449</v>
      </c>
      <c r="D761" t="s">
        <v>5450</v>
      </c>
      <c r="E761" t="s">
        <v>1971</v>
      </c>
      <c r="F761">
        <v>6939781460</v>
      </c>
      <c r="G761">
        <v>3.5</v>
      </c>
      <c r="H761" s="1">
        <v>45688</v>
      </c>
      <c r="I761" t="s">
        <v>21</v>
      </c>
      <c r="J761" t="s">
        <v>5451</v>
      </c>
      <c r="K761" t="s">
        <v>60</v>
      </c>
      <c r="L761">
        <v>71.599999999999994</v>
      </c>
      <c r="M761" s="1">
        <v>45494</v>
      </c>
      <c r="N761" t="s">
        <v>5452</v>
      </c>
      <c r="O761" t="s">
        <v>36</v>
      </c>
      <c r="P761">
        <v>4.93</v>
      </c>
      <c r="Q761" s="1">
        <v>45130</v>
      </c>
    </row>
    <row r="762" spans="1:17" x14ac:dyDescent="0.2">
      <c r="A762" t="s">
        <v>5453</v>
      </c>
      <c r="B762" t="s">
        <v>5454</v>
      </c>
      <c r="C762" t="s">
        <v>5455</v>
      </c>
      <c r="D762" t="s">
        <v>5456</v>
      </c>
      <c r="E762" t="s">
        <v>891</v>
      </c>
      <c r="F762" t="s">
        <v>5457</v>
      </c>
      <c r="G762">
        <v>1.73</v>
      </c>
      <c r="H762" s="1">
        <v>45755</v>
      </c>
      <c r="I762" t="s">
        <v>21</v>
      </c>
      <c r="J762" t="s">
        <v>5458</v>
      </c>
      <c r="K762" t="s">
        <v>23</v>
      </c>
      <c r="L762">
        <v>65.900000000000006</v>
      </c>
      <c r="M762" s="1">
        <v>45445</v>
      </c>
      <c r="N762" t="s">
        <v>5459</v>
      </c>
      <c r="O762" t="s">
        <v>36</v>
      </c>
      <c r="P762">
        <v>1.31</v>
      </c>
      <c r="Q762" s="1">
        <v>45612</v>
      </c>
    </row>
    <row r="763" spans="1:17" x14ac:dyDescent="0.2">
      <c r="A763" t="s">
        <v>5460</v>
      </c>
      <c r="B763" t="s">
        <v>5461</v>
      </c>
      <c r="C763" t="s">
        <v>5462</v>
      </c>
      <c r="D763" t="s">
        <v>5463</v>
      </c>
      <c r="E763" t="s">
        <v>431</v>
      </c>
      <c r="F763">
        <v>5332746983</v>
      </c>
      <c r="G763">
        <v>2.84</v>
      </c>
      <c r="H763" s="1">
        <v>45359</v>
      </c>
      <c r="I763" t="s">
        <v>21</v>
      </c>
      <c r="J763" t="s">
        <v>5464</v>
      </c>
      <c r="K763" t="s">
        <v>23</v>
      </c>
      <c r="L763">
        <v>75.3</v>
      </c>
      <c r="M763" s="1">
        <v>45789</v>
      </c>
      <c r="N763" t="s">
        <v>5465</v>
      </c>
      <c r="O763" t="s">
        <v>44</v>
      </c>
      <c r="P763">
        <v>2.12</v>
      </c>
      <c r="Q763" s="1">
        <v>45074</v>
      </c>
    </row>
    <row r="764" spans="1:17" x14ac:dyDescent="0.2">
      <c r="A764" t="s">
        <v>5466</v>
      </c>
      <c r="B764" t="s">
        <v>5467</v>
      </c>
      <c r="C764" t="s">
        <v>5468</v>
      </c>
      <c r="D764" t="s">
        <v>5469</v>
      </c>
      <c r="E764" t="s">
        <v>5470</v>
      </c>
      <c r="F764" t="s">
        <v>5471</v>
      </c>
      <c r="G764">
        <v>3.23</v>
      </c>
      <c r="H764" s="1">
        <v>45353</v>
      </c>
      <c r="I764" t="s">
        <v>21</v>
      </c>
      <c r="J764" t="s">
        <v>5472</v>
      </c>
      <c r="K764" t="s">
        <v>23</v>
      </c>
      <c r="L764">
        <v>85.2</v>
      </c>
      <c r="M764" s="1">
        <v>45621</v>
      </c>
      <c r="N764" t="s">
        <v>5473</v>
      </c>
      <c r="O764" t="s">
        <v>36</v>
      </c>
      <c r="P764">
        <v>4.79</v>
      </c>
      <c r="Q764" s="1">
        <v>45270</v>
      </c>
    </row>
    <row r="765" spans="1:17" x14ac:dyDescent="0.2">
      <c r="A765" t="s">
        <v>5474</v>
      </c>
      <c r="B765" t="s">
        <v>5475</v>
      </c>
      <c r="C765" t="s">
        <v>5476</v>
      </c>
      <c r="D765" t="s">
        <v>5477</v>
      </c>
      <c r="E765" t="s">
        <v>1768</v>
      </c>
      <c r="F765" t="s">
        <v>5478</v>
      </c>
      <c r="G765">
        <v>2.66</v>
      </c>
      <c r="H765" s="1">
        <v>45367</v>
      </c>
      <c r="I765" t="s">
        <v>21</v>
      </c>
      <c r="J765" t="s">
        <v>5479</v>
      </c>
      <c r="K765" t="s">
        <v>23</v>
      </c>
      <c r="L765">
        <v>97.9</v>
      </c>
      <c r="M765" s="1">
        <v>45555</v>
      </c>
      <c r="N765" t="s">
        <v>5480</v>
      </c>
      <c r="O765" t="s">
        <v>44</v>
      </c>
      <c r="P765">
        <v>1.1499999999999999</v>
      </c>
      <c r="Q765" s="1">
        <v>45655</v>
      </c>
    </row>
    <row r="766" spans="1:17" x14ac:dyDescent="0.2">
      <c r="A766" t="s">
        <v>5481</v>
      </c>
      <c r="B766" t="s">
        <v>5482</v>
      </c>
      <c r="C766" t="s">
        <v>5483</v>
      </c>
      <c r="D766" t="s">
        <v>5484</v>
      </c>
      <c r="E766" t="s">
        <v>469</v>
      </c>
      <c r="F766" t="s">
        <v>5485</v>
      </c>
      <c r="G766">
        <v>2.0699999999999998</v>
      </c>
      <c r="H766" s="1">
        <v>45460</v>
      </c>
      <c r="I766" t="s">
        <v>21</v>
      </c>
      <c r="J766" t="s">
        <v>5486</v>
      </c>
      <c r="K766" t="s">
        <v>23</v>
      </c>
      <c r="L766">
        <v>94.5</v>
      </c>
      <c r="M766" s="1">
        <v>45712</v>
      </c>
      <c r="N766" t="s">
        <v>5487</v>
      </c>
      <c r="O766" t="s">
        <v>44</v>
      </c>
      <c r="P766">
        <v>4.26</v>
      </c>
      <c r="Q766" s="1">
        <v>45749</v>
      </c>
    </row>
    <row r="767" spans="1:17" x14ac:dyDescent="0.2">
      <c r="A767" t="s">
        <v>5488</v>
      </c>
      <c r="B767" t="s">
        <v>5489</v>
      </c>
      <c r="C767" t="s">
        <v>5490</v>
      </c>
      <c r="D767" t="s">
        <v>5491</v>
      </c>
      <c r="E767" t="s">
        <v>692</v>
      </c>
      <c r="F767">
        <v>8144599670</v>
      </c>
      <c r="G767">
        <v>3.23</v>
      </c>
      <c r="H767" s="1">
        <v>45116</v>
      </c>
      <c r="I767" t="s">
        <v>21</v>
      </c>
      <c r="J767" t="s">
        <v>5492</v>
      </c>
      <c r="K767" t="s">
        <v>60</v>
      </c>
      <c r="L767">
        <v>86.3</v>
      </c>
      <c r="M767" s="1">
        <v>45719</v>
      </c>
      <c r="N767" t="s">
        <v>5493</v>
      </c>
      <c r="O767" t="s">
        <v>36</v>
      </c>
      <c r="P767">
        <v>3.72</v>
      </c>
      <c r="Q767" s="1">
        <v>45622</v>
      </c>
    </row>
    <row r="768" spans="1:17" x14ac:dyDescent="0.2">
      <c r="A768" t="s">
        <v>5494</v>
      </c>
      <c r="B768" t="s">
        <v>5495</v>
      </c>
      <c r="C768" t="s">
        <v>5496</v>
      </c>
      <c r="D768" t="s">
        <v>5497</v>
      </c>
      <c r="E768" t="s">
        <v>182</v>
      </c>
      <c r="F768" t="s">
        <v>5498</v>
      </c>
      <c r="G768">
        <v>2.4700000000000002</v>
      </c>
      <c r="H768" s="1">
        <v>45347</v>
      </c>
      <c r="I768" t="s">
        <v>21</v>
      </c>
      <c r="J768" t="s">
        <v>5499</v>
      </c>
      <c r="K768" t="s">
        <v>34</v>
      </c>
      <c r="L768">
        <v>68.099999999999994</v>
      </c>
      <c r="M768" s="1">
        <v>45636</v>
      </c>
      <c r="N768" t="s">
        <v>5500</v>
      </c>
      <c r="O768" t="s">
        <v>36</v>
      </c>
      <c r="P768">
        <v>3.92</v>
      </c>
      <c r="Q768" s="1">
        <v>45351</v>
      </c>
    </row>
    <row r="769" spans="1:17" x14ac:dyDescent="0.2">
      <c r="A769" t="s">
        <v>5501</v>
      </c>
      <c r="B769" t="s">
        <v>5502</v>
      </c>
      <c r="C769" t="s">
        <v>5503</v>
      </c>
      <c r="D769" t="s">
        <v>5504</v>
      </c>
      <c r="E769" t="s">
        <v>1746</v>
      </c>
      <c r="F769" t="s">
        <v>5505</v>
      </c>
      <c r="G769">
        <v>2.83</v>
      </c>
      <c r="H769" s="1">
        <v>45179</v>
      </c>
      <c r="I769" t="s">
        <v>21</v>
      </c>
      <c r="J769" t="s">
        <v>5506</v>
      </c>
      <c r="K769" t="s">
        <v>34</v>
      </c>
      <c r="L769">
        <v>87.4</v>
      </c>
      <c r="M769" s="1">
        <v>45746</v>
      </c>
      <c r="N769" t="s">
        <v>5507</v>
      </c>
      <c r="O769" t="s">
        <v>36</v>
      </c>
      <c r="P769">
        <v>2.4300000000000002</v>
      </c>
      <c r="Q769" s="1">
        <v>45645</v>
      </c>
    </row>
    <row r="770" spans="1:17" x14ac:dyDescent="0.2">
      <c r="A770" t="s">
        <v>5508</v>
      </c>
      <c r="B770" t="s">
        <v>5509</v>
      </c>
      <c r="C770" t="s">
        <v>5510</v>
      </c>
      <c r="D770" t="s">
        <v>5511</v>
      </c>
      <c r="E770" t="s">
        <v>431</v>
      </c>
      <c r="F770" t="s">
        <v>5512</v>
      </c>
      <c r="G770">
        <v>1.07</v>
      </c>
      <c r="H770" s="1">
        <v>45595</v>
      </c>
      <c r="I770" t="s">
        <v>21</v>
      </c>
      <c r="J770" t="s">
        <v>5513</v>
      </c>
      <c r="K770" t="s">
        <v>60</v>
      </c>
      <c r="L770">
        <v>66.7</v>
      </c>
      <c r="M770" s="1">
        <v>45539</v>
      </c>
      <c r="N770" t="s">
        <v>5514</v>
      </c>
      <c r="O770" t="s">
        <v>25</v>
      </c>
      <c r="P770">
        <v>1.31</v>
      </c>
      <c r="Q770" s="1">
        <v>45544</v>
      </c>
    </row>
    <row r="771" spans="1:17" x14ac:dyDescent="0.2">
      <c r="A771" t="s">
        <v>5515</v>
      </c>
      <c r="B771" t="s">
        <v>5516</v>
      </c>
      <c r="C771" t="s">
        <v>5517</v>
      </c>
      <c r="D771" t="s">
        <v>5518</v>
      </c>
      <c r="E771" t="s">
        <v>129</v>
      </c>
      <c r="F771" t="s">
        <v>5519</v>
      </c>
      <c r="G771">
        <v>1.77</v>
      </c>
      <c r="H771" s="1">
        <v>45200</v>
      </c>
      <c r="I771" t="s">
        <v>21</v>
      </c>
      <c r="J771" t="s">
        <v>5520</v>
      </c>
      <c r="K771" t="s">
        <v>60</v>
      </c>
      <c r="L771">
        <v>75.8</v>
      </c>
      <c r="M771" s="1">
        <v>45697</v>
      </c>
      <c r="N771" t="s">
        <v>5521</v>
      </c>
      <c r="O771" t="s">
        <v>25</v>
      </c>
      <c r="P771">
        <v>3.23</v>
      </c>
      <c r="Q771" s="1">
        <v>45575</v>
      </c>
    </row>
    <row r="772" spans="1:17" x14ac:dyDescent="0.2">
      <c r="A772" t="s">
        <v>5522</v>
      </c>
      <c r="B772" t="s">
        <v>5523</v>
      </c>
      <c r="C772" t="s">
        <v>5524</v>
      </c>
      <c r="D772" t="s">
        <v>5525</v>
      </c>
      <c r="E772" t="s">
        <v>973</v>
      </c>
      <c r="F772">
        <f>1-949-276-396</f>
        <v>-1620</v>
      </c>
      <c r="G772">
        <v>1.79</v>
      </c>
      <c r="H772" s="1">
        <v>45166</v>
      </c>
      <c r="I772" t="s">
        <v>21</v>
      </c>
      <c r="J772" t="s">
        <v>5526</v>
      </c>
      <c r="K772" t="s">
        <v>34</v>
      </c>
      <c r="L772">
        <v>99.8</v>
      </c>
      <c r="M772" s="1">
        <v>45775</v>
      </c>
      <c r="N772" t="s">
        <v>5527</v>
      </c>
      <c r="O772" t="s">
        <v>44</v>
      </c>
      <c r="P772">
        <v>4.07</v>
      </c>
      <c r="Q772" s="1">
        <v>45520</v>
      </c>
    </row>
    <row r="773" spans="1:17" x14ac:dyDescent="0.2">
      <c r="A773" t="s">
        <v>5528</v>
      </c>
      <c r="B773" t="s">
        <v>5529</v>
      </c>
      <c r="C773" t="s">
        <v>5530</v>
      </c>
      <c r="D773" t="s">
        <v>5531</v>
      </c>
      <c r="E773" t="s">
        <v>5532</v>
      </c>
      <c r="F773" t="s">
        <v>5533</v>
      </c>
      <c r="G773">
        <v>2.19</v>
      </c>
      <c r="H773" s="1">
        <v>45448</v>
      </c>
      <c r="I773" t="s">
        <v>32</v>
      </c>
      <c r="J773" t="s">
        <v>5534</v>
      </c>
      <c r="K773" t="s">
        <v>23</v>
      </c>
      <c r="L773">
        <v>87.2</v>
      </c>
      <c r="M773" s="1">
        <v>45537</v>
      </c>
      <c r="N773" t="s">
        <v>5535</v>
      </c>
      <c r="O773" t="s">
        <v>44</v>
      </c>
      <c r="P773">
        <v>3.31</v>
      </c>
      <c r="Q773" s="1">
        <v>45543</v>
      </c>
    </row>
    <row r="774" spans="1:17" x14ac:dyDescent="0.2">
      <c r="A774" t="s">
        <v>5536</v>
      </c>
      <c r="B774" t="s">
        <v>5537</v>
      </c>
      <c r="C774" t="s">
        <v>5538</v>
      </c>
      <c r="D774" t="s">
        <v>5539</v>
      </c>
      <c r="E774" t="s">
        <v>762</v>
      </c>
      <c r="F774" t="s">
        <v>5540</v>
      </c>
      <c r="G774">
        <v>3.64</v>
      </c>
      <c r="H774" s="1">
        <v>45191</v>
      </c>
      <c r="I774" t="s">
        <v>32</v>
      </c>
      <c r="J774" t="s">
        <v>5541</v>
      </c>
      <c r="K774" t="s">
        <v>23</v>
      </c>
      <c r="L774">
        <v>74.900000000000006</v>
      </c>
      <c r="M774" s="1">
        <v>45762</v>
      </c>
      <c r="N774" t="s">
        <v>5542</v>
      </c>
      <c r="O774" t="s">
        <v>36</v>
      </c>
      <c r="P774">
        <v>3.68</v>
      </c>
      <c r="Q774" s="1">
        <v>45530</v>
      </c>
    </row>
    <row r="775" spans="1:17" x14ac:dyDescent="0.2">
      <c r="A775" t="s">
        <v>5543</v>
      </c>
      <c r="B775" t="s">
        <v>5544</v>
      </c>
      <c r="C775" t="s">
        <v>5545</v>
      </c>
      <c r="D775" t="s">
        <v>5546</v>
      </c>
      <c r="E775" t="s">
        <v>1345</v>
      </c>
      <c r="F775" t="s">
        <v>5547</v>
      </c>
      <c r="G775">
        <v>3.31</v>
      </c>
      <c r="H775" s="1">
        <v>45589</v>
      </c>
      <c r="I775" t="s">
        <v>32</v>
      </c>
      <c r="J775" t="s">
        <v>5548</v>
      </c>
      <c r="K775" t="s">
        <v>34</v>
      </c>
      <c r="L775">
        <v>99.5</v>
      </c>
      <c r="M775" s="1">
        <v>45726</v>
      </c>
      <c r="N775" t="s">
        <v>5549</v>
      </c>
      <c r="O775" t="s">
        <v>36</v>
      </c>
      <c r="P775">
        <v>2.16</v>
      </c>
      <c r="Q775" s="1">
        <v>45104</v>
      </c>
    </row>
    <row r="776" spans="1:17" x14ac:dyDescent="0.2">
      <c r="A776" t="s">
        <v>5550</v>
      </c>
      <c r="B776" t="s">
        <v>5551</v>
      </c>
      <c r="C776" t="s">
        <v>5552</v>
      </c>
      <c r="D776" t="s">
        <v>5553</v>
      </c>
      <c r="E776" t="s">
        <v>1833</v>
      </c>
      <c r="F776" t="s">
        <v>5554</v>
      </c>
      <c r="G776">
        <v>4.55</v>
      </c>
      <c r="H776" s="1">
        <v>45177</v>
      </c>
      <c r="I776" t="s">
        <v>21</v>
      </c>
      <c r="J776" t="s">
        <v>5555</v>
      </c>
      <c r="K776" t="s">
        <v>60</v>
      </c>
      <c r="L776">
        <v>85.5</v>
      </c>
      <c r="M776" s="1">
        <v>45573</v>
      </c>
      <c r="N776" t="s">
        <v>5556</v>
      </c>
      <c r="O776" t="s">
        <v>44</v>
      </c>
      <c r="P776">
        <v>2.34</v>
      </c>
      <c r="Q776" s="1">
        <v>45496</v>
      </c>
    </row>
    <row r="777" spans="1:17" x14ac:dyDescent="0.2">
      <c r="A777" t="s">
        <v>5557</v>
      </c>
      <c r="B777" t="s">
        <v>5558</v>
      </c>
      <c r="C777" t="s">
        <v>5559</v>
      </c>
      <c r="D777" t="s">
        <v>5560</v>
      </c>
      <c r="E777" t="s">
        <v>4085</v>
      </c>
      <c r="F777" t="s">
        <v>5561</v>
      </c>
      <c r="G777">
        <v>3.37</v>
      </c>
      <c r="H777" s="1">
        <v>45678</v>
      </c>
      <c r="I777" t="s">
        <v>21</v>
      </c>
      <c r="J777" t="s">
        <v>5562</v>
      </c>
      <c r="K777" t="s">
        <v>34</v>
      </c>
      <c r="L777">
        <v>76.2</v>
      </c>
      <c r="M777" s="1">
        <v>45666</v>
      </c>
      <c r="N777" t="s">
        <v>5563</v>
      </c>
      <c r="O777" t="s">
        <v>44</v>
      </c>
      <c r="P777">
        <v>2.2400000000000002</v>
      </c>
      <c r="Q777" s="1">
        <v>45382</v>
      </c>
    </row>
    <row r="778" spans="1:17" x14ac:dyDescent="0.2">
      <c r="A778" t="s">
        <v>5564</v>
      </c>
      <c r="B778" t="s">
        <v>5565</v>
      </c>
      <c r="C778" t="s">
        <v>5566</v>
      </c>
      <c r="D778" t="s">
        <v>5567</v>
      </c>
      <c r="E778" t="s">
        <v>2533</v>
      </c>
      <c r="F778" t="s">
        <v>5568</v>
      </c>
      <c r="G778">
        <v>3.31</v>
      </c>
      <c r="H778" s="1">
        <v>45712</v>
      </c>
      <c r="I778" t="s">
        <v>21</v>
      </c>
      <c r="J778" t="s">
        <v>5569</v>
      </c>
      <c r="K778" t="s">
        <v>23</v>
      </c>
      <c r="L778">
        <v>88.5</v>
      </c>
      <c r="M778" s="1">
        <v>45796</v>
      </c>
      <c r="N778" t="s">
        <v>5570</v>
      </c>
      <c r="O778" t="s">
        <v>44</v>
      </c>
      <c r="P778">
        <v>1.64</v>
      </c>
      <c r="Q778" s="1">
        <v>45429</v>
      </c>
    </row>
    <row r="779" spans="1:17" x14ac:dyDescent="0.2">
      <c r="A779" t="s">
        <v>5571</v>
      </c>
      <c r="B779" t="s">
        <v>5572</v>
      </c>
      <c r="C779" t="s">
        <v>5573</v>
      </c>
      <c r="D779" t="s">
        <v>5574</v>
      </c>
      <c r="E779" t="s">
        <v>1180</v>
      </c>
      <c r="F779">
        <v>5433474125</v>
      </c>
      <c r="G779">
        <v>3.86</v>
      </c>
      <c r="H779" s="1">
        <v>45550</v>
      </c>
      <c r="I779" t="s">
        <v>21</v>
      </c>
      <c r="J779" t="s">
        <v>5575</v>
      </c>
      <c r="K779" t="s">
        <v>23</v>
      </c>
      <c r="L779">
        <v>93.1</v>
      </c>
      <c r="M779" s="1">
        <v>45441</v>
      </c>
      <c r="N779" t="s">
        <v>5576</v>
      </c>
      <c r="O779" t="s">
        <v>25</v>
      </c>
      <c r="P779">
        <v>1.76</v>
      </c>
      <c r="Q779" s="1">
        <v>45451</v>
      </c>
    </row>
    <row r="780" spans="1:17" x14ac:dyDescent="0.2">
      <c r="A780" t="s">
        <v>5577</v>
      </c>
      <c r="B780" t="s">
        <v>5578</v>
      </c>
      <c r="C780" t="s">
        <v>5579</v>
      </c>
      <c r="D780" t="s">
        <v>5580</v>
      </c>
      <c r="E780" t="s">
        <v>299</v>
      </c>
      <c r="F780" t="s">
        <v>5581</v>
      </c>
      <c r="G780">
        <v>2.69</v>
      </c>
      <c r="H780" s="1">
        <v>45604</v>
      </c>
      <c r="I780" t="s">
        <v>21</v>
      </c>
      <c r="J780" t="s">
        <v>5582</v>
      </c>
      <c r="K780" t="s">
        <v>60</v>
      </c>
      <c r="L780">
        <v>93.2</v>
      </c>
      <c r="M780" s="1">
        <v>45613</v>
      </c>
      <c r="N780" t="s">
        <v>5583</v>
      </c>
      <c r="O780" t="s">
        <v>25</v>
      </c>
      <c r="P780">
        <v>4.87</v>
      </c>
      <c r="Q780" s="1">
        <v>45734</v>
      </c>
    </row>
    <row r="781" spans="1:17" x14ac:dyDescent="0.2">
      <c r="A781" t="s">
        <v>5584</v>
      </c>
      <c r="B781" t="s">
        <v>5585</v>
      </c>
      <c r="C781" t="s">
        <v>5586</v>
      </c>
      <c r="D781" t="s">
        <v>5587</v>
      </c>
      <c r="E781" t="s">
        <v>129</v>
      </c>
      <c r="F781">
        <v>7763519170</v>
      </c>
      <c r="G781">
        <v>3.32</v>
      </c>
      <c r="H781" s="1">
        <v>45423</v>
      </c>
      <c r="I781" t="s">
        <v>32</v>
      </c>
      <c r="J781" t="s">
        <v>5588</v>
      </c>
      <c r="K781" t="s">
        <v>60</v>
      </c>
      <c r="L781">
        <v>60.8</v>
      </c>
      <c r="M781" s="1">
        <v>45566</v>
      </c>
      <c r="N781" t="s">
        <v>5589</v>
      </c>
      <c r="O781" t="s">
        <v>36</v>
      </c>
      <c r="P781">
        <v>2.4500000000000002</v>
      </c>
      <c r="Q781" s="1">
        <v>45296</v>
      </c>
    </row>
    <row r="782" spans="1:17" x14ac:dyDescent="0.2">
      <c r="A782" t="s">
        <v>5590</v>
      </c>
      <c r="B782" t="s">
        <v>5591</v>
      </c>
      <c r="C782" t="s">
        <v>5592</v>
      </c>
      <c r="D782" t="s">
        <v>5593</v>
      </c>
      <c r="E782" t="s">
        <v>1536</v>
      </c>
      <c r="F782" t="s">
        <v>5594</v>
      </c>
      <c r="G782">
        <v>2.41</v>
      </c>
      <c r="H782" s="1">
        <v>45670</v>
      </c>
      <c r="I782" t="s">
        <v>32</v>
      </c>
      <c r="J782" t="s">
        <v>5595</v>
      </c>
      <c r="K782" t="s">
        <v>60</v>
      </c>
      <c r="L782">
        <v>83.1</v>
      </c>
      <c r="M782" s="1">
        <v>45668</v>
      </c>
      <c r="N782" t="s">
        <v>5596</v>
      </c>
      <c r="O782" t="s">
        <v>25</v>
      </c>
      <c r="P782">
        <v>2.78</v>
      </c>
      <c r="Q782" s="1">
        <v>45266</v>
      </c>
    </row>
    <row r="783" spans="1:17" x14ac:dyDescent="0.2">
      <c r="A783" s="2" t="s">
        <v>5597</v>
      </c>
      <c r="B783" t="s">
        <v>5598</v>
      </c>
      <c r="C783" t="s">
        <v>5599</v>
      </c>
      <c r="D783" t="s">
        <v>5600</v>
      </c>
      <c r="E783" t="s">
        <v>3083</v>
      </c>
      <c r="F783" t="s">
        <v>5601</v>
      </c>
      <c r="G783">
        <v>1.98</v>
      </c>
      <c r="H783" s="1">
        <v>45529</v>
      </c>
      <c r="I783" t="s">
        <v>21</v>
      </c>
      <c r="J783" t="s">
        <v>5602</v>
      </c>
      <c r="K783" t="s">
        <v>23</v>
      </c>
      <c r="L783">
        <v>60.1</v>
      </c>
      <c r="M783" s="1">
        <v>45740</v>
      </c>
      <c r="N783" t="s">
        <v>5603</v>
      </c>
      <c r="O783" t="s">
        <v>36</v>
      </c>
      <c r="P783">
        <v>4.4800000000000004</v>
      </c>
      <c r="Q783" s="1">
        <v>45538</v>
      </c>
    </row>
    <row r="784" spans="1:17" x14ac:dyDescent="0.2">
      <c r="A784" t="s">
        <v>5604</v>
      </c>
      <c r="B784" t="s">
        <v>5605</v>
      </c>
      <c r="C784" t="s">
        <v>5606</v>
      </c>
      <c r="D784" t="s">
        <v>5607</v>
      </c>
      <c r="E784" t="s">
        <v>2178</v>
      </c>
      <c r="F784" t="s">
        <v>5608</v>
      </c>
      <c r="G784">
        <v>3.22</v>
      </c>
      <c r="H784" s="1">
        <v>45426</v>
      </c>
      <c r="I784" t="s">
        <v>21</v>
      </c>
      <c r="J784" t="s">
        <v>5609</v>
      </c>
      <c r="K784" t="s">
        <v>34</v>
      </c>
      <c r="L784">
        <v>67.099999999999994</v>
      </c>
      <c r="M784" s="1">
        <v>45765</v>
      </c>
      <c r="N784" t="s">
        <v>5610</v>
      </c>
      <c r="O784" t="s">
        <v>36</v>
      </c>
      <c r="P784">
        <v>4.55</v>
      </c>
      <c r="Q784" s="1">
        <v>45265</v>
      </c>
    </row>
    <row r="785" spans="1:17" x14ac:dyDescent="0.2">
      <c r="A785" t="s">
        <v>5611</v>
      </c>
      <c r="B785" t="s">
        <v>5612</v>
      </c>
      <c r="C785" t="s">
        <v>5613</v>
      </c>
      <c r="D785" t="s">
        <v>5614</v>
      </c>
      <c r="E785" t="s">
        <v>82</v>
      </c>
      <c r="F785" t="s">
        <v>5615</v>
      </c>
      <c r="G785">
        <v>2.5099999999999998</v>
      </c>
      <c r="H785" s="1">
        <v>45320</v>
      </c>
      <c r="I785" t="s">
        <v>21</v>
      </c>
      <c r="J785" t="s">
        <v>5616</v>
      </c>
      <c r="K785" t="s">
        <v>34</v>
      </c>
      <c r="L785">
        <v>80</v>
      </c>
      <c r="M785" s="1">
        <v>45758</v>
      </c>
      <c r="N785" t="s">
        <v>5617</v>
      </c>
      <c r="O785" t="s">
        <v>36</v>
      </c>
      <c r="P785">
        <v>3.53</v>
      </c>
      <c r="Q785" s="1">
        <v>45305</v>
      </c>
    </row>
    <row r="786" spans="1:17" x14ac:dyDescent="0.2">
      <c r="A786" t="s">
        <v>5618</v>
      </c>
      <c r="B786" t="s">
        <v>5619</v>
      </c>
      <c r="C786" t="s">
        <v>5620</v>
      </c>
      <c r="D786" t="s">
        <v>5621</v>
      </c>
      <c r="E786" t="s">
        <v>439</v>
      </c>
      <c r="F786" t="s">
        <v>5622</v>
      </c>
      <c r="G786">
        <v>3.07</v>
      </c>
      <c r="H786" s="1">
        <v>45671</v>
      </c>
      <c r="I786" t="s">
        <v>32</v>
      </c>
      <c r="J786" t="s">
        <v>5623</v>
      </c>
      <c r="K786" t="s">
        <v>23</v>
      </c>
      <c r="L786">
        <v>81.5</v>
      </c>
      <c r="M786" s="1">
        <v>45737</v>
      </c>
      <c r="N786" t="s">
        <v>5624</v>
      </c>
      <c r="O786" t="s">
        <v>36</v>
      </c>
      <c r="P786">
        <v>2.81</v>
      </c>
      <c r="Q786" s="1">
        <v>45320</v>
      </c>
    </row>
    <row r="787" spans="1:17" x14ac:dyDescent="0.2">
      <c r="A787" t="s">
        <v>5625</v>
      </c>
      <c r="B787" t="s">
        <v>5626</v>
      </c>
      <c r="C787" t="s">
        <v>5627</v>
      </c>
      <c r="D787" t="s">
        <v>5628</v>
      </c>
      <c r="E787" t="s">
        <v>399</v>
      </c>
      <c r="F787" t="s">
        <v>5629</v>
      </c>
      <c r="G787">
        <v>4.51</v>
      </c>
      <c r="H787" s="1">
        <v>45105</v>
      </c>
      <c r="I787" t="s">
        <v>21</v>
      </c>
      <c r="J787" t="s">
        <v>5630</v>
      </c>
      <c r="K787" t="s">
        <v>23</v>
      </c>
      <c r="L787">
        <v>99.2</v>
      </c>
      <c r="M787" s="1">
        <v>45512</v>
      </c>
      <c r="N787" t="s">
        <v>5631</v>
      </c>
      <c r="O787" t="s">
        <v>25</v>
      </c>
      <c r="P787">
        <v>2.3199999999999998</v>
      </c>
      <c r="Q787" s="1">
        <v>45567</v>
      </c>
    </row>
    <row r="788" spans="1:17" x14ac:dyDescent="0.2">
      <c r="A788" t="s">
        <v>5632</v>
      </c>
      <c r="B788" t="s">
        <v>4862</v>
      </c>
      <c r="C788" t="s">
        <v>5633</v>
      </c>
      <c r="D788" t="s">
        <v>5634</v>
      </c>
      <c r="E788" t="s">
        <v>5635</v>
      </c>
      <c r="F788">
        <v>3984910390</v>
      </c>
      <c r="G788">
        <v>1.87</v>
      </c>
      <c r="H788" s="1">
        <v>45112</v>
      </c>
      <c r="I788" t="s">
        <v>32</v>
      </c>
      <c r="J788" t="s">
        <v>5636</v>
      </c>
      <c r="K788" t="s">
        <v>23</v>
      </c>
      <c r="L788">
        <v>96</v>
      </c>
      <c r="M788" s="1">
        <v>45468</v>
      </c>
      <c r="N788" t="s">
        <v>5637</v>
      </c>
      <c r="O788" t="s">
        <v>25</v>
      </c>
      <c r="P788">
        <v>2.74</v>
      </c>
      <c r="Q788" s="1">
        <v>45610</v>
      </c>
    </row>
    <row r="789" spans="1:17" x14ac:dyDescent="0.2">
      <c r="A789" t="s">
        <v>5638</v>
      </c>
      <c r="B789" t="s">
        <v>5639</v>
      </c>
      <c r="C789" t="s">
        <v>5640</v>
      </c>
      <c r="D789" t="s">
        <v>5641</v>
      </c>
      <c r="E789" t="s">
        <v>74</v>
      </c>
      <c r="F789" t="s">
        <v>5642</v>
      </c>
      <c r="G789">
        <v>2.64</v>
      </c>
      <c r="H789" s="1">
        <v>45258</v>
      </c>
      <c r="I789" t="s">
        <v>32</v>
      </c>
      <c r="J789" t="s">
        <v>5643</v>
      </c>
      <c r="K789" t="s">
        <v>23</v>
      </c>
      <c r="L789">
        <v>71.900000000000006</v>
      </c>
      <c r="M789" s="1">
        <v>45751</v>
      </c>
      <c r="N789" t="s">
        <v>5644</v>
      </c>
      <c r="O789" t="s">
        <v>44</v>
      </c>
      <c r="P789">
        <v>4.28</v>
      </c>
      <c r="Q789" s="1">
        <v>45717</v>
      </c>
    </row>
    <row r="790" spans="1:17" x14ac:dyDescent="0.2">
      <c r="A790" t="s">
        <v>5645</v>
      </c>
      <c r="B790" t="s">
        <v>5646</v>
      </c>
      <c r="C790" t="s">
        <v>5647</v>
      </c>
      <c r="D790" t="s">
        <v>5648</v>
      </c>
      <c r="E790" t="s">
        <v>1854</v>
      </c>
      <c r="F790" t="s">
        <v>5649</v>
      </c>
      <c r="G790">
        <v>4.21</v>
      </c>
      <c r="H790" s="1">
        <v>45703</v>
      </c>
      <c r="I790" t="s">
        <v>32</v>
      </c>
      <c r="J790" t="s">
        <v>5650</v>
      </c>
      <c r="K790" t="s">
        <v>23</v>
      </c>
      <c r="L790">
        <v>67.599999999999994</v>
      </c>
      <c r="M790" s="1">
        <v>45744</v>
      </c>
      <c r="N790" t="s">
        <v>5651</v>
      </c>
      <c r="O790" t="s">
        <v>25</v>
      </c>
      <c r="P790">
        <v>1.25</v>
      </c>
      <c r="Q790" s="1">
        <v>45441</v>
      </c>
    </row>
    <row r="791" spans="1:17" x14ac:dyDescent="0.2">
      <c r="A791" t="s">
        <v>5652</v>
      </c>
      <c r="B791" t="s">
        <v>5653</v>
      </c>
      <c r="C791" t="s">
        <v>5654</v>
      </c>
      <c r="D791" t="s">
        <v>5655</v>
      </c>
      <c r="E791" t="s">
        <v>1036</v>
      </c>
      <c r="F791">
        <v>7473266023</v>
      </c>
      <c r="G791">
        <v>3.37</v>
      </c>
      <c r="H791" s="1">
        <v>45337</v>
      </c>
      <c r="I791" t="s">
        <v>32</v>
      </c>
      <c r="J791" t="s">
        <v>5656</v>
      </c>
      <c r="K791" t="s">
        <v>60</v>
      </c>
      <c r="L791">
        <v>71.900000000000006</v>
      </c>
      <c r="M791" s="1">
        <v>45519</v>
      </c>
      <c r="N791" t="s">
        <v>5657</v>
      </c>
      <c r="O791" t="s">
        <v>44</v>
      </c>
      <c r="P791">
        <v>4.1399999999999997</v>
      </c>
      <c r="Q791" s="1">
        <v>45741</v>
      </c>
    </row>
    <row r="792" spans="1:17" x14ac:dyDescent="0.2">
      <c r="A792" t="s">
        <v>5658</v>
      </c>
      <c r="B792" t="s">
        <v>5659</v>
      </c>
      <c r="C792" t="s">
        <v>5660</v>
      </c>
      <c r="D792" t="s">
        <v>5661</v>
      </c>
      <c r="E792" t="s">
        <v>777</v>
      </c>
      <c r="F792">
        <v>7526244133</v>
      </c>
      <c r="G792">
        <v>1.06</v>
      </c>
      <c r="H792" s="1">
        <v>45393</v>
      </c>
      <c r="I792" t="s">
        <v>21</v>
      </c>
      <c r="J792" t="s">
        <v>5662</v>
      </c>
      <c r="K792" t="s">
        <v>34</v>
      </c>
      <c r="L792">
        <v>61</v>
      </c>
      <c r="M792" s="1">
        <v>45478</v>
      </c>
      <c r="N792" t="s">
        <v>5663</v>
      </c>
      <c r="O792" t="s">
        <v>36</v>
      </c>
      <c r="P792">
        <v>3.32</v>
      </c>
      <c r="Q792" s="1">
        <v>45198</v>
      </c>
    </row>
    <row r="793" spans="1:17" x14ac:dyDescent="0.2">
      <c r="A793" t="s">
        <v>5664</v>
      </c>
      <c r="B793" t="s">
        <v>5665</v>
      </c>
      <c r="C793" t="s">
        <v>5666</v>
      </c>
      <c r="D793" t="s">
        <v>5667</v>
      </c>
      <c r="E793" t="s">
        <v>2237</v>
      </c>
      <c r="F793" t="s">
        <v>5668</v>
      </c>
      <c r="G793">
        <v>1.49</v>
      </c>
      <c r="H793" s="1">
        <v>45717</v>
      </c>
      <c r="I793" t="s">
        <v>32</v>
      </c>
      <c r="J793" t="s">
        <v>5669</v>
      </c>
      <c r="K793" t="s">
        <v>60</v>
      </c>
      <c r="L793">
        <v>99.1</v>
      </c>
      <c r="M793" s="1">
        <v>45610</v>
      </c>
      <c r="N793" t="s">
        <v>5670</v>
      </c>
      <c r="O793" t="s">
        <v>36</v>
      </c>
      <c r="P793">
        <v>4.93</v>
      </c>
      <c r="Q793" s="1">
        <v>45394</v>
      </c>
    </row>
    <row r="794" spans="1:17" x14ac:dyDescent="0.2">
      <c r="A794" t="s">
        <v>5671</v>
      </c>
      <c r="B794" t="s">
        <v>5672</v>
      </c>
      <c r="C794" t="s">
        <v>5673</v>
      </c>
      <c r="D794" t="s">
        <v>5674</v>
      </c>
      <c r="E794" t="s">
        <v>1768</v>
      </c>
      <c r="F794" t="s">
        <v>5675</v>
      </c>
      <c r="G794">
        <v>2.59</v>
      </c>
      <c r="H794" s="1">
        <v>45246</v>
      </c>
      <c r="I794" t="s">
        <v>21</v>
      </c>
      <c r="J794" t="s">
        <v>5676</v>
      </c>
      <c r="K794" t="s">
        <v>23</v>
      </c>
      <c r="L794">
        <v>95.9</v>
      </c>
      <c r="M794" s="1">
        <v>45631</v>
      </c>
      <c r="N794" t="s">
        <v>5677</v>
      </c>
      <c r="O794" t="s">
        <v>44</v>
      </c>
      <c r="P794">
        <v>4.9400000000000004</v>
      </c>
      <c r="Q794" s="1">
        <v>45771</v>
      </c>
    </row>
    <row r="795" spans="1:17" x14ac:dyDescent="0.2">
      <c r="A795" t="s">
        <v>5678</v>
      </c>
      <c r="B795" t="s">
        <v>5679</v>
      </c>
      <c r="C795" t="s">
        <v>5680</v>
      </c>
      <c r="D795" t="s">
        <v>5681</v>
      </c>
      <c r="E795" t="s">
        <v>213</v>
      </c>
      <c r="F795" t="s">
        <v>5682</v>
      </c>
      <c r="G795">
        <v>3.25</v>
      </c>
      <c r="H795" s="1">
        <v>45596</v>
      </c>
      <c r="I795" t="s">
        <v>32</v>
      </c>
      <c r="J795" t="s">
        <v>5683</v>
      </c>
      <c r="K795" t="s">
        <v>60</v>
      </c>
      <c r="L795">
        <v>94.6</v>
      </c>
      <c r="M795" s="1">
        <v>45543</v>
      </c>
      <c r="N795" t="s">
        <v>5684</v>
      </c>
      <c r="O795" t="s">
        <v>25</v>
      </c>
      <c r="P795">
        <v>2.86</v>
      </c>
      <c r="Q795" s="1">
        <v>45216</v>
      </c>
    </row>
    <row r="796" spans="1:17" x14ac:dyDescent="0.2">
      <c r="A796" t="s">
        <v>5685</v>
      </c>
      <c r="B796" t="s">
        <v>5686</v>
      </c>
      <c r="C796" t="s">
        <v>5687</v>
      </c>
      <c r="D796" t="s">
        <v>5688</v>
      </c>
      <c r="E796" t="s">
        <v>815</v>
      </c>
      <c r="F796" t="s">
        <v>5689</v>
      </c>
      <c r="G796">
        <v>4.55</v>
      </c>
      <c r="H796" s="1">
        <v>45700</v>
      </c>
      <c r="I796" t="s">
        <v>32</v>
      </c>
      <c r="J796" t="s">
        <v>5690</v>
      </c>
      <c r="K796" t="s">
        <v>34</v>
      </c>
      <c r="L796">
        <v>72.400000000000006</v>
      </c>
      <c r="M796" s="1">
        <v>45460</v>
      </c>
      <c r="N796" t="s">
        <v>5691</v>
      </c>
      <c r="O796" t="s">
        <v>25</v>
      </c>
      <c r="P796">
        <v>3.44</v>
      </c>
      <c r="Q796" s="1">
        <v>45254</v>
      </c>
    </row>
    <row r="797" spans="1:17" x14ac:dyDescent="0.2">
      <c r="A797" t="s">
        <v>5692</v>
      </c>
      <c r="B797" t="s">
        <v>5693</v>
      </c>
      <c r="C797" t="s">
        <v>5694</v>
      </c>
      <c r="D797" t="s">
        <v>5695</v>
      </c>
      <c r="E797" t="s">
        <v>530</v>
      </c>
      <c r="F797" t="s">
        <v>5696</v>
      </c>
      <c r="G797">
        <v>3.33</v>
      </c>
      <c r="H797" s="1">
        <v>45372</v>
      </c>
      <c r="I797" t="s">
        <v>32</v>
      </c>
      <c r="J797" t="s">
        <v>5697</v>
      </c>
      <c r="K797" t="s">
        <v>60</v>
      </c>
      <c r="L797">
        <v>67.5</v>
      </c>
      <c r="M797" s="1">
        <v>45523</v>
      </c>
      <c r="N797" t="s">
        <v>5698</v>
      </c>
      <c r="O797" t="s">
        <v>44</v>
      </c>
      <c r="P797">
        <v>3.96</v>
      </c>
      <c r="Q797" s="1">
        <v>45513</v>
      </c>
    </row>
    <row r="798" spans="1:17" x14ac:dyDescent="0.2">
      <c r="A798" t="s">
        <v>5699</v>
      </c>
      <c r="B798" t="s">
        <v>5700</v>
      </c>
      <c r="C798" t="s">
        <v>5701</v>
      </c>
      <c r="D798" t="s">
        <v>5702</v>
      </c>
      <c r="E798" t="s">
        <v>1563</v>
      </c>
      <c r="F798" t="s">
        <v>5703</v>
      </c>
      <c r="G798">
        <v>4.37</v>
      </c>
      <c r="H798" s="1">
        <v>45726</v>
      </c>
      <c r="I798" t="s">
        <v>21</v>
      </c>
      <c r="J798" t="s">
        <v>5704</v>
      </c>
      <c r="K798" t="s">
        <v>60</v>
      </c>
      <c r="L798">
        <v>79.900000000000006</v>
      </c>
      <c r="M798" s="1">
        <v>45635</v>
      </c>
      <c r="N798" t="s">
        <v>5705</v>
      </c>
      <c r="O798" t="s">
        <v>25</v>
      </c>
      <c r="P798">
        <v>1.1499999999999999</v>
      </c>
      <c r="Q798" s="1">
        <v>45185</v>
      </c>
    </row>
    <row r="799" spans="1:17" x14ac:dyDescent="0.2">
      <c r="A799" t="s">
        <v>5706</v>
      </c>
      <c r="B799" t="s">
        <v>5707</v>
      </c>
      <c r="C799" t="s">
        <v>5708</v>
      </c>
      <c r="D799" t="s">
        <v>5709</v>
      </c>
      <c r="E799" t="s">
        <v>447</v>
      </c>
      <c r="F799" t="s">
        <v>5710</v>
      </c>
      <c r="G799">
        <v>1.08</v>
      </c>
      <c r="H799" s="1">
        <v>45146</v>
      </c>
      <c r="I799" t="s">
        <v>21</v>
      </c>
      <c r="J799" t="s">
        <v>5711</v>
      </c>
      <c r="K799" t="s">
        <v>34</v>
      </c>
      <c r="L799">
        <v>68.7</v>
      </c>
      <c r="M799" s="1">
        <v>45656</v>
      </c>
      <c r="N799" t="s">
        <v>5712</v>
      </c>
      <c r="O799" t="s">
        <v>25</v>
      </c>
      <c r="P799">
        <v>3.07</v>
      </c>
      <c r="Q799" s="1">
        <v>45595</v>
      </c>
    </row>
    <row r="800" spans="1:17" x14ac:dyDescent="0.2">
      <c r="A800" t="s">
        <v>5713</v>
      </c>
      <c r="B800" t="s">
        <v>5714</v>
      </c>
      <c r="C800" t="s">
        <v>5715</v>
      </c>
      <c r="D800" t="s">
        <v>5716</v>
      </c>
      <c r="E800" t="s">
        <v>423</v>
      </c>
      <c r="F800" t="s">
        <v>5717</v>
      </c>
      <c r="G800">
        <v>2.72</v>
      </c>
      <c r="H800" s="1">
        <v>45144</v>
      </c>
      <c r="I800" t="s">
        <v>32</v>
      </c>
      <c r="J800" t="s">
        <v>5718</v>
      </c>
      <c r="K800" t="s">
        <v>34</v>
      </c>
      <c r="L800">
        <v>60.5</v>
      </c>
      <c r="M800" s="1">
        <v>45485</v>
      </c>
      <c r="N800" t="s">
        <v>5719</v>
      </c>
      <c r="O800" t="s">
        <v>44</v>
      </c>
      <c r="P800">
        <v>2.25</v>
      </c>
      <c r="Q800" s="1">
        <v>45245</v>
      </c>
    </row>
    <row r="801" spans="1:17" x14ac:dyDescent="0.2">
      <c r="A801" t="s">
        <v>5720</v>
      </c>
      <c r="B801" t="s">
        <v>5721</v>
      </c>
      <c r="C801" t="s">
        <v>5722</v>
      </c>
      <c r="D801" t="s">
        <v>5723</v>
      </c>
      <c r="E801" t="s">
        <v>622</v>
      </c>
      <c r="F801" t="s">
        <v>5724</v>
      </c>
      <c r="G801">
        <v>4.33</v>
      </c>
      <c r="H801" s="1">
        <v>45592</v>
      </c>
      <c r="I801" t="s">
        <v>32</v>
      </c>
      <c r="J801" t="s">
        <v>5725</v>
      </c>
      <c r="K801" t="s">
        <v>34</v>
      </c>
      <c r="L801">
        <v>93</v>
      </c>
      <c r="M801" s="1">
        <v>45692</v>
      </c>
      <c r="N801" t="s">
        <v>5726</v>
      </c>
      <c r="O801" t="s">
        <v>25</v>
      </c>
      <c r="P801">
        <v>2.34</v>
      </c>
      <c r="Q801" s="1">
        <v>45754</v>
      </c>
    </row>
    <row r="802" spans="1:17" x14ac:dyDescent="0.2">
      <c r="A802" t="s">
        <v>5727</v>
      </c>
      <c r="B802" t="s">
        <v>5728</v>
      </c>
      <c r="C802" t="s">
        <v>5729</v>
      </c>
      <c r="D802" t="s">
        <v>5730</v>
      </c>
      <c r="E802" t="s">
        <v>739</v>
      </c>
      <c r="F802" t="s">
        <v>5731</v>
      </c>
      <c r="G802">
        <v>2.34</v>
      </c>
      <c r="H802" s="1">
        <v>45087</v>
      </c>
      <c r="I802" t="s">
        <v>32</v>
      </c>
      <c r="J802" t="s">
        <v>5732</v>
      </c>
      <c r="K802" t="s">
        <v>34</v>
      </c>
      <c r="L802">
        <v>73.2</v>
      </c>
      <c r="M802" s="1">
        <v>45595</v>
      </c>
      <c r="N802" t="s">
        <v>5733</v>
      </c>
      <c r="O802" t="s">
        <v>44</v>
      </c>
      <c r="P802">
        <v>1.31</v>
      </c>
      <c r="Q802" s="1">
        <v>45534</v>
      </c>
    </row>
    <row r="803" spans="1:17" x14ac:dyDescent="0.2">
      <c r="A803" t="s">
        <v>5734</v>
      </c>
      <c r="B803" t="s">
        <v>5735</v>
      </c>
      <c r="C803" t="s">
        <v>5736</v>
      </c>
      <c r="D803" t="s">
        <v>5737</v>
      </c>
      <c r="E803" t="s">
        <v>2598</v>
      </c>
      <c r="F803">
        <f>1-209-326-1662</f>
        <v>-2196</v>
      </c>
      <c r="G803">
        <v>1.53</v>
      </c>
      <c r="H803" s="1">
        <v>45376</v>
      </c>
      <c r="I803" t="s">
        <v>32</v>
      </c>
      <c r="J803" t="s">
        <v>5738</v>
      </c>
      <c r="K803" t="s">
        <v>23</v>
      </c>
      <c r="L803">
        <v>70.400000000000006</v>
      </c>
      <c r="M803" s="1">
        <v>45545</v>
      </c>
      <c r="N803" t="s">
        <v>5739</v>
      </c>
      <c r="O803" t="s">
        <v>25</v>
      </c>
      <c r="P803">
        <v>3.43</v>
      </c>
      <c r="Q803" s="1">
        <v>45142</v>
      </c>
    </row>
    <row r="804" spans="1:17" x14ac:dyDescent="0.2">
      <c r="A804" t="s">
        <v>5740</v>
      </c>
      <c r="B804" t="s">
        <v>5741</v>
      </c>
      <c r="C804" t="s">
        <v>5742</v>
      </c>
      <c r="D804" t="s">
        <v>5743</v>
      </c>
      <c r="E804" t="s">
        <v>2297</v>
      </c>
      <c r="F804" t="s">
        <v>5744</v>
      </c>
      <c r="G804">
        <v>2.1800000000000002</v>
      </c>
      <c r="H804" s="1">
        <v>45569</v>
      </c>
      <c r="I804" t="s">
        <v>32</v>
      </c>
      <c r="J804" t="s">
        <v>5745</v>
      </c>
      <c r="K804" t="s">
        <v>23</v>
      </c>
      <c r="L804">
        <v>70.2</v>
      </c>
      <c r="M804" s="1">
        <v>45717</v>
      </c>
      <c r="N804" t="s">
        <v>5746</v>
      </c>
      <c r="O804" t="s">
        <v>44</v>
      </c>
      <c r="P804">
        <v>2.89</v>
      </c>
      <c r="Q804" s="1">
        <v>45286</v>
      </c>
    </row>
    <row r="805" spans="1:17" x14ac:dyDescent="0.2">
      <c r="A805" t="s">
        <v>5747</v>
      </c>
      <c r="B805" t="s">
        <v>5748</v>
      </c>
      <c r="C805" t="s">
        <v>5749</v>
      </c>
      <c r="D805" t="s">
        <v>5750</v>
      </c>
      <c r="E805" t="s">
        <v>4043</v>
      </c>
      <c r="F805" t="s">
        <v>5751</v>
      </c>
      <c r="G805">
        <v>2.66</v>
      </c>
      <c r="H805" s="1">
        <v>45103</v>
      </c>
      <c r="I805" t="s">
        <v>32</v>
      </c>
      <c r="J805" t="s">
        <v>5752</v>
      </c>
      <c r="K805" t="s">
        <v>34</v>
      </c>
      <c r="L805">
        <v>93.9</v>
      </c>
      <c r="M805" s="1">
        <v>45635</v>
      </c>
      <c r="N805" t="s">
        <v>5753</v>
      </c>
      <c r="O805" t="s">
        <v>44</v>
      </c>
      <c r="P805">
        <v>3.32</v>
      </c>
      <c r="Q805" s="1">
        <v>45455</v>
      </c>
    </row>
    <row r="806" spans="1:17" x14ac:dyDescent="0.2">
      <c r="A806" t="s">
        <v>5754</v>
      </c>
      <c r="B806" t="s">
        <v>5755</v>
      </c>
      <c r="C806" t="s">
        <v>5756</v>
      </c>
      <c r="D806" t="s">
        <v>5757</v>
      </c>
      <c r="E806" t="s">
        <v>168</v>
      </c>
      <c r="F806" t="s">
        <v>5758</v>
      </c>
      <c r="G806">
        <v>3.72</v>
      </c>
      <c r="H806" s="1">
        <v>45704</v>
      </c>
      <c r="I806" t="s">
        <v>21</v>
      </c>
      <c r="J806" t="s">
        <v>5759</v>
      </c>
      <c r="K806" t="s">
        <v>60</v>
      </c>
      <c r="L806">
        <v>91.5</v>
      </c>
      <c r="M806" s="1">
        <v>45685</v>
      </c>
      <c r="N806" t="s">
        <v>5760</v>
      </c>
      <c r="O806" t="s">
        <v>44</v>
      </c>
      <c r="P806">
        <v>2.52</v>
      </c>
      <c r="Q806" s="1">
        <v>45594</v>
      </c>
    </row>
    <row r="807" spans="1:17" x14ac:dyDescent="0.2">
      <c r="A807" t="s">
        <v>5761</v>
      </c>
      <c r="B807" t="s">
        <v>5762</v>
      </c>
      <c r="C807" t="s">
        <v>5763</v>
      </c>
      <c r="D807" t="s">
        <v>5764</v>
      </c>
      <c r="E807" t="s">
        <v>1132</v>
      </c>
      <c r="F807" t="s">
        <v>5765</v>
      </c>
      <c r="G807">
        <v>1.2</v>
      </c>
      <c r="H807" s="1">
        <v>45172</v>
      </c>
      <c r="I807" t="s">
        <v>32</v>
      </c>
      <c r="J807" t="s">
        <v>5766</v>
      </c>
      <c r="K807" t="s">
        <v>34</v>
      </c>
      <c r="L807">
        <v>91.9</v>
      </c>
      <c r="M807" s="1">
        <v>45541</v>
      </c>
      <c r="N807" t="s">
        <v>5767</v>
      </c>
      <c r="O807" t="s">
        <v>25</v>
      </c>
      <c r="P807">
        <v>4.5</v>
      </c>
      <c r="Q807" s="1">
        <v>45682</v>
      </c>
    </row>
    <row r="808" spans="1:17" x14ac:dyDescent="0.2">
      <c r="A808" t="s">
        <v>5768</v>
      </c>
      <c r="B808" t="s">
        <v>5769</v>
      </c>
      <c r="C808" t="s">
        <v>5770</v>
      </c>
      <c r="D808" t="s">
        <v>5771</v>
      </c>
      <c r="E808" t="s">
        <v>2028</v>
      </c>
      <c r="F808">
        <v>9739420319</v>
      </c>
      <c r="G808">
        <v>2.4700000000000002</v>
      </c>
      <c r="H808" s="1">
        <v>45414</v>
      </c>
      <c r="I808" t="s">
        <v>21</v>
      </c>
      <c r="J808" t="s">
        <v>5772</v>
      </c>
      <c r="K808" t="s">
        <v>60</v>
      </c>
      <c r="L808">
        <v>90.8</v>
      </c>
      <c r="M808" s="1">
        <v>45707</v>
      </c>
      <c r="N808" t="s">
        <v>5773</v>
      </c>
      <c r="O808" t="s">
        <v>44</v>
      </c>
      <c r="P808">
        <v>1.28</v>
      </c>
      <c r="Q808" s="1">
        <v>45307</v>
      </c>
    </row>
    <row r="809" spans="1:17" x14ac:dyDescent="0.2">
      <c r="A809" t="s">
        <v>5774</v>
      </c>
      <c r="B809" t="s">
        <v>5775</v>
      </c>
      <c r="C809" t="s">
        <v>5776</v>
      </c>
      <c r="D809" t="s">
        <v>5777</v>
      </c>
      <c r="E809" t="s">
        <v>260</v>
      </c>
      <c r="F809" t="s">
        <v>5778</v>
      </c>
      <c r="G809">
        <v>4.8099999999999996</v>
      </c>
      <c r="H809" s="1">
        <v>45191</v>
      </c>
      <c r="I809" t="s">
        <v>32</v>
      </c>
      <c r="J809" t="s">
        <v>5779</v>
      </c>
      <c r="K809" t="s">
        <v>34</v>
      </c>
      <c r="L809">
        <v>88.4</v>
      </c>
      <c r="M809" s="1">
        <v>45472</v>
      </c>
      <c r="N809" t="s">
        <v>5780</v>
      </c>
      <c r="O809" t="s">
        <v>44</v>
      </c>
      <c r="P809">
        <v>1.63</v>
      </c>
      <c r="Q809" s="1">
        <v>45376</v>
      </c>
    </row>
    <row r="810" spans="1:17" x14ac:dyDescent="0.2">
      <c r="A810" t="s">
        <v>5781</v>
      </c>
      <c r="B810" t="s">
        <v>5782</v>
      </c>
      <c r="C810" t="s">
        <v>5783</v>
      </c>
      <c r="D810" t="s">
        <v>5784</v>
      </c>
      <c r="E810" t="s">
        <v>182</v>
      </c>
      <c r="F810">
        <f>1-682-842-6559</f>
        <v>-8082</v>
      </c>
      <c r="G810">
        <v>1.92</v>
      </c>
      <c r="H810" s="1">
        <v>45525</v>
      </c>
      <c r="I810" t="s">
        <v>21</v>
      </c>
      <c r="J810" t="s">
        <v>5785</v>
      </c>
      <c r="K810" t="s">
        <v>23</v>
      </c>
      <c r="L810">
        <v>75.3</v>
      </c>
      <c r="M810" s="1">
        <v>45459</v>
      </c>
      <c r="N810" t="s">
        <v>5786</v>
      </c>
      <c r="O810" t="s">
        <v>25</v>
      </c>
      <c r="P810">
        <v>2.2999999999999998</v>
      </c>
      <c r="Q810" s="1">
        <v>45287</v>
      </c>
    </row>
    <row r="811" spans="1:17" x14ac:dyDescent="0.2">
      <c r="A811" t="s">
        <v>5787</v>
      </c>
      <c r="B811" t="s">
        <v>5788</v>
      </c>
      <c r="C811" t="s">
        <v>5789</v>
      </c>
      <c r="D811" t="s">
        <v>5790</v>
      </c>
      <c r="E811" t="s">
        <v>1730</v>
      </c>
      <c r="F811" t="s">
        <v>5791</v>
      </c>
      <c r="G811">
        <v>2.15</v>
      </c>
      <c r="H811" s="1">
        <v>45789</v>
      </c>
      <c r="I811" t="s">
        <v>21</v>
      </c>
      <c r="J811" t="s">
        <v>5792</v>
      </c>
      <c r="K811" t="s">
        <v>23</v>
      </c>
      <c r="L811">
        <v>66.5</v>
      </c>
      <c r="M811" s="1">
        <v>45669</v>
      </c>
      <c r="N811" t="s">
        <v>5793</v>
      </c>
      <c r="O811" t="s">
        <v>44</v>
      </c>
      <c r="P811">
        <v>4.1500000000000004</v>
      </c>
      <c r="Q811" s="1">
        <v>45606</v>
      </c>
    </row>
    <row r="812" spans="1:17" x14ac:dyDescent="0.2">
      <c r="A812" t="s">
        <v>5794</v>
      </c>
      <c r="B812" t="s">
        <v>5795</v>
      </c>
      <c r="C812" t="s">
        <v>5796</v>
      </c>
      <c r="D812" t="s">
        <v>5797</v>
      </c>
      <c r="E812" t="s">
        <v>3707</v>
      </c>
      <c r="F812" t="s">
        <v>5798</v>
      </c>
      <c r="G812">
        <v>4.4000000000000004</v>
      </c>
      <c r="H812" s="1">
        <v>45366</v>
      </c>
      <c r="I812" t="s">
        <v>32</v>
      </c>
      <c r="J812" t="s">
        <v>5799</v>
      </c>
      <c r="K812" t="s">
        <v>23</v>
      </c>
      <c r="L812">
        <v>90</v>
      </c>
      <c r="M812" s="1">
        <v>45780</v>
      </c>
      <c r="N812" t="s">
        <v>5800</v>
      </c>
      <c r="O812" t="s">
        <v>36</v>
      </c>
      <c r="P812">
        <v>4.2300000000000004</v>
      </c>
      <c r="Q812" s="1">
        <v>45295</v>
      </c>
    </row>
    <row r="813" spans="1:17" x14ac:dyDescent="0.2">
      <c r="A813" t="s">
        <v>5801</v>
      </c>
      <c r="B813" t="s">
        <v>5802</v>
      </c>
      <c r="C813" t="s">
        <v>5803</v>
      </c>
      <c r="D813" t="s">
        <v>5804</v>
      </c>
      <c r="E813" t="s">
        <v>3318</v>
      </c>
      <c r="F813" t="s">
        <v>5805</v>
      </c>
      <c r="G813">
        <v>3.25</v>
      </c>
      <c r="H813" s="1">
        <v>45544</v>
      </c>
      <c r="I813" t="s">
        <v>32</v>
      </c>
      <c r="J813" t="s">
        <v>5806</v>
      </c>
      <c r="K813" t="s">
        <v>34</v>
      </c>
      <c r="L813">
        <v>61.6</v>
      </c>
      <c r="M813" s="1">
        <v>45629</v>
      </c>
      <c r="N813" t="s">
        <v>5807</v>
      </c>
      <c r="O813" t="s">
        <v>36</v>
      </c>
      <c r="P813">
        <v>1.44</v>
      </c>
      <c r="Q813" s="1">
        <v>45371</v>
      </c>
    </row>
    <row r="814" spans="1:17" x14ac:dyDescent="0.2">
      <c r="A814" t="s">
        <v>5808</v>
      </c>
      <c r="B814" t="s">
        <v>5809</v>
      </c>
      <c r="C814" t="s">
        <v>5810</v>
      </c>
      <c r="D814" t="s">
        <v>5811</v>
      </c>
      <c r="E814" t="s">
        <v>522</v>
      </c>
      <c r="F814" t="s">
        <v>5812</v>
      </c>
      <c r="G814">
        <v>4.13</v>
      </c>
      <c r="H814" s="1">
        <v>45443</v>
      </c>
      <c r="I814" t="s">
        <v>32</v>
      </c>
      <c r="J814" t="s">
        <v>5813</v>
      </c>
      <c r="K814" t="s">
        <v>23</v>
      </c>
      <c r="L814">
        <v>72</v>
      </c>
      <c r="M814" s="1">
        <v>45778</v>
      </c>
      <c r="N814" t="s">
        <v>5814</v>
      </c>
      <c r="O814" t="s">
        <v>44</v>
      </c>
      <c r="P814">
        <v>4.2699999999999996</v>
      </c>
      <c r="Q814" s="1">
        <v>45465</v>
      </c>
    </row>
    <row r="815" spans="1:17" x14ac:dyDescent="0.2">
      <c r="A815" t="s">
        <v>5815</v>
      </c>
      <c r="B815" t="s">
        <v>5816</v>
      </c>
      <c r="C815" t="s">
        <v>5817</v>
      </c>
      <c r="D815" t="s">
        <v>5818</v>
      </c>
      <c r="E815" t="s">
        <v>1286</v>
      </c>
      <c r="F815" t="s">
        <v>5819</v>
      </c>
      <c r="G815">
        <v>2.23</v>
      </c>
      <c r="H815" s="1">
        <v>45589</v>
      </c>
      <c r="I815" t="s">
        <v>32</v>
      </c>
      <c r="J815" t="s">
        <v>5820</v>
      </c>
      <c r="K815" t="s">
        <v>60</v>
      </c>
      <c r="L815">
        <v>63</v>
      </c>
      <c r="M815" s="1">
        <v>45513</v>
      </c>
      <c r="N815" t="s">
        <v>5821</v>
      </c>
      <c r="O815" t="s">
        <v>36</v>
      </c>
      <c r="P815">
        <v>1.07</v>
      </c>
      <c r="Q815" s="1">
        <v>45564</v>
      </c>
    </row>
    <row r="816" spans="1:17" x14ac:dyDescent="0.2">
      <c r="A816" t="s">
        <v>5822</v>
      </c>
      <c r="B816" t="s">
        <v>5823</v>
      </c>
      <c r="C816" t="s">
        <v>5824</v>
      </c>
      <c r="D816" t="s">
        <v>5825</v>
      </c>
      <c r="E816" t="s">
        <v>1180</v>
      </c>
      <c r="F816">
        <v>3362871568</v>
      </c>
      <c r="G816">
        <v>3.99</v>
      </c>
      <c r="H816" s="1">
        <v>45496</v>
      </c>
      <c r="I816" t="s">
        <v>21</v>
      </c>
      <c r="J816" t="s">
        <v>5826</v>
      </c>
      <c r="K816" t="s">
        <v>60</v>
      </c>
      <c r="L816">
        <v>66.7</v>
      </c>
      <c r="M816" s="1">
        <v>45447</v>
      </c>
      <c r="N816" t="s">
        <v>5827</v>
      </c>
      <c r="O816" t="s">
        <v>44</v>
      </c>
      <c r="P816">
        <v>2.15</v>
      </c>
      <c r="Q816" s="1">
        <v>45619</v>
      </c>
    </row>
    <row r="817" spans="1:17" x14ac:dyDescent="0.2">
      <c r="A817" t="s">
        <v>5828</v>
      </c>
      <c r="B817" t="s">
        <v>5829</v>
      </c>
      <c r="C817" t="s">
        <v>5830</v>
      </c>
      <c r="D817" t="s">
        <v>5831</v>
      </c>
      <c r="E817" t="s">
        <v>4107</v>
      </c>
      <c r="F817" t="s">
        <v>5832</v>
      </c>
      <c r="G817">
        <v>2.85</v>
      </c>
      <c r="H817" s="1">
        <v>45704</v>
      </c>
      <c r="I817" t="s">
        <v>32</v>
      </c>
      <c r="J817" t="s">
        <v>5833</v>
      </c>
      <c r="K817" t="s">
        <v>60</v>
      </c>
      <c r="L817">
        <v>66.2</v>
      </c>
      <c r="M817" s="1">
        <v>45710</v>
      </c>
      <c r="N817" t="s">
        <v>5834</v>
      </c>
      <c r="O817" t="s">
        <v>44</v>
      </c>
      <c r="P817">
        <v>2.2799999999999998</v>
      </c>
      <c r="Q817" s="1">
        <v>45107</v>
      </c>
    </row>
    <row r="818" spans="1:17" x14ac:dyDescent="0.2">
      <c r="A818" t="s">
        <v>5835</v>
      </c>
      <c r="B818" t="s">
        <v>5836</v>
      </c>
      <c r="C818" t="s">
        <v>5837</v>
      </c>
      <c r="D818" t="s">
        <v>5838</v>
      </c>
      <c r="E818" t="s">
        <v>1426</v>
      </c>
      <c r="F818">
        <v>5295158542</v>
      </c>
      <c r="G818">
        <v>4.75</v>
      </c>
      <c r="H818" s="1">
        <v>45197</v>
      </c>
      <c r="I818" t="s">
        <v>32</v>
      </c>
      <c r="J818" s="2" t="s">
        <v>5839</v>
      </c>
      <c r="K818" t="s">
        <v>60</v>
      </c>
      <c r="L818">
        <v>97.2</v>
      </c>
      <c r="M818" s="1">
        <v>45588</v>
      </c>
      <c r="N818" t="s">
        <v>5840</v>
      </c>
      <c r="O818" t="s">
        <v>44</v>
      </c>
      <c r="P818">
        <v>4.88</v>
      </c>
      <c r="Q818" s="1">
        <v>45201</v>
      </c>
    </row>
    <row r="819" spans="1:17" x14ac:dyDescent="0.2">
      <c r="A819" t="s">
        <v>5841</v>
      </c>
      <c r="B819" t="s">
        <v>5842</v>
      </c>
      <c r="C819" t="s">
        <v>5843</v>
      </c>
      <c r="D819" t="s">
        <v>5844</v>
      </c>
      <c r="E819" t="s">
        <v>1426</v>
      </c>
      <c r="F819" t="s">
        <v>5845</v>
      </c>
      <c r="G819">
        <v>2.86</v>
      </c>
      <c r="H819" s="1">
        <v>45116</v>
      </c>
      <c r="I819" t="s">
        <v>32</v>
      </c>
      <c r="J819" t="s">
        <v>5846</v>
      </c>
      <c r="K819" t="s">
        <v>23</v>
      </c>
      <c r="L819">
        <v>98.5</v>
      </c>
      <c r="M819" s="1">
        <v>45760</v>
      </c>
      <c r="N819" t="s">
        <v>5847</v>
      </c>
      <c r="O819" t="s">
        <v>44</v>
      </c>
      <c r="P819">
        <v>4.47</v>
      </c>
      <c r="Q819" s="1">
        <v>45683</v>
      </c>
    </row>
    <row r="820" spans="1:17" x14ac:dyDescent="0.2">
      <c r="A820" t="s">
        <v>5848</v>
      </c>
      <c r="B820" t="s">
        <v>5849</v>
      </c>
      <c r="C820" t="s">
        <v>5850</v>
      </c>
      <c r="D820" t="s">
        <v>5851</v>
      </c>
      <c r="E820" t="s">
        <v>1650</v>
      </c>
      <c r="F820" t="s">
        <v>5852</v>
      </c>
      <c r="G820">
        <v>1.69</v>
      </c>
      <c r="H820" s="1">
        <v>45280</v>
      </c>
      <c r="I820" t="s">
        <v>21</v>
      </c>
      <c r="J820" t="s">
        <v>5853</v>
      </c>
      <c r="K820" t="s">
        <v>60</v>
      </c>
      <c r="L820">
        <v>86.4</v>
      </c>
      <c r="M820" s="1">
        <v>45571</v>
      </c>
      <c r="N820" t="s">
        <v>5854</v>
      </c>
      <c r="O820" t="s">
        <v>25</v>
      </c>
      <c r="P820">
        <v>3.58</v>
      </c>
      <c r="Q820" s="1">
        <v>45351</v>
      </c>
    </row>
    <row r="821" spans="1:17" x14ac:dyDescent="0.2">
      <c r="A821" t="s">
        <v>5855</v>
      </c>
      <c r="B821" t="s">
        <v>5856</v>
      </c>
      <c r="C821" t="s">
        <v>5857</v>
      </c>
      <c r="D821" t="s">
        <v>5858</v>
      </c>
      <c r="E821" t="s">
        <v>1263</v>
      </c>
      <c r="F821" t="s">
        <v>5859</v>
      </c>
      <c r="G821">
        <v>4.6900000000000004</v>
      </c>
      <c r="H821" s="1">
        <v>45766</v>
      </c>
      <c r="I821" t="s">
        <v>21</v>
      </c>
      <c r="J821" t="s">
        <v>5860</v>
      </c>
      <c r="K821" t="s">
        <v>60</v>
      </c>
      <c r="L821">
        <v>95.9</v>
      </c>
      <c r="M821" s="1">
        <v>45676</v>
      </c>
      <c r="N821" t="s">
        <v>5861</v>
      </c>
      <c r="O821" t="s">
        <v>44</v>
      </c>
      <c r="P821">
        <v>3.68</v>
      </c>
      <c r="Q821" s="1">
        <v>45134</v>
      </c>
    </row>
    <row r="822" spans="1:17" x14ac:dyDescent="0.2">
      <c r="A822" t="s">
        <v>5862</v>
      </c>
      <c r="B822" t="s">
        <v>5863</v>
      </c>
      <c r="C822" t="s">
        <v>5864</v>
      </c>
      <c r="D822" t="s">
        <v>5865</v>
      </c>
      <c r="E822" t="s">
        <v>375</v>
      </c>
      <c r="F822" t="s">
        <v>5866</v>
      </c>
      <c r="G822">
        <v>4.24</v>
      </c>
      <c r="H822" s="1">
        <v>45416</v>
      </c>
      <c r="I822" t="s">
        <v>21</v>
      </c>
      <c r="J822" t="s">
        <v>5867</v>
      </c>
      <c r="K822" t="s">
        <v>60</v>
      </c>
      <c r="L822">
        <v>80</v>
      </c>
      <c r="M822" s="1">
        <v>45723</v>
      </c>
      <c r="N822" t="s">
        <v>5868</v>
      </c>
      <c r="O822" t="s">
        <v>25</v>
      </c>
      <c r="P822">
        <v>2.36</v>
      </c>
      <c r="Q822" s="1">
        <v>45357</v>
      </c>
    </row>
    <row r="823" spans="1:17" x14ac:dyDescent="0.2">
      <c r="A823" t="s">
        <v>5869</v>
      </c>
      <c r="B823" t="s">
        <v>5870</v>
      </c>
      <c r="C823" t="s">
        <v>5871</v>
      </c>
      <c r="D823" t="s">
        <v>5872</v>
      </c>
      <c r="E823" t="s">
        <v>1108</v>
      </c>
      <c r="F823" t="s">
        <v>5873</v>
      </c>
      <c r="G823">
        <v>4.59</v>
      </c>
      <c r="H823" s="1">
        <v>45118</v>
      </c>
      <c r="I823" t="s">
        <v>21</v>
      </c>
      <c r="J823" t="s">
        <v>5874</v>
      </c>
      <c r="K823" t="s">
        <v>34</v>
      </c>
      <c r="L823">
        <v>82.3</v>
      </c>
      <c r="M823" s="1">
        <v>45500</v>
      </c>
      <c r="N823" t="s">
        <v>5875</v>
      </c>
      <c r="O823" t="s">
        <v>44</v>
      </c>
      <c r="P823">
        <v>3.7</v>
      </c>
      <c r="Q823" s="1">
        <v>45534</v>
      </c>
    </row>
    <row r="824" spans="1:17" x14ac:dyDescent="0.2">
      <c r="A824" t="s">
        <v>5876</v>
      </c>
      <c r="B824" t="s">
        <v>5877</v>
      </c>
      <c r="C824" t="s">
        <v>5878</v>
      </c>
      <c r="D824" t="s">
        <v>5879</v>
      </c>
      <c r="E824" t="s">
        <v>4107</v>
      </c>
      <c r="F824" t="s">
        <v>5880</v>
      </c>
      <c r="G824">
        <v>4.26</v>
      </c>
      <c r="H824" s="1">
        <v>45746</v>
      </c>
      <c r="I824" t="s">
        <v>32</v>
      </c>
      <c r="J824" t="s">
        <v>5881</v>
      </c>
      <c r="K824" t="s">
        <v>23</v>
      </c>
      <c r="L824">
        <v>87.1</v>
      </c>
      <c r="M824" s="1">
        <v>45496</v>
      </c>
      <c r="N824" t="s">
        <v>5882</v>
      </c>
      <c r="O824" t="s">
        <v>44</v>
      </c>
      <c r="P824">
        <v>4.04</v>
      </c>
      <c r="Q824" s="1">
        <v>45624</v>
      </c>
    </row>
    <row r="825" spans="1:17" x14ac:dyDescent="0.2">
      <c r="A825" t="s">
        <v>5883</v>
      </c>
      <c r="B825" t="s">
        <v>5884</v>
      </c>
      <c r="C825" t="s">
        <v>5885</v>
      </c>
      <c r="D825" t="s">
        <v>5886</v>
      </c>
      <c r="E825" t="s">
        <v>3025</v>
      </c>
      <c r="F825" t="s">
        <v>5887</v>
      </c>
      <c r="G825">
        <v>4.95</v>
      </c>
      <c r="H825" s="1">
        <v>45226</v>
      </c>
      <c r="I825" t="s">
        <v>21</v>
      </c>
      <c r="J825" t="s">
        <v>5888</v>
      </c>
      <c r="K825" t="s">
        <v>23</v>
      </c>
      <c r="L825">
        <v>61.4</v>
      </c>
      <c r="M825" s="1">
        <v>45576</v>
      </c>
      <c r="N825" t="s">
        <v>5889</v>
      </c>
      <c r="O825" t="s">
        <v>44</v>
      </c>
      <c r="P825">
        <v>1.1599999999999999</v>
      </c>
      <c r="Q825" s="1">
        <v>45217</v>
      </c>
    </row>
    <row r="826" spans="1:17" x14ac:dyDescent="0.2">
      <c r="A826" t="s">
        <v>5890</v>
      </c>
      <c r="B826" t="s">
        <v>5891</v>
      </c>
      <c r="C826" t="s">
        <v>5892</v>
      </c>
      <c r="D826" t="s">
        <v>5893</v>
      </c>
      <c r="E826" t="s">
        <v>1020</v>
      </c>
      <c r="F826" t="s">
        <v>5894</v>
      </c>
      <c r="G826">
        <v>2.37</v>
      </c>
      <c r="H826" s="1">
        <v>45386</v>
      </c>
      <c r="I826" t="s">
        <v>21</v>
      </c>
      <c r="J826" t="s">
        <v>5895</v>
      </c>
      <c r="K826" t="s">
        <v>23</v>
      </c>
      <c r="L826">
        <v>94.2</v>
      </c>
      <c r="M826" s="1">
        <v>45742</v>
      </c>
      <c r="N826" t="s">
        <v>5896</v>
      </c>
      <c r="O826" t="s">
        <v>44</v>
      </c>
      <c r="P826">
        <v>1.56</v>
      </c>
      <c r="Q826" s="1">
        <v>45380</v>
      </c>
    </row>
    <row r="827" spans="1:17" x14ac:dyDescent="0.2">
      <c r="A827" t="s">
        <v>5897</v>
      </c>
      <c r="B827" t="s">
        <v>5898</v>
      </c>
      <c r="C827" t="s">
        <v>5899</v>
      </c>
      <c r="D827" t="s">
        <v>5900</v>
      </c>
      <c r="E827" t="s">
        <v>5635</v>
      </c>
      <c r="F827">
        <v>3687026933</v>
      </c>
      <c r="G827">
        <v>4.3</v>
      </c>
      <c r="H827" s="1">
        <v>45758</v>
      </c>
      <c r="I827" t="s">
        <v>21</v>
      </c>
      <c r="J827" t="s">
        <v>5901</v>
      </c>
      <c r="K827" t="s">
        <v>34</v>
      </c>
      <c r="L827">
        <v>69.599999999999994</v>
      </c>
      <c r="M827" s="1">
        <v>45445</v>
      </c>
      <c r="N827" t="s">
        <v>5902</v>
      </c>
      <c r="O827" t="s">
        <v>25</v>
      </c>
      <c r="P827">
        <v>4.43</v>
      </c>
      <c r="Q827" s="1">
        <v>45791</v>
      </c>
    </row>
    <row r="828" spans="1:17" x14ac:dyDescent="0.2">
      <c r="A828" t="s">
        <v>5903</v>
      </c>
      <c r="B828" t="s">
        <v>5904</v>
      </c>
      <c r="C828" t="s">
        <v>5905</v>
      </c>
      <c r="D828" t="s">
        <v>5906</v>
      </c>
      <c r="E828" t="s">
        <v>5907</v>
      </c>
      <c r="F828" t="s">
        <v>5908</v>
      </c>
      <c r="G828">
        <v>2.58</v>
      </c>
      <c r="H828" s="1">
        <v>45096</v>
      </c>
      <c r="I828" t="s">
        <v>32</v>
      </c>
      <c r="J828" t="s">
        <v>5909</v>
      </c>
      <c r="K828" t="s">
        <v>60</v>
      </c>
      <c r="L828">
        <v>71</v>
      </c>
      <c r="M828" s="1">
        <v>45584</v>
      </c>
      <c r="N828" t="s">
        <v>5910</v>
      </c>
      <c r="O828" t="s">
        <v>25</v>
      </c>
      <c r="P828">
        <v>3.56</v>
      </c>
      <c r="Q828" s="1">
        <v>45605</v>
      </c>
    </row>
    <row r="829" spans="1:17" x14ac:dyDescent="0.2">
      <c r="A829" t="s">
        <v>5911</v>
      </c>
      <c r="B829" t="s">
        <v>5912</v>
      </c>
      <c r="C829" t="s">
        <v>5913</v>
      </c>
      <c r="D829" t="s">
        <v>5914</v>
      </c>
      <c r="E829" t="s">
        <v>267</v>
      </c>
      <c r="F829" t="s">
        <v>5915</v>
      </c>
      <c r="G829">
        <v>2.88</v>
      </c>
      <c r="H829" s="1">
        <v>45691</v>
      </c>
      <c r="I829" t="s">
        <v>32</v>
      </c>
      <c r="J829" t="s">
        <v>5916</v>
      </c>
      <c r="K829" t="s">
        <v>34</v>
      </c>
      <c r="L829">
        <v>74.8</v>
      </c>
      <c r="M829" s="1">
        <v>45553</v>
      </c>
      <c r="N829" t="s">
        <v>5917</v>
      </c>
      <c r="O829" t="s">
        <v>25</v>
      </c>
      <c r="P829">
        <v>3.92</v>
      </c>
      <c r="Q829" s="1">
        <v>45353</v>
      </c>
    </row>
    <row r="830" spans="1:17" x14ac:dyDescent="0.2">
      <c r="A830" t="s">
        <v>5918</v>
      </c>
      <c r="B830" t="s">
        <v>5919</v>
      </c>
      <c r="C830" t="s">
        <v>5404</v>
      </c>
      <c r="D830" t="s">
        <v>5920</v>
      </c>
      <c r="E830" t="s">
        <v>2297</v>
      </c>
      <c r="F830" t="s">
        <v>5921</v>
      </c>
      <c r="G830">
        <v>1.31</v>
      </c>
      <c r="H830" s="1">
        <v>45196</v>
      </c>
      <c r="I830" t="s">
        <v>21</v>
      </c>
      <c r="J830" t="s">
        <v>5922</v>
      </c>
      <c r="K830" t="s">
        <v>60</v>
      </c>
      <c r="L830">
        <v>98.1</v>
      </c>
      <c r="M830" s="1">
        <v>45445</v>
      </c>
      <c r="N830" t="s">
        <v>5923</v>
      </c>
      <c r="O830" t="s">
        <v>36</v>
      </c>
      <c r="P830">
        <v>3.57</v>
      </c>
      <c r="Q830" s="1">
        <v>45304</v>
      </c>
    </row>
    <row r="831" spans="1:17" x14ac:dyDescent="0.2">
      <c r="A831" t="s">
        <v>5924</v>
      </c>
      <c r="B831" t="s">
        <v>5925</v>
      </c>
      <c r="C831" t="s">
        <v>5926</v>
      </c>
      <c r="D831" t="s">
        <v>5927</v>
      </c>
      <c r="E831" t="s">
        <v>2657</v>
      </c>
      <c r="F831" t="s">
        <v>5928</v>
      </c>
      <c r="G831">
        <v>1.97</v>
      </c>
      <c r="H831" s="1">
        <v>45573</v>
      </c>
      <c r="I831" t="s">
        <v>32</v>
      </c>
      <c r="J831" t="s">
        <v>5929</v>
      </c>
      <c r="K831" t="s">
        <v>23</v>
      </c>
      <c r="L831">
        <v>98.9</v>
      </c>
      <c r="M831" s="1">
        <v>45435</v>
      </c>
      <c r="N831" t="s">
        <v>5930</v>
      </c>
      <c r="O831" t="s">
        <v>44</v>
      </c>
      <c r="P831">
        <v>3.83</v>
      </c>
      <c r="Q831" s="1">
        <v>45369</v>
      </c>
    </row>
    <row r="832" spans="1:17" x14ac:dyDescent="0.2">
      <c r="A832" t="s">
        <v>5931</v>
      </c>
      <c r="B832" t="s">
        <v>5932</v>
      </c>
      <c r="C832" t="s">
        <v>5933</v>
      </c>
      <c r="D832" t="s">
        <v>5934</v>
      </c>
      <c r="E832" t="s">
        <v>5350</v>
      </c>
      <c r="F832" t="s">
        <v>5935</v>
      </c>
      <c r="G832">
        <v>3.99</v>
      </c>
      <c r="H832" s="1">
        <v>45745</v>
      </c>
      <c r="I832" t="s">
        <v>21</v>
      </c>
      <c r="J832" t="s">
        <v>5936</v>
      </c>
      <c r="K832" t="s">
        <v>23</v>
      </c>
      <c r="L832">
        <v>76.8</v>
      </c>
      <c r="M832" s="1">
        <v>45614</v>
      </c>
      <c r="N832" t="s">
        <v>5937</v>
      </c>
      <c r="O832" t="s">
        <v>44</v>
      </c>
      <c r="P832">
        <v>4.43</v>
      </c>
      <c r="Q832" s="1">
        <v>45089</v>
      </c>
    </row>
    <row r="833" spans="1:17" x14ac:dyDescent="0.2">
      <c r="A833" t="s">
        <v>5938</v>
      </c>
      <c r="B833" t="s">
        <v>5939</v>
      </c>
      <c r="C833" t="s">
        <v>5940</v>
      </c>
      <c r="D833" t="s">
        <v>5941</v>
      </c>
      <c r="E833" t="s">
        <v>2020</v>
      </c>
      <c r="F833" t="s">
        <v>5942</v>
      </c>
      <c r="G833">
        <v>1.42</v>
      </c>
      <c r="H833" s="1">
        <v>45614</v>
      </c>
      <c r="I833" t="s">
        <v>21</v>
      </c>
      <c r="J833" t="s">
        <v>5943</v>
      </c>
      <c r="K833" t="s">
        <v>60</v>
      </c>
      <c r="L833">
        <v>63.3</v>
      </c>
      <c r="M833" s="1">
        <v>45607</v>
      </c>
      <c r="N833" s="2" t="s">
        <v>5944</v>
      </c>
      <c r="O833" t="s">
        <v>36</v>
      </c>
      <c r="P833">
        <v>2.91</v>
      </c>
      <c r="Q833" s="1">
        <v>45795</v>
      </c>
    </row>
    <row r="834" spans="1:17" x14ac:dyDescent="0.2">
      <c r="A834" t="s">
        <v>5945</v>
      </c>
      <c r="B834" t="s">
        <v>5946</v>
      </c>
      <c r="C834" t="s">
        <v>5947</v>
      </c>
      <c r="D834" t="s">
        <v>5948</v>
      </c>
      <c r="E834" t="s">
        <v>275</v>
      </c>
      <c r="F834" t="s">
        <v>5949</v>
      </c>
      <c r="G834">
        <v>1.01</v>
      </c>
      <c r="H834" s="1">
        <v>45698</v>
      </c>
      <c r="I834" t="s">
        <v>32</v>
      </c>
      <c r="J834" t="s">
        <v>5950</v>
      </c>
      <c r="K834" t="s">
        <v>23</v>
      </c>
      <c r="L834">
        <v>83.3</v>
      </c>
      <c r="M834" s="1">
        <v>45728</v>
      </c>
      <c r="N834" t="s">
        <v>5951</v>
      </c>
      <c r="O834" t="s">
        <v>44</v>
      </c>
      <c r="P834">
        <v>1.98</v>
      </c>
      <c r="Q834" s="1">
        <v>45491</v>
      </c>
    </row>
    <row r="835" spans="1:17" x14ac:dyDescent="0.2">
      <c r="A835" t="s">
        <v>5952</v>
      </c>
      <c r="B835" t="s">
        <v>5953</v>
      </c>
      <c r="C835" t="s">
        <v>5954</v>
      </c>
      <c r="D835" t="s">
        <v>5955</v>
      </c>
      <c r="E835" t="s">
        <v>591</v>
      </c>
      <c r="F835" t="s">
        <v>5956</v>
      </c>
      <c r="G835">
        <v>3.92</v>
      </c>
      <c r="H835" s="1">
        <v>45166</v>
      </c>
      <c r="I835" t="s">
        <v>32</v>
      </c>
      <c r="J835" t="s">
        <v>5957</v>
      </c>
      <c r="K835" t="s">
        <v>23</v>
      </c>
      <c r="L835">
        <v>78.099999999999994</v>
      </c>
      <c r="M835" s="1">
        <v>45689</v>
      </c>
      <c r="N835" t="s">
        <v>5958</v>
      </c>
      <c r="O835" t="s">
        <v>25</v>
      </c>
      <c r="P835">
        <v>1.0900000000000001</v>
      </c>
      <c r="Q835" s="1">
        <v>45278</v>
      </c>
    </row>
    <row r="836" spans="1:17" x14ac:dyDescent="0.2">
      <c r="A836" t="s">
        <v>5959</v>
      </c>
      <c r="B836" t="s">
        <v>5960</v>
      </c>
      <c r="C836" t="s">
        <v>5961</v>
      </c>
      <c r="D836" t="s">
        <v>5962</v>
      </c>
      <c r="E836" t="s">
        <v>1057</v>
      </c>
      <c r="F836" t="s">
        <v>5963</v>
      </c>
      <c r="G836">
        <v>2.2799999999999998</v>
      </c>
      <c r="H836" s="1">
        <v>45669</v>
      </c>
      <c r="I836" t="s">
        <v>21</v>
      </c>
      <c r="J836" t="s">
        <v>5964</v>
      </c>
      <c r="K836" t="s">
        <v>34</v>
      </c>
      <c r="L836">
        <v>72.7</v>
      </c>
      <c r="M836" s="1">
        <v>45759</v>
      </c>
      <c r="N836" t="s">
        <v>5965</v>
      </c>
      <c r="O836" t="s">
        <v>36</v>
      </c>
      <c r="P836">
        <v>2.71</v>
      </c>
      <c r="Q836" s="1">
        <v>45697</v>
      </c>
    </row>
    <row r="837" spans="1:17" x14ac:dyDescent="0.2">
      <c r="A837" t="s">
        <v>5966</v>
      </c>
      <c r="B837" t="s">
        <v>5967</v>
      </c>
      <c r="C837" t="s">
        <v>5968</v>
      </c>
      <c r="D837" t="s">
        <v>5969</v>
      </c>
      <c r="E837" t="s">
        <v>3083</v>
      </c>
      <c r="F837">
        <f>1-833-353-9101</f>
        <v>-10286</v>
      </c>
      <c r="G837">
        <v>3.18</v>
      </c>
      <c r="H837" s="1">
        <v>45194</v>
      </c>
      <c r="I837" t="s">
        <v>21</v>
      </c>
      <c r="J837" t="s">
        <v>5970</v>
      </c>
      <c r="K837" t="s">
        <v>60</v>
      </c>
      <c r="L837">
        <v>89.9</v>
      </c>
      <c r="M837" s="1">
        <v>45777</v>
      </c>
      <c r="N837" t="s">
        <v>5971</v>
      </c>
      <c r="O837" t="s">
        <v>36</v>
      </c>
      <c r="P837">
        <v>4.2699999999999996</v>
      </c>
      <c r="Q837" s="1">
        <v>45502</v>
      </c>
    </row>
    <row r="838" spans="1:17" x14ac:dyDescent="0.2">
      <c r="A838" t="s">
        <v>5972</v>
      </c>
      <c r="B838" t="s">
        <v>4344</v>
      </c>
      <c r="C838" t="s">
        <v>5973</v>
      </c>
      <c r="D838" t="s">
        <v>5974</v>
      </c>
      <c r="E838" t="s">
        <v>914</v>
      </c>
      <c r="F838" t="s">
        <v>5975</v>
      </c>
      <c r="G838">
        <v>2.71</v>
      </c>
      <c r="H838" s="1">
        <v>45430</v>
      </c>
      <c r="I838" t="s">
        <v>21</v>
      </c>
      <c r="J838" t="s">
        <v>5976</v>
      </c>
      <c r="K838" t="s">
        <v>60</v>
      </c>
      <c r="L838">
        <v>97</v>
      </c>
      <c r="M838" s="1">
        <v>45704</v>
      </c>
      <c r="N838" t="s">
        <v>5977</v>
      </c>
      <c r="O838" t="s">
        <v>25</v>
      </c>
      <c r="P838">
        <v>4.43</v>
      </c>
      <c r="Q838" s="1">
        <v>45221</v>
      </c>
    </row>
    <row r="839" spans="1:17" x14ac:dyDescent="0.2">
      <c r="A839" t="s">
        <v>5978</v>
      </c>
      <c r="B839" t="s">
        <v>5979</v>
      </c>
      <c r="C839" t="s">
        <v>5980</v>
      </c>
      <c r="D839" t="s">
        <v>5981</v>
      </c>
      <c r="E839" t="s">
        <v>785</v>
      </c>
      <c r="F839" t="s">
        <v>5982</v>
      </c>
      <c r="G839">
        <v>4.13</v>
      </c>
      <c r="H839" s="1">
        <v>45767</v>
      </c>
      <c r="I839" t="s">
        <v>21</v>
      </c>
      <c r="J839" t="s">
        <v>5983</v>
      </c>
      <c r="K839" t="s">
        <v>34</v>
      </c>
      <c r="L839">
        <v>76.400000000000006</v>
      </c>
      <c r="M839" s="1">
        <v>45492</v>
      </c>
      <c r="N839" t="s">
        <v>5984</v>
      </c>
      <c r="O839" t="s">
        <v>44</v>
      </c>
      <c r="P839">
        <v>3.69</v>
      </c>
      <c r="Q839" s="1">
        <v>45675</v>
      </c>
    </row>
    <row r="840" spans="1:17" x14ac:dyDescent="0.2">
      <c r="A840" t="s">
        <v>5985</v>
      </c>
      <c r="B840" t="s">
        <v>5986</v>
      </c>
      <c r="C840" t="s">
        <v>5987</v>
      </c>
      <c r="D840" t="s">
        <v>5988</v>
      </c>
      <c r="E840" t="s">
        <v>1286</v>
      </c>
      <c r="F840" t="s">
        <v>5989</v>
      </c>
      <c r="G840">
        <v>2.83</v>
      </c>
      <c r="H840" s="1">
        <v>45218</v>
      </c>
      <c r="I840" t="s">
        <v>21</v>
      </c>
      <c r="J840" t="s">
        <v>5990</v>
      </c>
      <c r="K840" t="s">
        <v>34</v>
      </c>
      <c r="L840">
        <v>82</v>
      </c>
      <c r="M840" s="1">
        <v>45735</v>
      </c>
      <c r="N840" t="s">
        <v>5991</v>
      </c>
      <c r="O840" t="s">
        <v>25</v>
      </c>
      <c r="P840">
        <v>2.15</v>
      </c>
      <c r="Q840" s="1">
        <v>45774</v>
      </c>
    </row>
    <row r="841" spans="1:17" x14ac:dyDescent="0.2">
      <c r="A841" t="s">
        <v>5992</v>
      </c>
      <c r="B841" t="s">
        <v>5993</v>
      </c>
      <c r="C841" t="s">
        <v>5994</v>
      </c>
      <c r="D841" t="s">
        <v>5995</v>
      </c>
      <c r="E841" t="s">
        <v>1005</v>
      </c>
      <c r="F841" t="s">
        <v>5996</v>
      </c>
      <c r="G841">
        <v>4.41</v>
      </c>
      <c r="H841" s="1">
        <v>45698</v>
      </c>
      <c r="I841" t="s">
        <v>21</v>
      </c>
      <c r="J841" t="s">
        <v>5997</v>
      </c>
      <c r="K841" t="s">
        <v>23</v>
      </c>
      <c r="L841">
        <v>73.400000000000006</v>
      </c>
      <c r="M841" s="1">
        <v>45768</v>
      </c>
      <c r="N841" t="s">
        <v>5998</v>
      </c>
      <c r="O841" t="s">
        <v>25</v>
      </c>
      <c r="P841">
        <v>4.0999999999999996</v>
      </c>
      <c r="Q841" s="1">
        <v>45143</v>
      </c>
    </row>
    <row r="842" spans="1:17" x14ac:dyDescent="0.2">
      <c r="A842" t="s">
        <v>5999</v>
      </c>
      <c r="B842" t="s">
        <v>6000</v>
      </c>
      <c r="C842" t="s">
        <v>6001</v>
      </c>
      <c r="D842" t="s">
        <v>6002</v>
      </c>
      <c r="E842" t="s">
        <v>876</v>
      </c>
      <c r="F842" t="s">
        <v>6003</v>
      </c>
      <c r="G842">
        <v>4.3499999999999996</v>
      </c>
      <c r="H842" s="1">
        <v>45799</v>
      </c>
      <c r="I842" t="s">
        <v>21</v>
      </c>
      <c r="J842" t="s">
        <v>6004</v>
      </c>
      <c r="K842" t="s">
        <v>23</v>
      </c>
      <c r="L842">
        <v>61.8</v>
      </c>
      <c r="M842" s="1">
        <v>45699</v>
      </c>
      <c r="N842" t="s">
        <v>6005</v>
      </c>
      <c r="O842" t="s">
        <v>44</v>
      </c>
      <c r="P842">
        <v>4.66</v>
      </c>
      <c r="Q842" s="1">
        <v>45637</v>
      </c>
    </row>
    <row r="843" spans="1:17" x14ac:dyDescent="0.2">
      <c r="A843" t="s">
        <v>6006</v>
      </c>
      <c r="B843" t="s">
        <v>6007</v>
      </c>
      <c r="C843" t="s">
        <v>6008</v>
      </c>
      <c r="D843" t="s">
        <v>6009</v>
      </c>
      <c r="E843" t="s">
        <v>2533</v>
      </c>
      <c r="F843" t="s">
        <v>6010</v>
      </c>
      <c r="G843">
        <v>2.67</v>
      </c>
      <c r="H843" s="1">
        <v>45324</v>
      </c>
      <c r="I843" t="s">
        <v>32</v>
      </c>
      <c r="J843" t="s">
        <v>6011</v>
      </c>
      <c r="K843" t="s">
        <v>23</v>
      </c>
      <c r="L843">
        <v>97</v>
      </c>
      <c r="M843" s="1">
        <v>45602</v>
      </c>
      <c r="N843" t="s">
        <v>6012</v>
      </c>
      <c r="O843" t="s">
        <v>36</v>
      </c>
      <c r="P843">
        <v>3.73</v>
      </c>
      <c r="Q843" s="1">
        <v>45286</v>
      </c>
    </row>
    <row r="844" spans="1:17" x14ac:dyDescent="0.2">
      <c r="A844" t="s">
        <v>6013</v>
      </c>
      <c r="B844" t="s">
        <v>6014</v>
      </c>
      <c r="C844" t="s">
        <v>6015</v>
      </c>
      <c r="D844" t="s">
        <v>6016</v>
      </c>
      <c r="E844" t="s">
        <v>439</v>
      </c>
      <c r="F844">
        <v>6463070014</v>
      </c>
      <c r="G844">
        <v>4.59</v>
      </c>
      <c r="H844" s="1">
        <v>45683</v>
      </c>
      <c r="I844" t="s">
        <v>21</v>
      </c>
      <c r="J844" t="s">
        <v>6017</v>
      </c>
      <c r="K844" t="s">
        <v>60</v>
      </c>
      <c r="L844">
        <v>70.599999999999994</v>
      </c>
      <c r="M844" s="1">
        <v>45550</v>
      </c>
      <c r="N844" t="s">
        <v>6018</v>
      </c>
      <c r="O844" t="s">
        <v>25</v>
      </c>
      <c r="P844">
        <v>3.44</v>
      </c>
      <c r="Q844" s="1">
        <v>45120</v>
      </c>
    </row>
    <row r="845" spans="1:17" x14ac:dyDescent="0.2">
      <c r="A845" t="s">
        <v>6019</v>
      </c>
      <c r="B845" t="s">
        <v>6020</v>
      </c>
      <c r="C845" t="s">
        <v>6021</v>
      </c>
      <c r="D845" t="s">
        <v>6022</v>
      </c>
      <c r="E845" t="s">
        <v>2012</v>
      </c>
      <c r="F845" t="s">
        <v>6023</v>
      </c>
      <c r="G845">
        <v>4.58</v>
      </c>
      <c r="H845" s="1">
        <v>45326</v>
      </c>
      <c r="I845" t="s">
        <v>21</v>
      </c>
      <c r="J845" t="s">
        <v>6024</v>
      </c>
      <c r="K845" t="s">
        <v>60</v>
      </c>
      <c r="L845">
        <v>98.2</v>
      </c>
      <c r="M845" s="1">
        <v>45452</v>
      </c>
      <c r="N845" t="s">
        <v>6025</v>
      </c>
      <c r="O845" t="s">
        <v>36</v>
      </c>
      <c r="P845">
        <v>2.62</v>
      </c>
      <c r="Q845" s="1">
        <v>45087</v>
      </c>
    </row>
    <row r="846" spans="1:17" x14ac:dyDescent="0.2">
      <c r="A846" t="s">
        <v>6026</v>
      </c>
      <c r="B846" t="s">
        <v>6027</v>
      </c>
      <c r="C846" t="s">
        <v>6028</v>
      </c>
      <c r="D846" t="s">
        <v>6029</v>
      </c>
      <c r="E846" t="s">
        <v>198</v>
      </c>
      <c r="F846" t="s">
        <v>6030</v>
      </c>
      <c r="G846">
        <v>4.3099999999999996</v>
      </c>
      <c r="H846" s="1">
        <v>45754</v>
      </c>
      <c r="I846" t="s">
        <v>32</v>
      </c>
      <c r="J846" t="s">
        <v>6031</v>
      </c>
      <c r="K846" t="s">
        <v>34</v>
      </c>
      <c r="L846">
        <v>70.5</v>
      </c>
      <c r="M846" s="1">
        <v>45706</v>
      </c>
      <c r="N846" t="s">
        <v>6032</v>
      </c>
      <c r="O846" t="s">
        <v>44</v>
      </c>
      <c r="P846">
        <v>1.47</v>
      </c>
      <c r="Q846" s="1">
        <v>45550</v>
      </c>
    </row>
    <row r="847" spans="1:17" x14ac:dyDescent="0.2">
      <c r="A847" t="s">
        <v>6033</v>
      </c>
      <c r="B847" t="s">
        <v>6034</v>
      </c>
      <c r="C847" t="s">
        <v>6035</v>
      </c>
      <c r="D847" t="s">
        <v>6036</v>
      </c>
      <c r="E847" t="s">
        <v>2245</v>
      </c>
      <c r="F847" t="s">
        <v>6037</v>
      </c>
      <c r="G847">
        <v>3.3</v>
      </c>
      <c r="H847" s="1">
        <v>45524</v>
      </c>
      <c r="I847" t="s">
        <v>32</v>
      </c>
      <c r="J847" t="s">
        <v>6038</v>
      </c>
      <c r="K847" t="s">
        <v>60</v>
      </c>
      <c r="L847">
        <v>67.5</v>
      </c>
      <c r="M847" s="1">
        <v>45713</v>
      </c>
      <c r="N847" t="s">
        <v>6039</v>
      </c>
      <c r="O847" t="s">
        <v>36</v>
      </c>
      <c r="P847">
        <v>2.2200000000000002</v>
      </c>
      <c r="Q847" s="1">
        <v>45597</v>
      </c>
    </row>
    <row r="848" spans="1:17" x14ac:dyDescent="0.2">
      <c r="A848" t="s">
        <v>6040</v>
      </c>
      <c r="B848" t="s">
        <v>6041</v>
      </c>
      <c r="C848" t="s">
        <v>6042</v>
      </c>
      <c r="D848" t="s">
        <v>6043</v>
      </c>
      <c r="E848" t="s">
        <v>1271</v>
      </c>
      <c r="F848" t="s">
        <v>6044</v>
      </c>
      <c r="G848">
        <v>1.1100000000000001</v>
      </c>
      <c r="H848" s="1">
        <v>45787</v>
      </c>
      <c r="I848" t="s">
        <v>32</v>
      </c>
      <c r="J848" t="s">
        <v>6045</v>
      </c>
      <c r="K848" t="s">
        <v>23</v>
      </c>
      <c r="L848">
        <v>63.6</v>
      </c>
      <c r="M848" s="1">
        <v>45614</v>
      </c>
      <c r="N848" t="s">
        <v>6046</v>
      </c>
      <c r="O848" t="s">
        <v>44</v>
      </c>
      <c r="P848">
        <v>1.39</v>
      </c>
      <c r="Q848" s="1">
        <v>45701</v>
      </c>
    </row>
    <row r="849" spans="1:17" x14ac:dyDescent="0.2">
      <c r="A849" t="s">
        <v>6047</v>
      </c>
      <c r="B849" t="s">
        <v>3951</v>
      </c>
      <c r="C849" t="s">
        <v>6048</v>
      </c>
      <c r="D849" t="s">
        <v>6049</v>
      </c>
      <c r="E849" t="s">
        <v>1433</v>
      </c>
      <c r="F849" t="s">
        <v>6050</v>
      </c>
      <c r="G849">
        <v>2.65</v>
      </c>
      <c r="H849" s="1">
        <v>45468</v>
      </c>
      <c r="I849" t="s">
        <v>32</v>
      </c>
      <c r="J849" t="s">
        <v>6051</v>
      </c>
      <c r="K849" t="s">
        <v>23</v>
      </c>
      <c r="L849">
        <v>77.099999999999994</v>
      </c>
      <c r="M849" s="1">
        <v>45449</v>
      </c>
      <c r="N849" t="s">
        <v>6052</v>
      </c>
      <c r="O849" t="s">
        <v>44</v>
      </c>
      <c r="P849">
        <v>4.72</v>
      </c>
      <c r="Q849" s="1">
        <v>45151</v>
      </c>
    </row>
    <row r="850" spans="1:17" x14ac:dyDescent="0.2">
      <c r="A850" t="s">
        <v>6053</v>
      </c>
      <c r="B850" t="s">
        <v>6054</v>
      </c>
      <c r="C850" t="s">
        <v>6055</v>
      </c>
      <c r="D850" t="s">
        <v>6056</v>
      </c>
      <c r="E850" t="s">
        <v>1963</v>
      </c>
      <c r="F850" t="s">
        <v>6057</v>
      </c>
      <c r="G850">
        <v>3.19</v>
      </c>
      <c r="H850" s="1">
        <v>45138</v>
      </c>
      <c r="I850" t="s">
        <v>21</v>
      </c>
      <c r="J850" t="s">
        <v>6058</v>
      </c>
      <c r="K850" t="s">
        <v>34</v>
      </c>
      <c r="L850">
        <v>73.599999999999994</v>
      </c>
      <c r="M850" s="1">
        <v>45585</v>
      </c>
      <c r="N850" t="s">
        <v>6059</v>
      </c>
      <c r="O850" t="s">
        <v>25</v>
      </c>
      <c r="P850">
        <v>3.18</v>
      </c>
      <c r="Q850" s="1">
        <v>45741</v>
      </c>
    </row>
    <row r="851" spans="1:17" x14ac:dyDescent="0.2">
      <c r="A851" t="s">
        <v>6060</v>
      </c>
      <c r="B851" t="s">
        <v>6061</v>
      </c>
      <c r="C851" t="s">
        <v>6062</v>
      </c>
      <c r="D851" t="s">
        <v>6063</v>
      </c>
      <c r="E851" t="s">
        <v>958</v>
      </c>
      <c r="F851" t="s">
        <v>6064</v>
      </c>
      <c r="G851">
        <v>3.68</v>
      </c>
      <c r="H851" s="1">
        <v>45444</v>
      </c>
      <c r="I851" t="s">
        <v>21</v>
      </c>
      <c r="J851" t="s">
        <v>6065</v>
      </c>
      <c r="K851" t="s">
        <v>60</v>
      </c>
      <c r="L851">
        <v>97.2</v>
      </c>
      <c r="M851" s="1">
        <v>45675</v>
      </c>
      <c r="N851" t="s">
        <v>6066</v>
      </c>
      <c r="O851" t="s">
        <v>25</v>
      </c>
      <c r="P851">
        <v>2.21</v>
      </c>
      <c r="Q851" s="1">
        <v>45650</v>
      </c>
    </row>
    <row r="852" spans="1:17" x14ac:dyDescent="0.2">
      <c r="A852" t="s">
        <v>6067</v>
      </c>
      <c r="B852" t="s">
        <v>6068</v>
      </c>
      <c r="C852" t="s">
        <v>6069</v>
      </c>
      <c r="D852" t="s">
        <v>6070</v>
      </c>
      <c r="E852" t="s">
        <v>1153</v>
      </c>
      <c r="F852">
        <v>4627796024</v>
      </c>
      <c r="G852">
        <v>1.46</v>
      </c>
      <c r="H852" s="1">
        <v>45400</v>
      </c>
      <c r="I852" t="s">
        <v>32</v>
      </c>
      <c r="J852" t="s">
        <v>6071</v>
      </c>
      <c r="K852" t="s">
        <v>34</v>
      </c>
      <c r="L852">
        <v>62.6</v>
      </c>
      <c r="M852" s="1">
        <v>45670</v>
      </c>
      <c r="N852" t="s">
        <v>6072</v>
      </c>
      <c r="O852" t="s">
        <v>25</v>
      </c>
      <c r="P852">
        <v>2.27</v>
      </c>
      <c r="Q852" s="1">
        <v>45340</v>
      </c>
    </row>
    <row r="853" spans="1:17" x14ac:dyDescent="0.2">
      <c r="A853" t="s">
        <v>6073</v>
      </c>
      <c r="B853" t="s">
        <v>6074</v>
      </c>
      <c r="C853" t="s">
        <v>6075</v>
      </c>
      <c r="D853" t="s">
        <v>6076</v>
      </c>
      <c r="E853" t="s">
        <v>4278</v>
      </c>
      <c r="F853" t="s">
        <v>6077</v>
      </c>
      <c r="G853">
        <v>1.74</v>
      </c>
      <c r="H853" s="1">
        <v>45142</v>
      </c>
      <c r="I853" t="s">
        <v>32</v>
      </c>
      <c r="J853" t="s">
        <v>6078</v>
      </c>
      <c r="K853" t="s">
        <v>60</v>
      </c>
      <c r="L853">
        <v>92.8</v>
      </c>
      <c r="M853" s="1">
        <v>45786</v>
      </c>
      <c r="N853" t="s">
        <v>6079</v>
      </c>
      <c r="O853" t="s">
        <v>36</v>
      </c>
      <c r="P853">
        <v>2.95</v>
      </c>
      <c r="Q853" s="1">
        <v>45694</v>
      </c>
    </row>
    <row r="854" spans="1:17" x14ac:dyDescent="0.2">
      <c r="A854" t="s">
        <v>6080</v>
      </c>
      <c r="B854" t="s">
        <v>6081</v>
      </c>
      <c r="C854" t="s">
        <v>6082</v>
      </c>
      <c r="D854" t="s">
        <v>6083</v>
      </c>
      <c r="E854" t="s">
        <v>1211</v>
      </c>
      <c r="F854" t="s">
        <v>6084</v>
      </c>
      <c r="G854">
        <v>2.72</v>
      </c>
      <c r="H854" s="1">
        <v>45498</v>
      </c>
      <c r="I854" t="s">
        <v>32</v>
      </c>
      <c r="J854" t="s">
        <v>6085</v>
      </c>
      <c r="K854" t="s">
        <v>34</v>
      </c>
      <c r="L854">
        <v>65.8</v>
      </c>
      <c r="M854" s="1">
        <v>45460</v>
      </c>
      <c r="N854" t="s">
        <v>6086</v>
      </c>
      <c r="O854" t="s">
        <v>25</v>
      </c>
      <c r="P854">
        <v>1.3</v>
      </c>
      <c r="Q854" s="1">
        <v>45138</v>
      </c>
    </row>
    <row r="855" spans="1:17" x14ac:dyDescent="0.2">
      <c r="A855" t="s">
        <v>6087</v>
      </c>
      <c r="B855" t="s">
        <v>6088</v>
      </c>
      <c r="C855" t="s">
        <v>3676</v>
      </c>
      <c r="D855" t="s">
        <v>6089</v>
      </c>
      <c r="E855" t="s">
        <v>2404</v>
      </c>
      <c r="F855">
        <v>4027956162</v>
      </c>
      <c r="G855">
        <v>3.61</v>
      </c>
      <c r="H855" s="1">
        <v>45345</v>
      </c>
      <c r="I855" t="s">
        <v>32</v>
      </c>
      <c r="J855" t="s">
        <v>6090</v>
      </c>
      <c r="K855" t="s">
        <v>23</v>
      </c>
      <c r="L855">
        <v>93.4</v>
      </c>
      <c r="M855" s="1">
        <v>45730</v>
      </c>
      <c r="N855" t="s">
        <v>6091</v>
      </c>
      <c r="O855" t="s">
        <v>36</v>
      </c>
      <c r="P855">
        <v>4.88</v>
      </c>
      <c r="Q855" s="1">
        <v>45760</v>
      </c>
    </row>
    <row r="856" spans="1:17" x14ac:dyDescent="0.2">
      <c r="A856" t="s">
        <v>6092</v>
      </c>
      <c r="B856" t="s">
        <v>6093</v>
      </c>
      <c r="C856" t="s">
        <v>6094</v>
      </c>
      <c r="D856" t="s">
        <v>6095</v>
      </c>
      <c r="E856" t="s">
        <v>1536</v>
      </c>
      <c r="F856" t="s">
        <v>6096</v>
      </c>
      <c r="G856">
        <v>3.42</v>
      </c>
      <c r="H856" s="1">
        <v>45345</v>
      </c>
      <c r="I856" t="s">
        <v>32</v>
      </c>
      <c r="J856" t="s">
        <v>6097</v>
      </c>
      <c r="K856" t="s">
        <v>60</v>
      </c>
      <c r="L856">
        <v>64.400000000000006</v>
      </c>
      <c r="M856" s="1">
        <v>45650</v>
      </c>
      <c r="N856" t="s">
        <v>6098</v>
      </c>
      <c r="O856" t="s">
        <v>36</v>
      </c>
      <c r="P856">
        <v>3.69</v>
      </c>
      <c r="Q856" s="1">
        <v>45771</v>
      </c>
    </row>
    <row r="857" spans="1:17" x14ac:dyDescent="0.2">
      <c r="A857" t="s">
        <v>6099</v>
      </c>
      <c r="B857" t="s">
        <v>6100</v>
      </c>
      <c r="C857" t="s">
        <v>6101</v>
      </c>
      <c r="D857" t="s">
        <v>6102</v>
      </c>
      <c r="E857" t="s">
        <v>599</v>
      </c>
      <c r="F857" t="s">
        <v>6103</v>
      </c>
      <c r="G857">
        <v>1.77</v>
      </c>
      <c r="H857" s="1">
        <v>45418</v>
      </c>
      <c r="I857" t="s">
        <v>21</v>
      </c>
      <c r="J857" t="s">
        <v>6104</v>
      </c>
      <c r="K857" t="s">
        <v>60</v>
      </c>
      <c r="L857">
        <v>85.9</v>
      </c>
      <c r="M857" s="1">
        <v>45713</v>
      </c>
      <c r="N857" t="s">
        <v>6105</v>
      </c>
      <c r="O857" t="s">
        <v>25</v>
      </c>
      <c r="P857">
        <v>1.22</v>
      </c>
      <c r="Q857" s="1">
        <v>45273</v>
      </c>
    </row>
    <row r="858" spans="1:17" x14ac:dyDescent="0.2">
      <c r="A858" t="s">
        <v>6106</v>
      </c>
      <c r="B858" t="s">
        <v>6107</v>
      </c>
      <c r="C858" t="s">
        <v>6108</v>
      </c>
      <c r="D858" t="s">
        <v>6109</v>
      </c>
      <c r="E858" t="s">
        <v>1360</v>
      </c>
      <c r="F858" t="s">
        <v>6110</v>
      </c>
      <c r="G858">
        <v>1.05</v>
      </c>
      <c r="H858" s="1">
        <v>45668</v>
      </c>
      <c r="I858" t="s">
        <v>21</v>
      </c>
      <c r="J858" t="s">
        <v>6111</v>
      </c>
      <c r="K858" t="s">
        <v>23</v>
      </c>
      <c r="L858">
        <v>75.3</v>
      </c>
      <c r="M858" s="1">
        <v>45572</v>
      </c>
      <c r="N858" t="s">
        <v>6112</v>
      </c>
      <c r="O858" t="s">
        <v>44</v>
      </c>
      <c r="P858">
        <v>2.91</v>
      </c>
      <c r="Q858" s="1">
        <v>45792</v>
      </c>
    </row>
    <row r="859" spans="1:17" x14ac:dyDescent="0.2">
      <c r="A859" t="s">
        <v>6113</v>
      </c>
      <c r="B859" t="s">
        <v>6114</v>
      </c>
      <c r="C859" t="s">
        <v>6115</v>
      </c>
      <c r="D859" t="s">
        <v>6116</v>
      </c>
      <c r="E859" t="s">
        <v>2686</v>
      </c>
      <c r="F859" t="s">
        <v>6117</v>
      </c>
      <c r="G859">
        <v>3.54</v>
      </c>
      <c r="H859" s="1">
        <v>45162</v>
      </c>
      <c r="I859" t="s">
        <v>21</v>
      </c>
      <c r="J859" t="s">
        <v>6118</v>
      </c>
      <c r="K859" t="s">
        <v>23</v>
      </c>
      <c r="L859">
        <v>60</v>
      </c>
      <c r="M859" s="1">
        <v>45773</v>
      </c>
      <c r="N859" t="s">
        <v>6119</v>
      </c>
      <c r="O859" t="s">
        <v>44</v>
      </c>
      <c r="P859">
        <v>2.61</v>
      </c>
      <c r="Q859" s="1">
        <v>45752</v>
      </c>
    </row>
    <row r="860" spans="1:17" x14ac:dyDescent="0.2">
      <c r="A860" t="s">
        <v>6120</v>
      </c>
      <c r="B860" t="s">
        <v>6121</v>
      </c>
      <c r="C860" t="s">
        <v>6122</v>
      </c>
      <c r="D860" t="s">
        <v>6123</v>
      </c>
      <c r="E860" t="s">
        <v>792</v>
      </c>
      <c r="F860" t="s">
        <v>6124</v>
      </c>
      <c r="G860">
        <v>3.96</v>
      </c>
      <c r="H860" s="1">
        <v>45395</v>
      </c>
      <c r="I860" t="s">
        <v>32</v>
      </c>
      <c r="J860" t="s">
        <v>6125</v>
      </c>
      <c r="K860" t="s">
        <v>60</v>
      </c>
      <c r="L860">
        <v>100</v>
      </c>
      <c r="M860" s="1">
        <v>45619</v>
      </c>
      <c r="N860" t="s">
        <v>6126</v>
      </c>
      <c r="O860" t="s">
        <v>44</v>
      </c>
      <c r="P860">
        <v>2.92</v>
      </c>
      <c r="Q860" s="1">
        <v>45184</v>
      </c>
    </row>
    <row r="861" spans="1:17" x14ac:dyDescent="0.2">
      <c r="A861" t="s">
        <v>6127</v>
      </c>
      <c r="B861" t="s">
        <v>6128</v>
      </c>
      <c r="C861" t="s">
        <v>6129</v>
      </c>
      <c r="D861" t="s">
        <v>6130</v>
      </c>
      <c r="E861" t="s">
        <v>2475</v>
      </c>
      <c r="F861" t="s">
        <v>6131</v>
      </c>
      <c r="G861">
        <v>3.03</v>
      </c>
      <c r="H861" s="1">
        <v>45587</v>
      </c>
      <c r="I861" t="s">
        <v>21</v>
      </c>
      <c r="J861" t="s">
        <v>6132</v>
      </c>
      <c r="K861" t="s">
        <v>60</v>
      </c>
      <c r="L861">
        <v>98.8</v>
      </c>
      <c r="M861" s="1">
        <v>45597</v>
      </c>
      <c r="N861" t="s">
        <v>6133</v>
      </c>
      <c r="O861" t="s">
        <v>44</v>
      </c>
      <c r="P861">
        <v>4.32</v>
      </c>
      <c r="Q861" s="1">
        <v>45743</v>
      </c>
    </row>
    <row r="862" spans="1:17" x14ac:dyDescent="0.2">
      <c r="A862" t="s">
        <v>6134</v>
      </c>
      <c r="B862" t="s">
        <v>6135</v>
      </c>
      <c r="C862" t="s">
        <v>6136</v>
      </c>
      <c r="D862" t="s">
        <v>6137</v>
      </c>
      <c r="E862" t="s">
        <v>1028</v>
      </c>
      <c r="F862" t="s">
        <v>6138</v>
      </c>
      <c r="G862">
        <v>4.99</v>
      </c>
      <c r="H862" s="1">
        <v>45703</v>
      </c>
      <c r="I862" t="s">
        <v>21</v>
      </c>
      <c r="J862" t="s">
        <v>6139</v>
      </c>
      <c r="K862" t="s">
        <v>60</v>
      </c>
      <c r="L862">
        <v>76.8</v>
      </c>
      <c r="M862" s="1">
        <v>45452</v>
      </c>
      <c r="N862" t="s">
        <v>6140</v>
      </c>
      <c r="O862" t="s">
        <v>36</v>
      </c>
      <c r="P862">
        <v>1.51</v>
      </c>
      <c r="Q862" s="1">
        <v>45301</v>
      </c>
    </row>
    <row r="863" spans="1:17" x14ac:dyDescent="0.2">
      <c r="A863" t="s">
        <v>6141</v>
      </c>
      <c r="B863" t="s">
        <v>6142</v>
      </c>
      <c r="C863" t="s">
        <v>6143</v>
      </c>
      <c r="D863" t="s">
        <v>6144</v>
      </c>
      <c r="E863" t="s">
        <v>754</v>
      </c>
      <c r="F863" t="s">
        <v>6145</v>
      </c>
      <c r="G863">
        <v>2.5499999999999998</v>
      </c>
      <c r="H863" s="1">
        <v>45544</v>
      </c>
      <c r="I863" t="s">
        <v>32</v>
      </c>
      <c r="J863" t="s">
        <v>6146</v>
      </c>
      <c r="K863" t="s">
        <v>23</v>
      </c>
      <c r="L863">
        <v>96.6</v>
      </c>
      <c r="M863" s="1">
        <v>45543</v>
      </c>
      <c r="N863" t="s">
        <v>6147</v>
      </c>
      <c r="O863" t="s">
        <v>25</v>
      </c>
      <c r="P863">
        <v>2.88</v>
      </c>
      <c r="Q863" s="1">
        <v>45431</v>
      </c>
    </row>
    <row r="864" spans="1:17" x14ac:dyDescent="0.2">
      <c r="A864" t="s">
        <v>6148</v>
      </c>
      <c r="B864" t="s">
        <v>6149</v>
      </c>
      <c r="C864" t="s">
        <v>6150</v>
      </c>
      <c r="D864" t="s">
        <v>6151</v>
      </c>
      <c r="E864" t="s">
        <v>514</v>
      </c>
      <c r="F864" t="s">
        <v>6152</v>
      </c>
      <c r="G864">
        <v>1.82</v>
      </c>
      <c r="H864" s="1">
        <v>45690</v>
      </c>
      <c r="I864" t="s">
        <v>21</v>
      </c>
      <c r="J864" t="s">
        <v>6153</v>
      </c>
      <c r="K864" t="s">
        <v>23</v>
      </c>
      <c r="L864">
        <v>73.2</v>
      </c>
      <c r="M864" s="1">
        <v>45466</v>
      </c>
      <c r="N864" t="s">
        <v>6154</v>
      </c>
      <c r="O864" t="s">
        <v>44</v>
      </c>
      <c r="P864">
        <v>2.5</v>
      </c>
      <c r="Q864" s="1">
        <v>45708</v>
      </c>
    </row>
    <row r="865" spans="1:17" x14ac:dyDescent="0.2">
      <c r="A865" t="s">
        <v>6155</v>
      </c>
      <c r="B865" t="s">
        <v>6156</v>
      </c>
      <c r="C865" t="s">
        <v>6157</v>
      </c>
      <c r="D865" t="s">
        <v>6158</v>
      </c>
      <c r="E865" t="s">
        <v>6159</v>
      </c>
      <c r="F865">
        <f>1-433-836-7960</f>
        <v>-9228</v>
      </c>
      <c r="G865">
        <v>2.54</v>
      </c>
      <c r="H865" s="1">
        <v>45434</v>
      </c>
      <c r="I865" t="s">
        <v>32</v>
      </c>
      <c r="J865" t="s">
        <v>6160</v>
      </c>
      <c r="K865" t="s">
        <v>23</v>
      </c>
      <c r="L865">
        <v>72.099999999999994</v>
      </c>
      <c r="M865" s="1">
        <v>45682</v>
      </c>
      <c r="N865" t="s">
        <v>6161</v>
      </c>
      <c r="O865" t="s">
        <v>36</v>
      </c>
      <c r="P865">
        <v>3.16</v>
      </c>
      <c r="Q865" s="1">
        <v>45152</v>
      </c>
    </row>
    <row r="866" spans="1:17" x14ac:dyDescent="0.2">
      <c r="A866" t="s">
        <v>6162</v>
      </c>
      <c r="B866" t="s">
        <v>6163</v>
      </c>
      <c r="C866" t="s">
        <v>6164</v>
      </c>
      <c r="D866" t="s">
        <v>6165</v>
      </c>
      <c r="E866" t="s">
        <v>815</v>
      </c>
      <c r="F866" t="s">
        <v>6166</v>
      </c>
      <c r="G866">
        <v>3.99</v>
      </c>
      <c r="H866" s="1">
        <v>45106</v>
      </c>
      <c r="I866" t="s">
        <v>32</v>
      </c>
      <c r="J866" t="s">
        <v>6167</v>
      </c>
      <c r="K866" t="s">
        <v>60</v>
      </c>
      <c r="L866">
        <v>67.3</v>
      </c>
      <c r="M866" s="1">
        <v>45725</v>
      </c>
      <c r="N866" t="s">
        <v>6168</v>
      </c>
      <c r="O866" t="s">
        <v>25</v>
      </c>
      <c r="P866">
        <v>1.03</v>
      </c>
      <c r="Q866" s="1">
        <v>45461</v>
      </c>
    </row>
    <row r="867" spans="1:17" x14ac:dyDescent="0.2">
      <c r="A867" t="s">
        <v>6169</v>
      </c>
      <c r="B867" t="s">
        <v>257</v>
      </c>
      <c r="C867" t="s">
        <v>6170</v>
      </c>
      <c r="D867" t="s">
        <v>6171</v>
      </c>
      <c r="E867" t="s">
        <v>754</v>
      </c>
      <c r="F867" t="s">
        <v>6172</v>
      </c>
      <c r="G867">
        <v>2.4900000000000002</v>
      </c>
      <c r="H867" s="1">
        <v>45572</v>
      </c>
      <c r="I867" t="s">
        <v>21</v>
      </c>
      <c r="J867" t="s">
        <v>6173</v>
      </c>
      <c r="K867" t="s">
        <v>23</v>
      </c>
      <c r="L867">
        <v>66.2</v>
      </c>
      <c r="M867" s="1">
        <v>45769</v>
      </c>
      <c r="N867" t="s">
        <v>6174</v>
      </c>
      <c r="O867" t="s">
        <v>44</v>
      </c>
      <c r="P867">
        <v>1.01</v>
      </c>
      <c r="Q867" s="1">
        <v>45324</v>
      </c>
    </row>
    <row r="868" spans="1:17" x14ac:dyDescent="0.2">
      <c r="A868" t="s">
        <v>6175</v>
      </c>
      <c r="B868" t="s">
        <v>6176</v>
      </c>
      <c r="C868" t="s">
        <v>6177</v>
      </c>
      <c r="D868" t="s">
        <v>6178</v>
      </c>
      <c r="E868" t="s">
        <v>2215</v>
      </c>
      <c r="F868" t="s">
        <v>6179</v>
      </c>
      <c r="G868">
        <v>2.5</v>
      </c>
      <c r="H868" s="1">
        <v>45365</v>
      </c>
      <c r="I868" t="s">
        <v>21</v>
      </c>
      <c r="J868" t="s">
        <v>6180</v>
      </c>
      <c r="K868" t="s">
        <v>23</v>
      </c>
      <c r="L868">
        <v>67.2</v>
      </c>
      <c r="M868" s="1">
        <v>45564</v>
      </c>
      <c r="N868" t="s">
        <v>6181</v>
      </c>
      <c r="O868" t="s">
        <v>36</v>
      </c>
      <c r="P868">
        <v>2.57</v>
      </c>
      <c r="Q868" s="1">
        <v>45544</v>
      </c>
    </row>
    <row r="869" spans="1:17" x14ac:dyDescent="0.2">
      <c r="A869" t="s">
        <v>6182</v>
      </c>
      <c r="B869" t="s">
        <v>6183</v>
      </c>
      <c r="C869" t="s">
        <v>6184</v>
      </c>
      <c r="D869" t="s">
        <v>6185</v>
      </c>
      <c r="E869" t="s">
        <v>538</v>
      </c>
      <c r="F869" t="s">
        <v>6186</v>
      </c>
      <c r="G869">
        <v>3.7</v>
      </c>
      <c r="H869" s="1">
        <v>45778</v>
      </c>
      <c r="I869" t="s">
        <v>21</v>
      </c>
      <c r="J869" t="s">
        <v>6187</v>
      </c>
      <c r="K869" t="s">
        <v>60</v>
      </c>
      <c r="L869">
        <v>66.099999999999994</v>
      </c>
      <c r="M869" s="1">
        <v>45581</v>
      </c>
      <c r="N869" t="s">
        <v>6188</v>
      </c>
      <c r="O869" t="s">
        <v>25</v>
      </c>
      <c r="P869">
        <v>3.77</v>
      </c>
      <c r="Q869" s="1">
        <v>45135</v>
      </c>
    </row>
    <row r="870" spans="1:17" x14ac:dyDescent="0.2">
      <c r="A870" t="s">
        <v>6189</v>
      </c>
      <c r="B870" t="s">
        <v>6190</v>
      </c>
      <c r="C870" t="s">
        <v>6191</v>
      </c>
      <c r="D870" t="s">
        <v>6192</v>
      </c>
      <c r="E870" t="s">
        <v>6159</v>
      </c>
      <c r="F870" t="s">
        <v>6193</v>
      </c>
      <c r="G870">
        <v>1.1499999999999999</v>
      </c>
      <c r="H870" s="1">
        <v>45464</v>
      </c>
      <c r="I870" t="s">
        <v>32</v>
      </c>
      <c r="J870" t="s">
        <v>6194</v>
      </c>
      <c r="K870" t="s">
        <v>60</v>
      </c>
      <c r="L870">
        <v>68.099999999999994</v>
      </c>
      <c r="M870" s="1">
        <v>45706</v>
      </c>
      <c r="N870" t="s">
        <v>6195</v>
      </c>
      <c r="O870" t="s">
        <v>25</v>
      </c>
      <c r="P870">
        <v>2.13</v>
      </c>
      <c r="Q870" s="1">
        <v>45169</v>
      </c>
    </row>
    <row r="871" spans="1:17" x14ac:dyDescent="0.2">
      <c r="A871" t="s">
        <v>6196</v>
      </c>
      <c r="B871" t="s">
        <v>6197</v>
      </c>
      <c r="C871" t="s">
        <v>6198</v>
      </c>
      <c r="D871" t="s">
        <v>6199</v>
      </c>
      <c r="E871" t="s">
        <v>391</v>
      </c>
      <c r="F871" t="s">
        <v>6200</v>
      </c>
      <c r="G871">
        <v>3.3</v>
      </c>
      <c r="H871" s="1">
        <v>45777</v>
      </c>
      <c r="I871" t="s">
        <v>32</v>
      </c>
      <c r="J871" t="s">
        <v>6201</v>
      </c>
      <c r="K871" t="s">
        <v>23</v>
      </c>
      <c r="L871">
        <v>97.7</v>
      </c>
      <c r="M871" s="1">
        <v>45601</v>
      </c>
      <c r="N871" t="s">
        <v>6202</v>
      </c>
      <c r="O871" t="s">
        <v>36</v>
      </c>
      <c r="P871">
        <v>1.55</v>
      </c>
      <c r="Q871" s="1">
        <v>45709</v>
      </c>
    </row>
    <row r="872" spans="1:17" x14ac:dyDescent="0.2">
      <c r="A872" t="s">
        <v>6203</v>
      </c>
      <c r="B872" t="s">
        <v>6204</v>
      </c>
      <c r="C872" t="s">
        <v>6205</v>
      </c>
      <c r="D872" t="s">
        <v>6206</v>
      </c>
      <c r="E872" t="s">
        <v>997</v>
      </c>
      <c r="F872" t="s">
        <v>6207</v>
      </c>
      <c r="G872">
        <v>2.69</v>
      </c>
      <c r="H872" s="1">
        <v>45070</v>
      </c>
      <c r="I872" t="s">
        <v>32</v>
      </c>
      <c r="J872" t="s">
        <v>6208</v>
      </c>
      <c r="K872" t="s">
        <v>60</v>
      </c>
      <c r="L872">
        <v>92.8</v>
      </c>
      <c r="M872" s="1">
        <v>45702</v>
      </c>
      <c r="N872" t="s">
        <v>6209</v>
      </c>
      <c r="O872" t="s">
        <v>36</v>
      </c>
      <c r="P872">
        <v>4.8499999999999996</v>
      </c>
      <c r="Q872" s="1">
        <v>45265</v>
      </c>
    </row>
    <row r="873" spans="1:17" x14ac:dyDescent="0.2">
      <c r="A873" t="s">
        <v>6210</v>
      </c>
      <c r="B873" t="s">
        <v>6211</v>
      </c>
      <c r="C873" t="s">
        <v>6212</v>
      </c>
      <c r="D873" t="s">
        <v>6213</v>
      </c>
      <c r="E873" t="s">
        <v>1462</v>
      </c>
      <c r="F873" t="s">
        <v>6214</v>
      </c>
      <c r="G873">
        <v>2.3199999999999998</v>
      </c>
      <c r="H873" s="1">
        <v>45634</v>
      </c>
      <c r="I873" t="s">
        <v>32</v>
      </c>
      <c r="J873" t="s">
        <v>6215</v>
      </c>
      <c r="K873" t="s">
        <v>34</v>
      </c>
      <c r="L873">
        <v>74.2</v>
      </c>
      <c r="M873" s="1">
        <v>45643</v>
      </c>
      <c r="N873" t="s">
        <v>6216</v>
      </c>
      <c r="O873" t="s">
        <v>44</v>
      </c>
      <c r="P873">
        <v>4.87</v>
      </c>
      <c r="Q873" s="1">
        <v>45788</v>
      </c>
    </row>
    <row r="874" spans="1:17" x14ac:dyDescent="0.2">
      <c r="A874" t="s">
        <v>6217</v>
      </c>
      <c r="B874" t="s">
        <v>6218</v>
      </c>
      <c r="C874" t="s">
        <v>6219</v>
      </c>
      <c r="D874" t="s">
        <v>6220</v>
      </c>
      <c r="E874" t="s">
        <v>483</v>
      </c>
      <c r="F874" t="s">
        <v>6221</v>
      </c>
      <c r="G874">
        <v>3.65</v>
      </c>
      <c r="H874" s="1">
        <v>45625</v>
      </c>
      <c r="I874" t="s">
        <v>21</v>
      </c>
      <c r="J874" t="s">
        <v>6222</v>
      </c>
      <c r="K874" t="s">
        <v>34</v>
      </c>
      <c r="L874">
        <v>71.5</v>
      </c>
      <c r="M874" s="1">
        <v>45471</v>
      </c>
      <c r="N874" t="s">
        <v>6223</v>
      </c>
      <c r="O874" t="s">
        <v>36</v>
      </c>
      <c r="P874">
        <v>2.16</v>
      </c>
      <c r="Q874" s="1">
        <v>45094</v>
      </c>
    </row>
    <row r="875" spans="1:17" x14ac:dyDescent="0.2">
      <c r="A875" t="s">
        <v>6224</v>
      </c>
      <c r="B875" t="s">
        <v>6225</v>
      </c>
      <c r="C875" t="s">
        <v>6226</v>
      </c>
      <c r="D875" t="s">
        <v>6227</v>
      </c>
      <c r="E875" t="s">
        <v>6228</v>
      </c>
      <c r="F875" t="s">
        <v>6229</v>
      </c>
      <c r="G875">
        <v>1.77</v>
      </c>
      <c r="H875" s="1">
        <v>45479</v>
      </c>
      <c r="I875" t="s">
        <v>21</v>
      </c>
      <c r="J875" t="s">
        <v>6230</v>
      </c>
      <c r="K875" t="s">
        <v>60</v>
      </c>
      <c r="L875">
        <v>96.1</v>
      </c>
      <c r="M875" s="1">
        <v>45691</v>
      </c>
      <c r="N875" t="s">
        <v>6231</v>
      </c>
      <c r="O875" t="s">
        <v>44</v>
      </c>
      <c r="P875">
        <v>1.9</v>
      </c>
      <c r="Q875" s="1">
        <v>45516</v>
      </c>
    </row>
    <row r="876" spans="1:17" x14ac:dyDescent="0.2">
      <c r="A876" t="s">
        <v>6232</v>
      </c>
      <c r="B876" t="s">
        <v>6233</v>
      </c>
      <c r="C876" t="s">
        <v>6234</v>
      </c>
      <c r="D876" t="s">
        <v>6235</v>
      </c>
      <c r="E876" t="s">
        <v>1404</v>
      </c>
      <c r="F876" t="s">
        <v>6236</v>
      </c>
      <c r="G876">
        <v>3.65</v>
      </c>
      <c r="H876" s="1">
        <v>45086</v>
      </c>
      <c r="I876" t="s">
        <v>32</v>
      </c>
      <c r="J876" t="s">
        <v>6237</v>
      </c>
      <c r="K876" t="s">
        <v>23</v>
      </c>
      <c r="L876">
        <v>80.8</v>
      </c>
      <c r="M876" s="1">
        <v>45631</v>
      </c>
      <c r="N876" t="s">
        <v>6238</v>
      </c>
      <c r="O876" t="s">
        <v>25</v>
      </c>
      <c r="P876">
        <v>3.46</v>
      </c>
      <c r="Q876" s="1">
        <v>45753</v>
      </c>
    </row>
    <row r="877" spans="1:17" x14ac:dyDescent="0.2">
      <c r="A877" t="s">
        <v>6239</v>
      </c>
      <c r="B877" t="s">
        <v>6240</v>
      </c>
      <c r="C877" t="s">
        <v>6241</v>
      </c>
      <c r="D877" t="s">
        <v>6242</v>
      </c>
      <c r="E877" t="s">
        <v>2065</v>
      </c>
      <c r="F877" t="s">
        <v>6243</v>
      </c>
      <c r="G877">
        <v>4.51</v>
      </c>
      <c r="H877" s="1">
        <v>45303</v>
      </c>
      <c r="I877" t="s">
        <v>21</v>
      </c>
      <c r="J877" s="2" t="s">
        <v>6244</v>
      </c>
      <c r="K877" t="s">
        <v>60</v>
      </c>
      <c r="L877">
        <v>72</v>
      </c>
      <c r="M877" s="1">
        <v>45733</v>
      </c>
      <c r="N877" t="s">
        <v>6245</v>
      </c>
      <c r="O877" t="s">
        <v>44</v>
      </c>
      <c r="P877">
        <v>3.4</v>
      </c>
      <c r="Q877" s="1">
        <v>45672</v>
      </c>
    </row>
    <row r="878" spans="1:17" x14ac:dyDescent="0.2">
      <c r="A878" t="s">
        <v>6246</v>
      </c>
      <c r="B878" t="s">
        <v>6247</v>
      </c>
      <c r="C878" t="s">
        <v>6248</v>
      </c>
      <c r="D878" t="s">
        <v>6249</v>
      </c>
      <c r="E878" t="s">
        <v>1768</v>
      </c>
      <c r="F878" t="s">
        <v>6250</v>
      </c>
      <c r="G878">
        <v>4.28</v>
      </c>
      <c r="H878" s="1">
        <v>45474</v>
      </c>
      <c r="I878" t="s">
        <v>21</v>
      </c>
      <c r="J878" t="s">
        <v>6251</v>
      </c>
      <c r="K878" t="s">
        <v>60</v>
      </c>
      <c r="L878">
        <v>93.8</v>
      </c>
      <c r="M878" s="1">
        <v>45681</v>
      </c>
      <c r="N878" t="s">
        <v>6252</v>
      </c>
      <c r="O878" t="s">
        <v>44</v>
      </c>
      <c r="P878">
        <v>3.05</v>
      </c>
      <c r="Q878" s="1">
        <v>45549</v>
      </c>
    </row>
    <row r="879" spans="1:17" x14ac:dyDescent="0.2">
      <c r="A879" t="s">
        <v>6253</v>
      </c>
      <c r="B879" t="s">
        <v>6254</v>
      </c>
      <c r="C879" t="s">
        <v>6255</v>
      </c>
      <c r="D879" t="s">
        <v>6256</v>
      </c>
      <c r="E879" t="s">
        <v>1322</v>
      </c>
      <c r="F879" t="s">
        <v>6257</v>
      </c>
      <c r="G879">
        <v>4.6399999999999997</v>
      </c>
      <c r="H879" s="1">
        <v>45444</v>
      </c>
      <c r="I879" t="s">
        <v>21</v>
      </c>
      <c r="J879" t="s">
        <v>6258</v>
      </c>
      <c r="K879" t="s">
        <v>23</v>
      </c>
      <c r="L879">
        <v>65</v>
      </c>
      <c r="M879" s="1">
        <v>45788</v>
      </c>
      <c r="N879" t="s">
        <v>6259</v>
      </c>
      <c r="O879" t="s">
        <v>25</v>
      </c>
      <c r="P879">
        <v>3.08</v>
      </c>
      <c r="Q879" s="1">
        <v>45596</v>
      </c>
    </row>
    <row r="880" spans="1:17" x14ac:dyDescent="0.2">
      <c r="A880" t="s">
        <v>6260</v>
      </c>
      <c r="B880" t="s">
        <v>6261</v>
      </c>
      <c r="C880" t="s">
        <v>6262</v>
      </c>
      <c r="D880" t="s">
        <v>6263</v>
      </c>
      <c r="E880" t="s">
        <v>98</v>
      </c>
      <c r="F880" t="s">
        <v>6264</v>
      </c>
      <c r="G880">
        <v>4.82</v>
      </c>
      <c r="H880" s="1">
        <v>45512</v>
      </c>
      <c r="I880" t="s">
        <v>32</v>
      </c>
      <c r="J880" t="s">
        <v>6265</v>
      </c>
      <c r="K880" t="s">
        <v>34</v>
      </c>
      <c r="L880">
        <v>89.5</v>
      </c>
      <c r="M880" s="1">
        <v>45510</v>
      </c>
      <c r="N880" t="s">
        <v>6266</v>
      </c>
      <c r="O880" t="s">
        <v>25</v>
      </c>
      <c r="P880">
        <v>2.31</v>
      </c>
      <c r="Q880" s="1">
        <v>45128</v>
      </c>
    </row>
    <row r="881" spans="1:17" x14ac:dyDescent="0.2">
      <c r="A881" t="s">
        <v>6267</v>
      </c>
      <c r="B881" t="s">
        <v>3844</v>
      </c>
      <c r="C881" t="s">
        <v>6268</v>
      </c>
      <c r="D881" t="s">
        <v>6269</v>
      </c>
      <c r="E881" t="s">
        <v>614</v>
      </c>
      <c r="F881" t="s">
        <v>6270</v>
      </c>
      <c r="G881">
        <v>3.85</v>
      </c>
      <c r="H881" s="1">
        <v>45468</v>
      </c>
      <c r="I881" t="s">
        <v>32</v>
      </c>
      <c r="J881" t="s">
        <v>6271</v>
      </c>
      <c r="K881" t="s">
        <v>60</v>
      </c>
      <c r="L881">
        <v>81.599999999999994</v>
      </c>
      <c r="M881" s="1">
        <v>45633</v>
      </c>
      <c r="N881" t="s">
        <v>6272</v>
      </c>
      <c r="O881" t="s">
        <v>44</v>
      </c>
      <c r="P881">
        <v>1.45</v>
      </c>
      <c r="Q881" s="1">
        <v>45720</v>
      </c>
    </row>
    <row r="882" spans="1:17" x14ac:dyDescent="0.2">
      <c r="A882" t="s">
        <v>6273</v>
      </c>
      <c r="B882" t="s">
        <v>6274</v>
      </c>
      <c r="C882" t="s">
        <v>6275</v>
      </c>
      <c r="D882" t="s">
        <v>6276</v>
      </c>
      <c r="E882" t="s">
        <v>716</v>
      </c>
      <c r="F882" t="s">
        <v>6277</v>
      </c>
      <c r="G882">
        <v>2.31</v>
      </c>
      <c r="H882" s="1">
        <v>45283</v>
      </c>
      <c r="I882" t="s">
        <v>21</v>
      </c>
      <c r="J882" t="s">
        <v>6278</v>
      </c>
      <c r="K882" t="s">
        <v>34</v>
      </c>
      <c r="L882">
        <v>64.7</v>
      </c>
      <c r="M882" s="1">
        <v>45539</v>
      </c>
      <c r="N882" t="s">
        <v>6279</v>
      </c>
      <c r="O882" t="s">
        <v>36</v>
      </c>
      <c r="P882">
        <v>1.4</v>
      </c>
      <c r="Q882" s="1">
        <v>45156</v>
      </c>
    </row>
    <row r="883" spans="1:17" x14ac:dyDescent="0.2">
      <c r="A883" t="s">
        <v>6280</v>
      </c>
      <c r="B883" t="s">
        <v>6281</v>
      </c>
      <c r="C883" t="s">
        <v>6282</v>
      </c>
      <c r="D883" t="s">
        <v>6283</v>
      </c>
      <c r="E883" t="s">
        <v>4107</v>
      </c>
      <c r="F883" t="s">
        <v>6284</v>
      </c>
      <c r="G883">
        <v>4.16</v>
      </c>
      <c r="H883" s="1">
        <v>45501</v>
      </c>
      <c r="I883" t="s">
        <v>32</v>
      </c>
      <c r="J883" t="s">
        <v>6285</v>
      </c>
      <c r="K883" t="s">
        <v>23</v>
      </c>
      <c r="L883">
        <v>90.2</v>
      </c>
      <c r="M883" s="1">
        <v>45482</v>
      </c>
      <c r="N883" t="s">
        <v>6286</v>
      </c>
      <c r="O883" t="s">
        <v>36</v>
      </c>
      <c r="P883">
        <v>4.9400000000000004</v>
      </c>
      <c r="Q883" s="1">
        <v>45562</v>
      </c>
    </row>
    <row r="884" spans="1:17" x14ac:dyDescent="0.2">
      <c r="A884" t="s">
        <v>6287</v>
      </c>
      <c r="B884" t="s">
        <v>6288</v>
      </c>
      <c r="C884" t="s">
        <v>6289</v>
      </c>
      <c r="D884" t="s">
        <v>6290</v>
      </c>
      <c r="E884" t="s">
        <v>6291</v>
      </c>
      <c r="F884" t="s">
        <v>6292</v>
      </c>
      <c r="G884">
        <v>2.23</v>
      </c>
      <c r="H884" s="1">
        <v>45083</v>
      </c>
      <c r="I884" t="s">
        <v>32</v>
      </c>
      <c r="J884" t="s">
        <v>6293</v>
      </c>
      <c r="K884" t="s">
        <v>23</v>
      </c>
      <c r="L884">
        <v>63</v>
      </c>
      <c r="M884" s="1">
        <v>45628</v>
      </c>
      <c r="N884" t="s">
        <v>6294</v>
      </c>
      <c r="O884" t="s">
        <v>44</v>
      </c>
      <c r="P884">
        <v>1.65</v>
      </c>
      <c r="Q884" s="1">
        <v>45626</v>
      </c>
    </row>
    <row r="885" spans="1:17" x14ac:dyDescent="0.2">
      <c r="A885" t="s">
        <v>6295</v>
      </c>
      <c r="B885" t="s">
        <v>6296</v>
      </c>
      <c r="C885" t="s">
        <v>6297</v>
      </c>
      <c r="D885" t="s">
        <v>6298</v>
      </c>
      <c r="E885" t="s">
        <v>41</v>
      </c>
      <c r="F885" t="s">
        <v>6299</v>
      </c>
      <c r="G885">
        <v>2.89</v>
      </c>
      <c r="H885" s="1">
        <v>45641</v>
      </c>
      <c r="I885" t="s">
        <v>21</v>
      </c>
      <c r="J885" t="s">
        <v>6300</v>
      </c>
      <c r="K885" t="s">
        <v>34</v>
      </c>
      <c r="L885">
        <v>64.099999999999994</v>
      </c>
      <c r="M885" s="1">
        <v>45753</v>
      </c>
      <c r="N885" t="s">
        <v>6301</v>
      </c>
      <c r="O885" t="s">
        <v>44</v>
      </c>
      <c r="P885">
        <v>3.3</v>
      </c>
      <c r="Q885" s="1">
        <v>45517</v>
      </c>
    </row>
    <row r="886" spans="1:17" x14ac:dyDescent="0.2">
      <c r="A886" t="s">
        <v>6302</v>
      </c>
      <c r="B886" t="s">
        <v>6303</v>
      </c>
      <c r="C886" t="s">
        <v>6304</v>
      </c>
      <c r="D886" t="s">
        <v>6305</v>
      </c>
      <c r="E886" t="s">
        <v>4107</v>
      </c>
      <c r="F886" t="s">
        <v>6306</v>
      </c>
      <c r="G886">
        <v>1.27</v>
      </c>
      <c r="H886" s="1">
        <v>45466</v>
      </c>
      <c r="I886" t="s">
        <v>32</v>
      </c>
      <c r="J886" t="s">
        <v>6307</v>
      </c>
      <c r="K886" t="s">
        <v>23</v>
      </c>
      <c r="L886">
        <v>65.099999999999994</v>
      </c>
      <c r="M886" s="1">
        <v>45644</v>
      </c>
      <c r="N886" s="2" t="s">
        <v>6308</v>
      </c>
      <c r="O886" t="s">
        <v>44</v>
      </c>
      <c r="P886">
        <v>4.1900000000000004</v>
      </c>
      <c r="Q886" s="1">
        <v>45792</v>
      </c>
    </row>
    <row r="887" spans="1:17" x14ac:dyDescent="0.2">
      <c r="A887" t="s">
        <v>6309</v>
      </c>
      <c r="B887" t="s">
        <v>6310</v>
      </c>
      <c r="C887" t="s">
        <v>6311</v>
      </c>
      <c r="D887" t="s">
        <v>6312</v>
      </c>
      <c r="E887" t="s">
        <v>1650</v>
      </c>
      <c r="F887" t="s">
        <v>6313</v>
      </c>
      <c r="G887">
        <v>1.1299999999999999</v>
      </c>
      <c r="H887" s="1">
        <v>45785</v>
      </c>
      <c r="I887" t="s">
        <v>32</v>
      </c>
      <c r="J887" t="s">
        <v>6314</v>
      </c>
      <c r="K887" t="s">
        <v>34</v>
      </c>
      <c r="L887">
        <v>67</v>
      </c>
      <c r="M887" s="1">
        <v>45684</v>
      </c>
      <c r="N887" t="s">
        <v>6315</v>
      </c>
      <c r="O887" t="s">
        <v>44</v>
      </c>
      <c r="P887">
        <v>3.61</v>
      </c>
      <c r="Q887" s="1">
        <v>45206</v>
      </c>
    </row>
    <row r="888" spans="1:17" x14ac:dyDescent="0.2">
      <c r="A888" t="s">
        <v>6316</v>
      </c>
      <c r="B888" t="s">
        <v>6317</v>
      </c>
      <c r="C888" t="s">
        <v>6318</v>
      </c>
      <c r="D888" t="s">
        <v>6319</v>
      </c>
      <c r="E888" t="s">
        <v>6159</v>
      </c>
      <c r="F888" t="s">
        <v>6320</v>
      </c>
      <c r="G888">
        <v>3.68</v>
      </c>
      <c r="H888" s="1">
        <v>45303</v>
      </c>
      <c r="I888" t="s">
        <v>32</v>
      </c>
      <c r="J888" t="s">
        <v>6321</v>
      </c>
      <c r="K888" t="s">
        <v>60</v>
      </c>
      <c r="L888">
        <v>76.599999999999994</v>
      </c>
      <c r="M888" s="1">
        <v>45569</v>
      </c>
      <c r="N888" t="s">
        <v>6322</v>
      </c>
      <c r="O888" t="s">
        <v>44</v>
      </c>
      <c r="P888">
        <v>3.76</v>
      </c>
      <c r="Q888" s="1">
        <v>45155</v>
      </c>
    </row>
    <row r="889" spans="1:17" x14ac:dyDescent="0.2">
      <c r="A889" t="s">
        <v>6323</v>
      </c>
      <c r="B889" t="s">
        <v>6324</v>
      </c>
      <c r="C889" t="s">
        <v>6325</v>
      </c>
      <c r="D889" t="s">
        <v>6326</v>
      </c>
      <c r="E889" t="s">
        <v>2686</v>
      </c>
      <c r="F889">
        <v>7772372954</v>
      </c>
      <c r="G889">
        <v>1.3</v>
      </c>
      <c r="H889" s="1">
        <v>45246</v>
      </c>
      <c r="I889" t="s">
        <v>32</v>
      </c>
      <c r="J889" t="s">
        <v>6327</v>
      </c>
      <c r="K889" t="s">
        <v>60</v>
      </c>
      <c r="L889">
        <v>60</v>
      </c>
      <c r="M889" s="1">
        <v>45667</v>
      </c>
      <c r="N889" t="s">
        <v>6328</v>
      </c>
      <c r="O889" t="s">
        <v>44</v>
      </c>
      <c r="P889">
        <v>1.44</v>
      </c>
      <c r="Q889" s="1">
        <v>45255</v>
      </c>
    </row>
    <row r="890" spans="1:17" x14ac:dyDescent="0.2">
      <c r="A890" t="s">
        <v>6329</v>
      </c>
      <c r="B890" t="s">
        <v>6330</v>
      </c>
      <c r="C890" t="s">
        <v>6331</v>
      </c>
      <c r="D890" t="s">
        <v>6332</v>
      </c>
      <c r="E890" t="s">
        <v>41</v>
      </c>
      <c r="F890" t="s">
        <v>6333</v>
      </c>
      <c r="G890">
        <v>1.91</v>
      </c>
      <c r="H890" s="1">
        <v>45127</v>
      </c>
      <c r="I890" t="s">
        <v>21</v>
      </c>
      <c r="J890" t="s">
        <v>6334</v>
      </c>
      <c r="K890" t="s">
        <v>34</v>
      </c>
      <c r="L890">
        <v>70.3</v>
      </c>
      <c r="M890" s="1">
        <v>45570</v>
      </c>
      <c r="N890" t="s">
        <v>6335</v>
      </c>
      <c r="O890" t="s">
        <v>25</v>
      </c>
      <c r="P890">
        <v>3.25</v>
      </c>
      <c r="Q890" s="1">
        <v>45517</v>
      </c>
    </row>
    <row r="891" spans="1:17" x14ac:dyDescent="0.2">
      <c r="A891" t="s">
        <v>6336</v>
      </c>
      <c r="B891" t="s">
        <v>6337</v>
      </c>
      <c r="C891" t="s">
        <v>6338</v>
      </c>
      <c r="D891" t="s">
        <v>6339</v>
      </c>
      <c r="E891" t="s">
        <v>2028</v>
      </c>
      <c r="F891" t="s">
        <v>6340</v>
      </c>
      <c r="G891">
        <v>2.91</v>
      </c>
      <c r="H891" s="1">
        <v>45320</v>
      </c>
      <c r="I891" t="s">
        <v>21</v>
      </c>
      <c r="J891" t="s">
        <v>6341</v>
      </c>
      <c r="K891" t="s">
        <v>34</v>
      </c>
      <c r="L891">
        <v>61.4</v>
      </c>
      <c r="M891" s="1">
        <v>45666</v>
      </c>
      <c r="N891" t="s">
        <v>6342</v>
      </c>
      <c r="O891" t="s">
        <v>25</v>
      </c>
      <c r="P891">
        <v>4.21</v>
      </c>
      <c r="Q891" s="1">
        <v>45751</v>
      </c>
    </row>
    <row r="892" spans="1:17" x14ac:dyDescent="0.2">
      <c r="A892" t="s">
        <v>6343</v>
      </c>
      <c r="B892" t="s">
        <v>6344</v>
      </c>
      <c r="C892" t="s">
        <v>6345</v>
      </c>
      <c r="D892" t="s">
        <v>6346</v>
      </c>
      <c r="E892" t="s">
        <v>708</v>
      </c>
      <c r="F892" t="s">
        <v>6347</v>
      </c>
      <c r="G892">
        <v>4.6399999999999997</v>
      </c>
      <c r="H892" s="1">
        <v>45351</v>
      </c>
      <c r="I892" t="s">
        <v>32</v>
      </c>
      <c r="J892" t="s">
        <v>6348</v>
      </c>
      <c r="K892" t="s">
        <v>34</v>
      </c>
      <c r="L892">
        <v>85.4</v>
      </c>
      <c r="M892" s="1">
        <v>45526</v>
      </c>
      <c r="N892" t="s">
        <v>6349</v>
      </c>
      <c r="O892" t="s">
        <v>25</v>
      </c>
      <c r="P892">
        <v>4.1500000000000004</v>
      </c>
      <c r="Q892" s="1">
        <v>45425</v>
      </c>
    </row>
    <row r="893" spans="1:17" x14ac:dyDescent="0.2">
      <c r="A893" t="s">
        <v>6350</v>
      </c>
      <c r="B893" t="s">
        <v>6351</v>
      </c>
      <c r="C893" t="s">
        <v>6352</v>
      </c>
      <c r="D893" t="s">
        <v>6353</v>
      </c>
      <c r="E893" t="s">
        <v>476</v>
      </c>
      <c r="F893" t="s">
        <v>6354</v>
      </c>
      <c r="G893">
        <v>4.29</v>
      </c>
      <c r="H893" s="1">
        <v>45511</v>
      </c>
      <c r="I893" t="s">
        <v>21</v>
      </c>
      <c r="J893" t="s">
        <v>6355</v>
      </c>
      <c r="K893" t="s">
        <v>23</v>
      </c>
      <c r="L893">
        <v>76</v>
      </c>
      <c r="M893" s="1">
        <v>45454</v>
      </c>
      <c r="N893" t="s">
        <v>6356</v>
      </c>
      <c r="O893" t="s">
        <v>25</v>
      </c>
      <c r="P893">
        <v>2.1</v>
      </c>
      <c r="Q893" s="1">
        <v>45152</v>
      </c>
    </row>
    <row r="894" spans="1:17" x14ac:dyDescent="0.2">
      <c r="A894" t="s">
        <v>6357</v>
      </c>
      <c r="B894" t="s">
        <v>6358</v>
      </c>
      <c r="C894" t="s">
        <v>6359</v>
      </c>
      <c r="D894" t="s">
        <v>6360</v>
      </c>
      <c r="E894" t="s">
        <v>1071</v>
      </c>
      <c r="F894" t="s">
        <v>6361</v>
      </c>
      <c r="G894">
        <v>3.96</v>
      </c>
      <c r="H894" s="1">
        <v>45437</v>
      </c>
      <c r="I894" t="s">
        <v>32</v>
      </c>
      <c r="J894" t="s">
        <v>6362</v>
      </c>
      <c r="K894" t="s">
        <v>34</v>
      </c>
      <c r="L894">
        <v>73.099999999999994</v>
      </c>
      <c r="M894" s="1">
        <v>45520</v>
      </c>
      <c r="N894" t="s">
        <v>6363</v>
      </c>
      <c r="O894" t="s">
        <v>44</v>
      </c>
      <c r="P894">
        <v>1.44</v>
      </c>
      <c r="Q894" s="1">
        <v>45444</v>
      </c>
    </row>
    <row r="895" spans="1:17" x14ac:dyDescent="0.2">
      <c r="A895" t="s">
        <v>6364</v>
      </c>
      <c r="B895" t="s">
        <v>6365</v>
      </c>
      <c r="C895" t="s">
        <v>6366</v>
      </c>
      <c r="D895" t="s">
        <v>6367</v>
      </c>
      <c r="E895" t="s">
        <v>1085</v>
      </c>
      <c r="F895" t="s">
        <v>6368</v>
      </c>
      <c r="G895">
        <v>3.94</v>
      </c>
      <c r="H895" s="1">
        <v>45284</v>
      </c>
      <c r="I895" t="s">
        <v>21</v>
      </c>
      <c r="J895" t="s">
        <v>6369</v>
      </c>
      <c r="K895" t="s">
        <v>23</v>
      </c>
      <c r="L895">
        <v>76.900000000000006</v>
      </c>
      <c r="M895" s="1">
        <v>45709</v>
      </c>
      <c r="N895" t="s">
        <v>6370</v>
      </c>
      <c r="O895" t="s">
        <v>25</v>
      </c>
      <c r="P895">
        <v>1.18</v>
      </c>
      <c r="Q895" s="1">
        <v>45187</v>
      </c>
    </row>
    <row r="896" spans="1:17" x14ac:dyDescent="0.2">
      <c r="A896" t="s">
        <v>6371</v>
      </c>
      <c r="B896" t="s">
        <v>6372</v>
      </c>
      <c r="C896" t="s">
        <v>6373</v>
      </c>
      <c r="D896" t="s">
        <v>6374</v>
      </c>
      <c r="E896" t="s">
        <v>622</v>
      </c>
      <c r="F896" t="s">
        <v>6375</v>
      </c>
      <c r="G896">
        <v>4.13</v>
      </c>
      <c r="H896" s="1">
        <v>45354</v>
      </c>
      <c r="I896" t="s">
        <v>32</v>
      </c>
      <c r="J896" t="s">
        <v>6376</v>
      </c>
      <c r="K896" t="s">
        <v>60</v>
      </c>
      <c r="L896">
        <v>71.5</v>
      </c>
      <c r="M896" s="1">
        <v>45663</v>
      </c>
      <c r="N896" t="s">
        <v>6377</v>
      </c>
      <c r="O896" t="s">
        <v>44</v>
      </c>
      <c r="P896">
        <v>4.83</v>
      </c>
      <c r="Q896" s="1">
        <v>45622</v>
      </c>
    </row>
    <row r="897" spans="1:17" x14ac:dyDescent="0.2">
      <c r="A897" t="s">
        <v>6378</v>
      </c>
      <c r="B897" t="s">
        <v>6379</v>
      </c>
      <c r="C897" t="s">
        <v>6380</v>
      </c>
      <c r="D897" t="s">
        <v>6381</v>
      </c>
      <c r="E897" t="s">
        <v>2412</v>
      </c>
      <c r="F897" t="s">
        <v>6382</v>
      </c>
      <c r="G897">
        <v>3.83</v>
      </c>
      <c r="H897" s="1">
        <v>45388</v>
      </c>
      <c r="I897" t="s">
        <v>32</v>
      </c>
      <c r="J897" t="s">
        <v>6383</v>
      </c>
      <c r="K897" t="s">
        <v>34</v>
      </c>
      <c r="L897">
        <v>95.3</v>
      </c>
      <c r="M897" s="1">
        <v>45477</v>
      </c>
      <c r="N897" t="s">
        <v>6384</v>
      </c>
      <c r="O897" t="s">
        <v>36</v>
      </c>
      <c r="P897">
        <v>2.78</v>
      </c>
      <c r="Q897" s="1">
        <v>45319</v>
      </c>
    </row>
    <row r="898" spans="1:17" x14ac:dyDescent="0.2">
      <c r="A898" t="s">
        <v>6385</v>
      </c>
      <c r="B898" t="s">
        <v>6386</v>
      </c>
      <c r="C898" t="s">
        <v>6387</v>
      </c>
      <c r="D898" t="s">
        <v>6388</v>
      </c>
      <c r="E898" t="s">
        <v>514</v>
      </c>
      <c r="F898">
        <v>9022026838</v>
      </c>
      <c r="G898">
        <v>3.51</v>
      </c>
      <c r="H898" s="1">
        <v>45718</v>
      </c>
      <c r="I898" t="s">
        <v>21</v>
      </c>
      <c r="J898" t="s">
        <v>6389</v>
      </c>
      <c r="K898" t="s">
        <v>23</v>
      </c>
      <c r="L898">
        <v>61.5</v>
      </c>
      <c r="M898" s="1">
        <v>45691</v>
      </c>
      <c r="N898" t="s">
        <v>6390</v>
      </c>
      <c r="O898" t="s">
        <v>25</v>
      </c>
      <c r="P898">
        <v>4.07</v>
      </c>
      <c r="Q898" s="1">
        <v>45762</v>
      </c>
    </row>
    <row r="899" spans="1:17" x14ac:dyDescent="0.2">
      <c r="A899" t="s">
        <v>6391</v>
      </c>
      <c r="B899" t="s">
        <v>6392</v>
      </c>
      <c r="C899" t="s">
        <v>6393</v>
      </c>
      <c r="D899" t="s">
        <v>6394</v>
      </c>
      <c r="E899" t="s">
        <v>152</v>
      </c>
      <c r="F899" t="s">
        <v>6395</v>
      </c>
      <c r="G899">
        <v>3.56</v>
      </c>
      <c r="H899" s="1">
        <v>45396</v>
      </c>
      <c r="I899" t="s">
        <v>21</v>
      </c>
      <c r="J899" t="s">
        <v>6396</v>
      </c>
      <c r="K899" t="s">
        <v>23</v>
      </c>
      <c r="L899">
        <v>60.6</v>
      </c>
      <c r="M899" s="1">
        <v>45571</v>
      </c>
      <c r="N899" t="s">
        <v>6397</v>
      </c>
      <c r="O899" t="s">
        <v>25</v>
      </c>
      <c r="P899">
        <v>2.44</v>
      </c>
      <c r="Q899" s="1">
        <v>45724</v>
      </c>
    </row>
    <row r="900" spans="1:17" x14ac:dyDescent="0.2">
      <c r="A900" t="s">
        <v>6398</v>
      </c>
      <c r="B900" t="s">
        <v>6399</v>
      </c>
      <c r="C900" t="s">
        <v>6400</v>
      </c>
      <c r="D900" t="s">
        <v>6401</v>
      </c>
      <c r="E900" t="s">
        <v>6159</v>
      </c>
      <c r="F900">
        <f>1-231-568-1636</f>
        <v>-2434</v>
      </c>
      <c r="G900">
        <v>1.28</v>
      </c>
      <c r="H900" s="1">
        <v>45462</v>
      </c>
      <c r="I900" t="s">
        <v>32</v>
      </c>
      <c r="J900" t="s">
        <v>6402</v>
      </c>
      <c r="K900" t="s">
        <v>34</v>
      </c>
      <c r="L900">
        <v>84.8</v>
      </c>
      <c r="M900" s="1">
        <v>45596</v>
      </c>
      <c r="N900" t="s">
        <v>6403</v>
      </c>
      <c r="O900" t="s">
        <v>25</v>
      </c>
      <c r="P900">
        <v>1.89</v>
      </c>
      <c r="Q900" s="1">
        <v>45638</v>
      </c>
    </row>
    <row r="901" spans="1:17" x14ac:dyDescent="0.2">
      <c r="A901" t="s">
        <v>6404</v>
      </c>
      <c r="B901" t="s">
        <v>6405</v>
      </c>
      <c r="C901" t="s">
        <v>6406</v>
      </c>
      <c r="D901" t="s">
        <v>6407</v>
      </c>
      <c r="E901" t="s">
        <v>383</v>
      </c>
      <c r="F901" t="s">
        <v>6408</v>
      </c>
      <c r="G901">
        <v>2.64</v>
      </c>
      <c r="H901" s="1">
        <v>45479</v>
      </c>
      <c r="I901" t="s">
        <v>32</v>
      </c>
      <c r="J901" t="s">
        <v>6409</v>
      </c>
      <c r="K901" t="s">
        <v>60</v>
      </c>
      <c r="L901">
        <v>76.400000000000006</v>
      </c>
      <c r="M901" s="1">
        <v>45718</v>
      </c>
      <c r="N901" t="s">
        <v>6410</v>
      </c>
      <c r="O901" t="s">
        <v>44</v>
      </c>
      <c r="P901">
        <v>1.69</v>
      </c>
      <c r="Q901" s="1">
        <v>45393</v>
      </c>
    </row>
    <row r="902" spans="1:17" x14ac:dyDescent="0.2">
      <c r="A902" t="s">
        <v>6411</v>
      </c>
      <c r="B902" t="s">
        <v>6412</v>
      </c>
      <c r="C902" t="s">
        <v>6413</v>
      </c>
      <c r="D902" t="s">
        <v>6414</v>
      </c>
      <c r="E902" t="s">
        <v>455</v>
      </c>
      <c r="F902" t="s">
        <v>6415</v>
      </c>
      <c r="G902">
        <v>4.05</v>
      </c>
      <c r="H902" s="1">
        <v>45382</v>
      </c>
      <c r="I902" t="s">
        <v>21</v>
      </c>
      <c r="J902" t="s">
        <v>6416</v>
      </c>
      <c r="K902" t="s">
        <v>60</v>
      </c>
      <c r="L902">
        <v>83.8</v>
      </c>
      <c r="M902" s="1">
        <v>45574</v>
      </c>
      <c r="N902" t="s">
        <v>6417</v>
      </c>
      <c r="O902" t="s">
        <v>36</v>
      </c>
      <c r="P902">
        <v>1.28</v>
      </c>
      <c r="Q902" s="1">
        <v>45624</v>
      </c>
    </row>
    <row r="903" spans="1:17" x14ac:dyDescent="0.2">
      <c r="A903" t="s">
        <v>6418</v>
      </c>
      <c r="B903" t="s">
        <v>6419</v>
      </c>
      <c r="C903" t="s">
        <v>6420</v>
      </c>
      <c r="D903" t="s">
        <v>6421</v>
      </c>
      <c r="E903" t="s">
        <v>129</v>
      </c>
      <c r="F903" t="s">
        <v>6422</v>
      </c>
      <c r="G903">
        <v>2.63</v>
      </c>
      <c r="H903" s="1">
        <v>45671</v>
      </c>
      <c r="I903" t="s">
        <v>32</v>
      </c>
      <c r="J903" t="s">
        <v>6423</v>
      </c>
      <c r="K903" t="s">
        <v>60</v>
      </c>
      <c r="L903">
        <v>66.900000000000006</v>
      </c>
      <c r="M903" s="1">
        <v>45583</v>
      </c>
      <c r="N903" t="s">
        <v>6424</v>
      </c>
      <c r="O903" t="s">
        <v>36</v>
      </c>
      <c r="P903">
        <v>1.28</v>
      </c>
      <c r="Q903" s="1">
        <v>45464</v>
      </c>
    </row>
    <row r="904" spans="1:17" x14ac:dyDescent="0.2">
      <c r="A904" t="s">
        <v>6425</v>
      </c>
      <c r="B904" t="s">
        <v>6426</v>
      </c>
      <c r="C904" t="s">
        <v>6427</v>
      </c>
      <c r="D904" t="s">
        <v>6428</v>
      </c>
      <c r="E904" t="s">
        <v>2404</v>
      </c>
      <c r="F904" t="s">
        <v>6429</v>
      </c>
      <c r="G904">
        <v>4.7699999999999996</v>
      </c>
      <c r="H904" s="1">
        <v>45509</v>
      </c>
      <c r="I904" t="s">
        <v>21</v>
      </c>
      <c r="J904" t="s">
        <v>6430</v>
      </c>
      <c r="K904" t="s">
        <v>60</v>
      </c>
      <c r="L904">
        <v>83.3</v>
      </c>
      <c r="M904" s="1">
        <v>45571</v>
      </c>
      <c r="N904" t="s">
        <v>6431</v>
      </c>
      <c r="O904" t="s">
        <v>36</v>
      </c>
      <c r="P904">
        <v>3.91</v>
      </c>
      <c r="Q904" s="1">
        <v>45488</v>
      </c>
    </row>
    <row r="905" spans="1:17" x14ac:dyDescent="0.2">
      <c r="A905" t="s">
        <v>6432</v>
      </c>
      <c r="B905" t="s">
        <v>6433</v>
      </c>
      <c r="C905" t="s">
        <v>6434</v>
      </c>
      <c r="D905" t="s">
        <v>6435</v>
      </c>
      <c r="E905" t="s">
        <v>1485</v>
      </c>
      <c r="F905">
        <f>1-530-804-8379</f>
        <v>-9712</v>
      </c>
      <c r="G905">
        <v>3.74</v>
      </c>
      <c r="H905" s="1">
        <v>45602</v>
      </c>
      <c r="I905" t="s">
        <v>32</v>
      </c>
      <c r="J905" t="s">
        <v>6436</v>
      </c>
      <c r="K905" t="s">
        <v>60</v>
      </c>
      <c r="L905">
        <v>92.8</v>
      </c>
      <c r="M905" s="1">
        <v>45726</v>
      </c>
      <c r="N905" t="s">
        <v>6437</v>
      </c>
      <c r="O905" t="s">
        <v>36</v>
      </c>
      <c r="P905">
        <v>4.29</v>
      </c>
      <c r="Q905" s="1">
        <v>45170</v>
      </c>
    </row>
    <row r="906" spans="1:17" x14ac:dyDescent="0.2">
      <c r="A906" t="s">
        <v>6438</v>
      </c>
      <c r="B906" t="s">
        <v>6439</v>
      </c>
      <c r="C906" t="s">
        <v>6440</v>
      </c>
      <c r="D906" t="s">
        <v>6441</v>
      </c>
      <c r="E906" t="s">
        <v>815</v>
      </c>
      <c r="F906" t="s">
        <v>6442</v>
      </c>
      <c r="G906">
        <v>2.44</v>
      </c>
      <c r="H906" s="1">
        <v>45163</v>
      </c>
      <c r="I906" t="s">
        <v>32</v>
      </c>
      <c r="J906" t="s">
        <v>6443</v>
      </c>
      <c r="K906" t="s">
        <v>34</v>
      </c>
      <c r="L906">
        <v>77.8</v>
      </c>
      <c r="M906" s="1">
        <v>45532</v>
      </c>
      <c r="N906" t="s">
        <v>6444</v>
      </c>
      <c r="O906" t="s">
        <v>36</v>
      </c>
      <c r="P906">
        <v>1.1000000000000001</v>
      </c>
      <c r="Q906" s="1">
        <v>45415</v>
      </c>
    </row>
    <row r="907" spans="1:17" x14ac:dyDescent="0.2">
      <c r="A907" t="s">
        <v>6445</v>
      </c>
      <c r="B907" t="s">
        <v>6446</v>
      </c>
      <c r="C907" t="s">
        <v>6447</v>
      </c>
      <c r="D907" t="s">
        <v>6448</v>
      </c>
      <c r="E907" t="s">
        <v>136</v>
      </c>
      <c r="F907" t="s">
        <v>6449</v>
      </c>
      <c r="G907">
        <v>4.9800000000000004</v>
      </c>
      <c r="H907" s="1">
        <v>45428</v>
      </c>
      <c r="I907" t="s">
        <v>32</v>
      </c>
      <c r="J907" t="s">
        <v>6450</v>
      </c>
      <c r="K907" t="s">
        <v>23</v>
      </c>
      <c r="L907">
        <v>96.4</v>
      </c>
      <c r="M907" s="1">
        <v>45700</v>
      </c>
      <c r="N907" t="s">
        <v>6451</v>
      </c>
      <c r="O907" t="s">
        <v>44</v>
      </c>
      <c r="P907">
        <v>1.68</v>
      </c>
      <c r="Q907" s="1">
        <v>45191</v>
      </c>
    </row>
    <row r="908" spans="1:17" x14ac:dyDescent="0.2">
      <c r="A908" t="s">
        <v>6452</v>
      </c>
      <c r="B908" t="s">
        <v>6453</v>
      </c>
      <c r="C908" t="s">
        <v>6454</v>
      </c>
      <c r="D908" t="s">
        <v>6455</v>
      </c>
      <c r="E908" t="s">
        <v>1447</v>
      </c>
      <c r="F908" t="s">
        <v>6456</v>
      </c>
      <c r="G908">
        <v>2.82</v>
      </c>
      <c r="H908" s="1">
        <v>45145</v>
      </c>
      <c r="I908" t="s">
        <v>32</v>
      </c>
      <c r="J908" t="s">
        <v>6457</v>
      </c>
      <c r="K908" t="s">
        <v>23</v>
      </c>
      <c r="L908">
        <v>86.6</v>
      </c>
      <c r="M908" s="1">
        <v>45573</v>
      </c>
      <c r="N908" t="s">
        <v>6458</v>
      </c>
      <c r="O908" t="s">
        <v>36</v>
      </c>
      <c r="P908">
        <v>1.75</v>
      </c>
      <c r="Q908" s="1">
        <v>45170</v>
      </c>
    </row>
    <row r="909" spans="1:17" x14ac:dyDescent="0.2">
      <c r="A909" t="s">
        <v>6459</v>
      </c>
      <c r="B909" t="s">
        <v>6460</v>
      </c>
      <c r="C909" t="s">
        <v>6461</v>
      </c>
      <c r="D909" t="s">
        <v>6462</v>
      </c>
      <c r="E909" t="s">
        <v>2333</v>
      </c>
      <c r="F909" t="s">
        <v>6463</v>
      </c>
      <c r="G909">
        <v>3.98</v>
      </c>
      <c r="H909" s="1">
        <v>45651</v>
      </c>
      <c r="I909" t="s">
        <v>32</v>
      </c>
      <c r="J909" t="s">
        <v>6464</v>
      </c>
      <c r="K909" t="s">
        <v>34</v>
      </c>
      <c r="L909">
        <v>67.900000000000006</v>
      </c>
      <c r="M909" s="1">
        <v>45482</v>
      </c>
      <c r="N909" t="s">
        <v>6465</v>
      </c>
      <c r="O909" t="s">
        <v>36</v>
      </c>
      <c r="P909">
        <v>2.66</v>
      </c>
      <c r="Q909" s="1">
        <v>45464</v>
      </c>
    </row>
    <row r="910" spans="1:17" x14ac:dyDescent="0.2">
      <c r="A910" t="s">
        <v>6466</v>
      </c>
      <c r="B910" t="s">
        <v>6467</v>
      </c>
      <c r="C910" t="s">
        <v>6468</v>
      </c>
      <c r="D910" t="s">
        <v>6469</v>
      </c>
      <c r="E910" t="s">
        <v>762</v>
      </c>
      <c r="F910" t="s">
        <v>6470</v>
      </c>
      <c r="G910">
        <v>1.96</v>
      </c>
      <c r="H910" s="1">
        <v>45577</v>
      </c>
      <c r="I910" t="s">
        <v>32</v>
      </c>
      <c r="J910" t="s">
        <v>6471</v>
      </c>
      <c r="K910" t="s">
        <v>34</v>
      </c>
      <c r="L910">
        <v>81.900000000000006</v>
      </c>
      <c r="M910" s="1">
        <v>45503</v>
      </c>
      <c r="N910" t="s">
        <v>6472</v>
      </c>
      <c r="O910" t="s">
        <v>25</v>
      </c>
      <c r="P910">
        <v>2.61</v>
      </c>
      <c r="Q910" s="1">
        <v>45717</v>
      </c>
    </row>
    <row r="911" spans="1:17" x14ac:dyDescent="0.2">
      <c r="A911" t="s">
        <v>6473</v>
      </c>
      <c r="B911" t="s">
        <v>6474</v>
      </c>
      <c r="C911" t="s">
        <v>6475</v>
      </c>
      <c r="D911" t="s">
        <v>6476</v>
      </c>
      <c r="E911" t="s">
        <v>1404</v>
      </c>
      <c r="F911" t="s">
        <v>6477</v>
      </c>
      <c r="G911">
        <v>2.44</v>
      </c>
      <c r="H911" s="1">
        <v>45586</v>
      </c>
      <c r="I911" t="s">
        <v>21</v>
      </c>
      <c r="J911" t="s">
        <v>6478</v>
      </c>
      <c r="K911" t="s">
        <v>23</v>
      </c>
      <c r="L911">
        <v>61.9</v>
      </c>
      <c r="M911" s="1">
        <v>45457</v>
      </c>
      <c r="N911" t="s">
        <v>6479</v>
      </c>
      <c r="O911" t="s">
        <v>36</v>
      </c>
      <c r="P911">
        <v>3.66</v>
      </c>
      <c r="Q911" s="1">
        <v>45707</v>
      </c>
    </row>
    <row r="912" spans="1:17" x14ac:dyDescent="0.2">
      <c r="A912" t="s">
        <v>6480</v>
      </c>
      <c r="B912" t="s">
        <v>6481</v>
      </c>
      <c r="C912" t="s">
        <v>6482</v>
      </c>
      <c r="D912" t="s">
        <v>6483</v>
      </c>
      <c r="E912" t="s">
        <v>3715</v>
      </c>
      <c r="F912" t="s">
        <v>6484</v>
      </c>
      <c r="G912">
        <v>1.7</v>
      </c>
      <c r="H912" s="1">
        <v>45530</v>
      </c>
      <c r="I912" t="s">
        <v>32</v>
      </c>
      <c r="J912" t="s">
        <v>6485</v>
      </c>
      <c r="K912" t="s">
        <v>34</v>
      </c>
      <c r="L912">
        <v>75.599999999999994</v>
      </c>
      <c r="M912" s="1">
        <v>45746</v>
      </c>
      <c r="N912" t="s">
        <v>6486</v>
      </c>
      <c r="O912" t="s">
        <v>25</v>
      </c>
      <c r="P912">
        <v>4.5999999999999996</v>
      </c>
      <c r="Q912" s="1">
        <v>45504</v>
      </c>
    </row>
    <row r="913" spans="1:17" x14ac:dyDescent="0.2">
      <c r="A913" t="s">
        <v>6487</v>
      </c>
      <c r="B913" t="s">
        <v>6488</v>
      </c>
      <c r="C913" t="s">
        <v>6489</v>
      </c>
      <c r="D913" t="s">
        <v>6490</v>
      </c>
      <c r="E913" t="s">
        <v>606</v>
      </c>
      <c r="F913" t="s">
        <v>6491</v>
      </c>
      <c r="G913">
        <v>4.03</v>
      </c>
      <c r="H913" s="1">
        <v>45293</v>
      </c>
      <c r="I913" t="s">
        <v>32</v>
      </c>
      <c r="J913" t="s">
        <v>6492</v>
      </c>
      <c r="K913" t="s">
        <v>34</v>
      </c>
      <c r="L913">
        <v>80.400000000000006</v>
      </c>
      <c r="M913" s="1">
        <v>45583</v>
      </c>
      <c r="N913" t="s">
        <v>6493</v>
      </c>
      <c r="O913" t="s">
        <v>44</v>
      </c>
      <c r="P913">
        <v>3.94</v>
      </c>
      <c r="Q913" s="1">
        <v>45186</v>
      </c>
    </row>
    <row r="914" spans="1:17" x14ac:dyDescent="0.2">
      <c r="A914" t="s">
        <v>6494</v>
      </c>
      <c r="B914" t="s">
        <v>6495</v>
      </c>
      <c r="C914" t="s">
        <v>6496</v>
      </c>
      <c r="D914" t="s">
        <v>6497</v>
      </c>
      <c r="E914" t="s">
        <v>4401</v>
      </c>
      <c r="F914">
        <v>6184144424</v>
      </c>
      <c r="G914">
        <v>2.85</v>
      </c>
      <c r="H914" s="1">
        <v>45559</v>
      </c>
      <c r="I914" t="s">
        <v>32</v>
      </c>
      <c r="J914" t="s">
        <v>6498</v>
      </c>
      <c r="K914" t="s">
        <v>60</v>
      </c>
      <c r="L914">
        <v>99.9</v>
      </c>
      <c r="M914" s="1">
        <v>45466</v>
      </c>
      <c r="N914" t="s">
        <v>6499</v>
      </c>
      <c r="O914" t="s">
        <v>36</v>
      </c>
      <c r="P914">
        <v>3.94</v>
      </c>
      <c r="Q914" s="1">
        <v>45583</v>
      </c>
    </row>
    <row r="915" spans="1:17" x14ac:dyDescent="0.2">
      <c r="A915" t="s">
        <v>6500</v>
      </c>
      <c r="B915" t="s">
        <v>6501</v>
      </c>
      <c r="C915" t="s">
        <v>6502</v>
      </c>
      <c r="D915" t="s">
        <v>6503</v>
      </c>
      <c r="E915" t="s">
        <v>1345</v>
      </c>
      <c r="F915" t="s">
        <v>6504</v>
      </c>
      <c r="G915">
        <v>3.02</v>
      </c>
      <c r="H915" s="1">
        <v>45326</v>
      </c>
      <c r="I915" t="s">
        <v>32</v>
      </c>
      <c r="J915" t="s">
        <v>6505</v>
      </c>
      <c r="K915" t="s">
        <v>60</v>
      </c>
      <c r="L915">
        <v>94.1</v>
      </c>
      <c r="M915" s="1">
        <v>45598</v>
      </c>
      <c r="N915" t="s">
        <v>6506</v>
      </c>
      <c r="O915" t="s">
        <v>36</v>
      </c>
      <c r="P915">
        <v>3.75</v>
      </c>
      <c r="Q915" s="1">
        <v>45705</v>
      </c>
    </row>
    <row r="916" spans="1:17" x14ac:dyDescent="0.2">
      <c r="A916" t="s">
        <v>6507</v>
      </c>
      <c r="B916" t="s">
        <v>6508</v>
      </c>
      <c r="C916" t="s">
        <v>6509</v>
      </c>
      <c r="D916" t="s">
        <v>6510</v>
      </c>
      <c r="E916" t="s">
        <v>4559</v>
      </c>
      <c r="F916" t="s">
        <v>6511</v>
      </c>
      <c r="G916">
        <v>4.3899999999999997</v>
      </c>
      <c r="H916" s="1">
        <v>45095</v>
      </c>
      <c r="I916" t="s">
        <v>32</v>
      </c>
      <c r="J916" t="s">
        <v>6512</v>
      </c>
      <c r="K916" t="s">
        <v>60</v>
      </c>
      <c r="L916">
        <v>63.2</v>
      </c>
      <c r="M916" s="1">
        <v>45676</v>
      </c>
      <c r="N916" t="s">
        <v>6513</v>
      </c>
      <c r="O916" t="s">
        <v>44</v>
      </c>
      <c r="P916">
        <v>4.0999999999999996</v>
      </c>
      <c r="Q916" s="1">
        <v>45225</v>
      </c>
    </row>
    <row r="917" spans="1:17" x14ac:dyDescent="0.2">
      <c r="A917" t="s">
        <v>6514</v>
      </c>
      <c r="B917" t="s">
        <v>6515</v>
      </c>
      <c r="C917" t="s">
        <v>6516</v>
      </c>
      <c r="D917" t="s">
        <v>6517</v>
      </c>
      <c r="E917" t="s">
        <v>49</v>
      </c>
      <c r="F917">
        <f>1-439-609-3424</f>
        <v>-4471</v>
      </c>
      <c r="G917">
        <v>3.92</v>
      </c>
      <c r="H917" s="1">
        <v>45071</v>
      </c>
      <c r="I917" t="s">
        <v>32</v>
      </c>
      <c r="J917" t="s">
        <v>6518</v>
      </c>
      <c r="K917" t="s">
        <v>23</v>
      </c>
      <c r="L917">
        <v>88.3</v>
      </c>
      <c r="M917" s="1">
        <v>45645</v>
      </c>
      <c r="N917" t="s">
        <v>6519</v>
      </c>
      <c r="O917" t="s">
        <v>36</v>
      </c>
      <c r="P917">
        <v>1.47</v>
      </c>
      <c r="Q917" s="1">
        <v>45420</v>
      </c>
    </row>
    <row r="918" spans="1:17" x14ac:dyDescent="0.2">
      <c r="A918" t="s">
        <v>6520</v>
      </c>
      <c r="B918" t="s">
        <v>6521</v>
      </c>
      <c r="C918" t="s">
        <v>6522</v>
      </c>
      <c r="D918" t="s">
        <v>6523</v>
      </c>
      <c r="E918" t="s">
        <v>1477</v>
      </c>
      <c r="F918" t="s">
        <v>6524</v>
      </c>
      <c r="G918">
        <v>3.85</v>
      </c>
      <c r="H918" s="1">
        <v>45321</v>
      </c>
      <c r="I918" t="s">
        <v>32</v>
      </c>
      <c r="J918" t="s">
        <v>6525</v>
      </c>
      <c r="K918" t="s">
        <v>23</v>
      </c>
      <c r="L918">
        <v>92.7</v>
      </c>
      <c r="M918" s="1">
        <v>45617</v>
      </c>
      <c r="N918" t="s">
        <v>6526</v>
      </c>
      <c r="O918" t="s">
        <v>25</v>
      </c>
      <c r="P918">
        <v>4.5599999999999996</v>
      </c>
      <c r="Q918" s="1">
        <v>45531</v>
      </c>
    </row>
    <row r="919" spans="1:17" x14ac:dyDescent="0.2">
      <c r="A919" t="s">
        <v>6527</v>
      </c>
      <c r="B919" t="s">
        <v>1438</v>
      </c>
      <c r="C919" t="s">
        <v>6528</v>
      </c>
      <c r="D919" t="s">
        <v>6529</v>
      </c>
      <c r="E919" t="s">
        <v>6530</v>
      </c>
      <c r="F919" t="s">
        <v>6531</v>
      </c>
      <c r="G919">
        <v>1.01</v>
      </c>
      <c r="H919" s="1">
        <v>45097</v>
      </c>
      <c r="I919" t="s">
        <v>32</v>
      </c>
      <c r="J919" t="s">
        <v>6532</v>
      </c>
      <c r="K919" t="s">
        <v>34</v>
      </c>
      <c r="L919">
        <v>68.400000000000006</v>
      </c>
      <c r="M919" s="1">
        <v>45676</v>
      </c>
      <c r="N919" t="s">
        <v>6533</v>
      </c>
      <c r="O919" t="s">
        <v>44</v>
      </c>
      <c r="P919">
        <v>1.17</v>
      </c>
      <c r="Q919" s="1">
        <v>45162</v>
      </c>
    </row>
    <row r="920" spans="1:17" x14ac:dyDescent="0.2">
      <c r="A920" t="s">
        <v>6534</v>
      </c>
      <c r="B920" t="s">
        <v>6535</v>
      </c>
      <c r="C920" t="s">
        <v>6536</v>
      </c>
      <c r="D920" t="s">
        <v>6537</v>
      </c>
      <c r="E920" t="s">
        <v>668</v>
      </c>
      <c r="F920" t="s">
        <v>6538</v>
      </c>
      <c r="G920">
        <v>4.16</v>
      </c>
      <c r="H920" s="1">
        <v>45129</v>
      </c>
      <c r="I920" t="s">
        <v>21</v>
      </c>
      <c r="J920" t="s">
        <v>6539</v>
      </c>
      <c r="K920" t="s">
        <v>34</v>
      </c>
      <c r="L920">
        <v>64.2</v>
      </c>
      <c r="M920" s="1">
        <v>45680</v>
      </c>
      <c r="N920" t="s">
        <v>6540</v>
      </c>
      <c r="O920" t="s">
        <v>25</v>
      </c>
      <c r="P920">
        <v>3.8</v>
      </c>
      <c r="Q920" s="1">
        <v>45430</v>
      </c>
    </row>
    <row r="921" spans="1:17" x14ac:dyDescent="0.2">
      <c r="A921" t="s">
        <v>6541</v>
      </c>
      <c r="B921" t="s">
        <v>6542</v>
      </c>
      <c r="C921" t="s">
        <v>6543</v>
      </c>
      <c r="D921" t="s">
        <v>6544</v>
      </c>
      <c r="E921" t="s">
        <v>622</v>
      </c>
      <c r="F921" t="s">
        <v>6545</v>
      </c>
      <c r="G921">
        <v>2.27</v>
      </c>
      <c r="H921" s="1">
        <v>45516</v>
      </c>
      <c r="I921" t="s">
        <v>32</v>
      </c>
      <c r="J921" t="s">
        <v>6546</v>
      </c>
      <c r="K921" t="s">
        <v>34</v>
      </c>
      <c r="L921">
        <v>76.3</v>
      </c>
      <c r="M921" s="1">
        <v>45737</v>
      </c>
      <c r="N921" t="s">
        <v>6547</v>
      </c>
      <c r="O921" t="s">
        <v>25</v>
      </c>
      <c r="P921">
        <v>4.12</v>
      </c>
      <c r="Q921" s="1">
        <v>45327</v>
      </c>
    </row>
    <row r="922" spans="1:17" x14ac:dyDescent="0.2">
      <c r="A922" t="s">
        <v>6548</v>
      </c>
      <c r="B922" t="s">
        <v>6549</v>
      </c>
      <c r="C922" t="s">
        <v>6550</v>
      </c>
      <c r="D922" t="s">
        <v>6551</v>
      </c>
      <c r="E922" t="s">
        <v>1360</v>
      </c>
      <c r="F922" t="s">
        <v>6552</v>
      </c>
      <c r="G922">
        <v>4.3099999999999996</v>
      </c>
      <c r="H922" s="1">
        <v>45771</v>
      </c>
      <c r="I922" t="s">
        <v>32</v>
      </c>
      <c r="J922" t="s">
        <v>6553</v>
      </c>
      <c r="K922" t="s">
        <v>60</v>
      </c>
      <c r="L922">
        <v>67.7</v>
      </c>
      <c r="M922" s="1">
        <v>45540</v>
      </c>
      <c r="N922" t="s">
        <v>6554</v>
      </c>
      <c r="O922" t="s">
        <v>36</v>
      </c>
      <c r="P922">
        <v>3.81</v>
      </c>
      <c r="Q922" s="1">
        <v>45325</v>
      </c>
    </row>
    <row r="923" spans="1:17" x14ac:dyDescent="0.2">
      <c r="A923" s="2" t="s">
        <v>6555</v>
      </c>
      <c r="B923" t="s">
        <v>6556</v>
      </c>
      <c r="C923" t="s">
        <v>6557</v>
      </c>
      <c r="D923" t="s">
        <v>6558</v>
      </c>
      <c r="E923" t="s">
        <v>244</v>
      </c>
      <c r="F923" t="s">
        <v>6559</v>
      </c>
      <c r="G923">
        <v>1.66</v>
      </c>
      <c r="H923" s="1">
        <v>45471</v>
      </c>
      <c r="I923" t="s">
        <v>21</v>
      </c>
      <c r="J923" t="s">
        <v>6560</v>
      </c>
      <c r="K923" t="s">
        <v>60</v>
      </c>
      <c r="L923">
        <v>81.099999999999994</v>
      </c>
      <c r="M923" s="1">
        <v>45778</v>
      </c>
      <c r="N923" t="s">
        <v>6561</v>
      </c>
      <c r="O923" t="s">
        <v>44</v>
      </c>
      <c r="P923">
        <v>3.77</v>
      </c>
      <c r="Q923" s="1">
        <v>45244</v>
      </c>
    </row>
    <row r="924" spans="1:17" x14ac:dyDescent="0.2">
      <c r="A924" t="s">
        <v>6562</v>
      </c>
      <c r="B924" t="s">
        <v>6563</v>
      </c>
      <c r="C924" t="s">
        <v>6564</v>
      </c>
      <c r="D924" t="s">
        <v>6565</v>
      </c>
      <c r="E924" t="s">
        <v>1963</v>
      </c>
      <c r="F924" t="s">
        <v>6566</v>
      </c>
      <c r="G924">
        <v>4.2</v>
      </c>
      <c r="H924" s="1">
        <v>45240</v>
      </c>
      <c r="I924" t="s">
        <v>32</v>
      </c>
      <c r="J924" t="s">
        <v>6567</v>
      </c>
      <c r="K924" t="s">
        <v>34</v>
      </c>
      <c r="L924">
        <v>88.3</v>
      </c>
      <c r="M924" s="1">
        <v>45749</v>
      </c>
      <c r="N924" t="s">
        <v>6568</v>
      </c>
      <c r="O924" t="s">
        <v>36</v>
      </c>
      <c r="P924">
        <v>2.0099999999999998</v>
      </c>
      <c r="Q924" s="1">
        <v>45308</v>
      </c>
    </row>
    <row r="925" spans="1:17" x14ac:dyDescent="0.2">
      <c r="A925" t="s">
        <v>6569</v>
      </c>
      <c r="B925" t="s">
        <v>6570</v>
      </c>
      <c r="C925" t="s">
        <v>6571</v>
      </c>
      <c r="D925" t="s">
        <v>6572</v>
      </c>
      <c r="E925" t="s">
        <v>1028</v>
      </c>
      <c r="F925" t="s">
        <v>6573</v>
      </c>
      <c r="G925">
        <v>1.2</v>
      </c>
      <c r="H925" s="1">
        <v>45442</v>
      </c>
      <c r="I925" t="s">
        <v>21</v>
      </c>
      <c r="J925" t="s">
        <v>6574</v>
      </c>
      <c r="K925" t="s">
        <v>60</v>
      </c>
      <c r="L925">
        <v>78.8</v>
      </c>
      <c r="M925" s="1">
        <v>45662</v>
      </c>
      <c r="N925" t="s">
        <v>6575</v>
      </c>
      <c r="O925" t="s">
        <v>36</v>
      </c>
      <c r="P925">
        <v>1.88</v>
      </c>
      <c r="Q925" s="1">
        <v>45661</v>
      </c>
    </row>
    <row r="926" spans="1:17" x14ac:dyDescent="0.2">
      <c r="A926" t="s">
        <v>6576</v>
      </c>
      <c r="B926" t="s">
        <v>6577</v>
      </c>
      <c r="C926" t="s">
        <v>6578</v>
      </c>
      <c r="D926" t="s">
        <v>6579</v>
      </c>
      <c r="E926" t="s">
        <v>168</v>
      </c>
      <c r="F926" t="s">
        <v>6580</v>
      </c>
      <c r="G926">
        <v>3.53</v>
      </c>
      <c r="H926" s="1">
        <v>45086</v>
      </c>
      <c r="I926" t="s">
        <v>21</v>
      </c>
      <c r="J926" t="s">
        <v>6581</v>
      </c>
      <c r="K926" t="s">
        <v>60</v>
      </c>
      <c r="L926">
        <v>81.3</v>
      </c>
      <c r="M926" s="1">
        <v>45741</v>
      </c>
      <c r="N926" t="s">
        <v>6582</v>
      </c>
      <c r="O926" t="s">
        <v>36</v>
      </c>
      <c r="P926">
        <v>4.9000000000000004</v>
      </c>
      <c r="Q926" s="1">
        <v>45779</v>
      </c>
    </row>
    <row r="927" spans="1:17" x14ac:dyDescent="0.2">
      <c r="A927" t="s">
        <v>6583</v>
      </c>
      <c r="B927" t="s">
        <v>6584</v>
      </c>
      <c r="C927" t="s">
        <v>6585</v>
      </c>
      <c r="D927" t="s">
        <v>6586</v>
      </c>
      <c r="E927" t="s">
        <v>530</v>
      </c>
      <c r="F927">
        <v>4095406565</v>
      </c>
      <c r="G927">
        <v>1.54</v>
      </c>
      <c r="H927" s="1">
        <v>45614</v>
      </c>
      <c r="I927" t="s">
        <v>21</v>
      </c>
      <c r="J927" t="s">
        <v>6587</v>
      </c>
      <c r="K927" t="s">
        <v>60</v>
      </c>
      <c r="L927">
        <v>76.8</v>
      </c>
      <c r="M927" s="1">
        <v>45772</v>
      </c>
      <c r="N927" s="2" t="s">
        <v>6588</v>
      </c>
      <c r="O927" t="s">
        <v>25</v>
      </c>
      <c r="P927">
        <v>1.92</v>
      </c>
      <c r="Q927" s="1">
        <v>45569</v>
      </c>
    </row>
    <row r="928" spans="1:17" x14ac:dyDescent="0.2">
      <c r="A928" t="s">
        <v>6589</v>
      </c>
      <c r="B928" t="s">
        <v>6590</v>
      </c>
      <c r="C928" t="s">
        <v>6591</v>
      </c>
      <c r="D928" t="s">
        <v>6592</v>
      </c>
      <c r="E928" t="s">
        <v>4559</v>
      </c>
      <c r="F928">
        <v>6477091103</v>
      </c>
      <c r="G928">
        <v>1.31</v>
      </c>
      <c r="H928" s="1">
        <v>45672</v>
      </c>
      <c r="I928" t="s">
        <v>21</v>
      </c>
      <c r="J928" s="2" t="s">
        <v>6593</v>
      </c>
      <c r="K928" t="s">
        <v>23</v>
      </c>
      <c r="L928">
        <v>90.9</v>
      </c>
      <c r="M928" s="1">
        <v>45538</v>
      </c>
      <c r="N928" t="s">
        <v>6594</v>
      </c>
      <c r="O928" t="s">
        <v>25</v>
      </c>
      <c r="P928">
        <v>4.41</v>
      </c>
      <c r="Q928" s="1">
        <v>45084</v>
      </c>
    </row>
    <row r="929" spans="1:17" x14ac:dyDescent="0.2">
      <c r="A929" t="s">
        <v>6595</v>
      </c>
      <c r="B929" t="s">
        <v>6596</v>
      </c>
      <c r="C929" t="s">
        <v>6597</v>
      </c>
      <c r="D929" t="s">
        <v>6598</v>
      </c>
      <c r="E929" t="s">
        <v>1124</v>
      </c>
      <c r="F929" t="s">
        <v>6599</v>
      </c>
      <c r="G929">
        <v>2.9</v>
      </c>
      <c r="H929" s="1">
        <v>45470</v>
      </c>
      <c r="I929" t="s">
        <v>21</v>
      </c>
      <c r="J929" t="s">
        <v>6600</v>
      </c>
      <c r="K929" t="s">
        <v>60</v>
      </c>
      <c r="L929">
        <v>78.900000000000006</v>
      </c>
      <c r="M929" s="1">
        <v>45541</v>
      </c>
      <c r="N929" t="s">
        <v>6601</v>
      </c>
      <c r="O929" t="s">
        <v>44</v>
      </c>
      <c r="P929">
        <v>3.62</v>
      </c>
      <c r="Q929" s="1">
        <v>45340</v>
      </c>
    </row>
    <row r="930" spans="1:17" x14ac:dyDescent="0.2">
      <c r="A930" t="s">
        <v>6602</v>
      </c>
      <c r="B930" t="s">
        <v>6603</v>
      </c>
      <c r="C930" t="s">
        <v>6604</v>
      </c>
      <c r="D930" t="s">
        <v>6605</v>
      </c>
      <c r="E930" t="s">
        <v>74</v>
      </c>
      <c r="F930" t="s">
        <v>6606</v>
      </c>
      <c r="G930">
        <v>1.29</v>
      </c>
      <c r="H930" s="1">
        <v>45738</v>
      </c>
      <c r="I930" t="s">
        <v>32</v>
      </c>
      <c r="J930" t="s">
        <v>6607</v>
      </c>
      <c r="K930" t="s">
        <v>23</v>
      </c>
      <c r="L930">
        <v>80.7</v>
      </c>
      <c r="M930" s="1">
        <v>45509</v>
      </c>
      <c r="N930" t="s">
        <v>6608</v>
      </c>
      <c r="O930" t="s">
        <v>36</v>
      </c>
      <c r="P930">
        <v>4.4800000000000004</v>
      </c>
      <c r="Q930" s="1">
        <v>45735</v>
      </c>
    </row>
    <row r="931" spans="1:17" x14ac:dyDescent="0.2">
      <c r="A931" t="s">
        <v>6609</v>
      </c>
      <c r="B931" t="s">
        <v>6610</v>
      </c>
      <c r="C931" t="s">
        <v>6611</v>
      </c>
      <c r="D931" t="s">
        <v>6612</v>
      </c>
      <c r="E931" t="s">
        <v>431</v>
      </c>
      <c r="F931" t="s">
        <v>6613</v>
      </c>
      <c r="G931">
        <v>1.94</v>
      </c>
      <c r="H931" s="1">
        <v>45145</v>
      </c>
      <c r="I931" t="s">
        <v>32</v>
      </c>
      <c r="J931" t="s">
        <v>6614</v>
      </c>
      <c r="K931" t="s">
        <v>34</v>
      </c>
      <c r="L931">
        <v>86.5</v>
      </c>
      <c r="M931" s="1">
        <v>45537</v>
      </c>
      <c r="N931" t="s">
        <v>6615</v>
      </c>
      <c r="O931" t="s">
        <v>44</v>
      </c>
      <c r="P931">
        <v>2.67</v>
      </c>
      <c r="Q931" s="1">
        <v>45597</v>
      </c>
    </row>
    <row r="932" spans="1:17" x14ac:dyDescent="0.2">
      <c r="A932" t="s">
        <v>6616</v>
      </c>
      <c r="B932" t="s">
        <v>6617</v>
      </c>
      <c r="C932" t="s">
        <v>6618</v>
      </c>
      <c r="D932" t="s">
        <v>6619</v>
      </c>
      <c r="E932" t="s">
        <v>337</v>
      </c>
      <c r="F932" t="s">
        <v>6620</v>
      </c>
      <c r="G932">
        <v>1.1100000000000001</v>
      </c>
      <c r="H932" s="1">
        <v>45325</v>
      </c>
      <c r="I932" t="s">
        <v>32</v>
      </c>
      <c r="J932" s="2" t="s">
        <v>6621</v>
      </c>
      <c r="K932" t="s">
        <v>23</v>
      </c>
      <c r="L932">
        <v>93.6</v>
      </c>
      <c r="M932" s="1">
        <v>45709</v>
      </c>
      <c r="N932" t="s">
        <v>6622</v>
      </c>
      <c r="O932" t="s">
        <v>25</v>
      </c>
      <c r="P932">
        <v>3.08</v>
      </c>
      <c r="Q932" s="1">
        <v>45206</v>
      </c>
    </row>
    <row r="933" spans="1:17" x14ac:dyDescent="0.2">
      <c r="A933" t="s">
        <v>6623</v>
      </c>
      <c r="B933" t="s">
        <v>6624</v>
      </c>
      <c r="C933" t="s">
        <v>6625</v>
      </c>
      <c r="D933" t="s">
        <v>6626</v>
      </c>
      <c r="E933" t="s">
        <v>1485</v>
      </c>
      <c r="F933" t="s">
        <v>6627</v>
      </c>
      <c r="G933">
        <v>1.63</v>
      </c>
      <c r="H933" s="1">
        <v>45297</v>
      </c>
      <c r="I933" t="s">
        <v>21</v>
      </c>
      <c r="J933" t="s">
        <v>6628</v>
      </c>
      <c r="K933" t="s">
        <v>34</v>
      </c>
      <c r="L933">
        <v>67.5</v>
      </c>
      <c r="M933" s="1">
        <v>45651</v>
      </c>
      <c r="N933" t="s">
        <v>6629</v>
      </c>
      <c r="O933" t="s">
        <v>25</v>
      </c>
      <c r="P933">
        <v>3</v>
      </c>
      <c r="Q933" s="1">
        <v>45445</v>
      </c>
    </row>
    <row r="934" spans="1:17" x14ac:dyDescent="0.2">
      <c r="A934" t="s">
        <v>6630</v>
      </c>
      <c r="B934" t="s">
        <v>6631</v>
      </c>
      <c r="C934" t="s">
        <v>6632</v>
      </c>
      <c r="D934" t="s">
        <v>6633</v>
      </c>
      <c r="E934" t="s">
        <v>1941</v>
      </c>
      <c r="F934" t="s">
        <v>6634</v>
      </c>
      <c r="G934">
        <v>3.37</v>
      </c>
      <c r="H934" s="1">
        <v>45415</v>
      </c>
      <c r="I934" t="s">
        <v>21</v>
      </c>
      <c r="J934" t="s">
        <v>6635</v>
      </c>
      <c r="K934" t="s">
        <v>34</v>
      </c>
      <c r="L934">
        <v>77</v>
      </c>
      <c r="M934" s="1">
        <v>45489</v>
      </c>
      <c r="N934" t="s">
        <v>6636</v>
      </c>
      <c r="O934" t="s">
        <v>44</v>
      </c>
      <c r="P934">
        <v>3.81</v>
      </c>
      <c r="Q934" s="1">
        <v>45154</v>
      </c>
    </row>
    <row r="935" spans="1:17" x14ac:dyDescent="0.2">
      <c r="A935" t="s">
        <v>6637</v>
      </c>
      <c r="B935" t="s">
        <v>6638</v>
      </c>
      <c r="C935" t="s">
        <v>6639</v>
      </c>
      <c r="D935" t="s">
        <v>6640</v>
      </c>
      <c r="E935" t="s">
        <v>275</v>
      </c>
      <c r="F935">
        <v>7776811096</v>
      </c>
      <c r="G935">
        <v>1.26</v>
      </c>
      <c r="H935" s="1">
        <v>45555</v>
      </c>
      <c r="I935" t="s">
        <v>21</v>
      </c>
      <c r="J935" t="s">
        <v>6641</v>
      </c>
      <c r="K935" t="s">
        <v>60</v>
      </c>
      <c r="L935">
        <v>91.4</v>
      </c>
      <c r="M935" s="1">
        <v>45662</v>
      </c>
      <c r="N935" t="s">
        <v>6642</v>
      </c>
      <c r="O935" t="s">
        <v>25</v>
      </c>
      <c r="P935">
        <v>1.22</v>
      </c>
      <c r="Q935" s="1">
        <v>45595</v>
      </c>
    </row>
    <row r="936" spans="1:17" x14ac:dyDescent="0.2">
      <c r="A936" t="s">
        <v>6643</v>
      </c>
      <c r="B936" t="s">
        <v>6644</v>
      </c>
      <c r="C936" t="s">
        <v>6645</v>
      </c>
      <c r="D936" t="s">
        <v>6646</v>
      </c>
      <c r="E936" t="s">
        <v>2576</v>
      </c>
      <c r="F936" t="s">
        <v>6647</v>
      </c>
      <c r="G936">
        <v>2.38</v>
      </c>
      <c r="H936" s="1">
        <v>45113</v>
      </c>
      <c r="I936" t="s">
        <v>32</v>
      </c>
      <c r="J936" t="s">
        <v>6648</v>
      </c>
      <c r="K936" t="s">
        <v>60</v>
      </c>
      <c r="L936">
        <v>98.4</v>
      </c>
      <c r="M936" s="1">
        <v>45714</v>
      </c>
      <c r="N936" t="s">
        <v>6649</v>
      </c>
      <c r="O936" t="s">
        <v>44</v>
      </c>
      <c r="P936">
        <v>2.4</v>
      </c>
      <c r="Q936" s="1">
        <v>45249</v>
      </c>
    </row>
    <row r="937" spans="1:17" x14ac:dyDescent="0.2">
      <c r="A937" t="s">
        <v>6650</v>
      </c>
      <c r="B937" t="s">
        <v>6651</v>
      </c>
      <c r="C937" t="s">
        <v>6652</v>
      </c>
      <c r="D937" t="s">
        <v>6653</v>
      </c>
      <c r="E937" t="s">
        <v>3033</v>
      </c>
      <c r="F937" t="s">
        <v>6654</v>
      </c>
      <c r="G937">
        <v>2.54</v>
      </c>
      <c r="H937" s="1">
        <v>45078</v>
      </c>
      <c r="I937" t="s">
        <v>21</v>
      </c>
      <c r="J937" t="s">
        <v>6655</v>
      </c>
      <c r="K937" t="s">
        <v>34</v>
      </c>
      <c r="L937">
        <v>72.8</v>
      </c>
      <c r="M937" s="1">
        <v>45505</v>
      </c>
      <c r="N937" t="s">
        <v>6656</v>
      </c>
      <c r="O937" t="s">
        <v>36</v>
      </c>
      <c r="P937">
        <v>4.3600000000000003</v>
      </c>
      <c r="Q937" s="1">
        <v>45249</v>
      </c>
    </row>
    <row r="938" spans="1:17" x14ac:dyDescent="0.2">
      <c r="A938" t="s">
        <v>6657</v>
      </c>
      <c r="B938" t="s">
        <v>6658</v>
      </c>
      <c r="C938" t="s">
        <v>6659</v>
      </c>
      <c r="D938" t="s">
        <v>6660</v>
      </c>
      <c r="E938" t="s">
        <v>5317</v>
      </c>
      <c r="F938" t="s">
        <v>6661</v>
      </c>
      <c r="G938">
        <v>4.6900000000000004</v>
      </c>
      <c r="H938" s="1">
        <v>45312</v>
      </c>
      <c r="I938" t="s">
        <v>32</v>
      </c>
      <c r="J938" t="s">
        <v>6662</v>
      </c>
      <c r="K938" t="s">
        <v>23</v>
      </c>
      <c r="L938">
        <v>89.2</v>
      </c>
      <c r="M938" s="1">
        <v>45606</v>
      </c>
      <c r="N938" t="s">
        <v>6663</v>
      </c>
      <c r="O938" t="s">
        <v>36</v>
      </c>
      <c r="P938">
        <v>3.27</v>
      </c>
      <c r="Q938" s="1">
        <v>45154</v>
      </c>
    </row>
    <row r="939" spans="1:17" x14ac:dyDescent="0.2">
      <c r="A939" t="s">
        <v>6664</v>
      </c>
      <c r="B939" t="s">
        <v>6665</v>
      </c>
      <c r="C939" t="s">
        <v>6666</v>
      </c>
      <c r="D939" t="s">
        <v>6667</v>
      </c>
      <c r="E939" t="s">
        <v>1768</v>
      </c>
      <c r="F939" t="s">
        <v>6668</v>
      </c>
      <c r="G939">
        <v>2.81</v>
      </c>
      <c r="H939" s="1">
        <v>45356</v>
      </c>
      <c r="I939" t="s">
        <v>21</v>
      </c>
      <c r="J939" t="s">
        <v>6669</v>
      </c>
      <c r="K939" t="s">
        <v>60</v>
      </c>
      <c r="L939">
        <v>70.5</v>
      </c>
      <c r="M939" s="1">
        <v>45576</v>
      </c>
      <c r="N939" t="s">
        <v>6670</v>
      </c>
      <c r="O939" t="s">
        <v>44</v>
      </c>
      <c r="P939">
        <v>3.87</v>
      </c>
      <c r="Q939" s="1">
        <v>45081</v>
      </c>
    </row>
    <row r="940" spans="1:17" x14ac:dyDescent="0.2">
      <c r="A940" t="s">
        <v>6671</v>
      </c>
      <c r="B940" t="s">
        <v>6672</v>
      </c>
      <c r="C940" t="s">
        <v>6673</v>
      </c>
      <c r="D940" t="s">
        <v>6674</v>
      </c>
      <c r="E940" t="s">
        <v>2260</v>
      </c>
      <c r="F940" t="s">
        <v>6675</v>
      </c>
      <c r="G940">
        <v>2.72</v>
      </c>
      <c r="H940" s="1">
        <v>45795</v>
      </c>
      <c r="I940" t="s">
        <v>32</v>
      </c>
      <c r="J940" t="s">
        <v>6676</v>
      </c>
      <c r="K940" t="s">
        <v>60</v>
      </c>
      <c r="L940">
        <v>63.3</v>
      </c>
      <c r="M940" s="1">
        <v>45680</v>
      </c>
      <c r="N940" t="s">
        <v>6677</v>
      </c>
      <c r="O940" t="s">
        <v>44</v>
      </c>
      <c r="P940">
        <v>4.24</v>
      </c>
      <c r="Q940" s="1">
        <v>45418</v>
      </c>
    </row>
    <row r="941" spans="1:17" x14ac:dyDescent="0.2">
      <c r="A941" t="s">
        <v>6678</v>
      </c>
      <c r="B941" t="s">
        <v>6679</v>
      </c>
      <c r="C941" t="s">
        <v>6680</v>
      </c>
      <c r="D941" t="s">
        <v>6681</v>
      </c>
      <c r="E941" t="s">
        <v>1722</v>
      </c>
      <c r="F941" t="s">
        <v>6682</v>
      </c>
      <c r="G941">
        <v>2.89</v>
      </c>
      <c r="H941" s="1">
        <v>45661</v>
      </c>
      <c r="I941" t="s">
        <v>32</v>
      </c>
      <c r="J941" t="s">
        <v>6683</v>
      </c>
      <c r="K941" t="s">
        <v>60</v>
      </c>
      <c r="L941">
        <v>94.1</v>
      </c>
      <c r="M941" s="1">
        <v>45727</v>
      </c>
      <c r="N941" t="s">
        <v>6684</v>
      </c>
      <c r="O941" t="s">
        <v>44</v>
      </c>
      <c r="P941">
        <v>2.94</v>
      </c>
      <c r="Q941" s="1">
        <v>45358</v>
      </c>
    </row>
    <row r="942" spans="1:17" x14ac:dyDescent="0.2">
      <c r="A942" t="s">
        <v>6685</v>
      </c>
      <c r="B942" t="s">
        <v>3000</v>
      </c>
      <c r="C942" t="s">
        <v>6686</v>
      </c>
      <c r="D942" t="s">
        <v>6687</v>
      </c>
      <c r="E942" t="s">
        <v>491</v>
      </c>
      <c r="F942" t="s">
        <v>6688</v>
      </c>
      <c r="G942">
        <v>4</v>
      </c>
      <c r="H942" s="1">
        <v>45636</v>
      </c>
      <c r="I942" t="s">
        <v>32</v>
      </c>
      <c r="J942" t="s">
        <v>6689</v>
      </c>
      <c r="K942" t="s">
        <v>60</v>
      </c>
      <c r="L942">
        <v>99.6</v>
      </c>
      <c r="M942" s="1">
        <v>45513</v>
      </c>
      <c r="N942" t="s">
        <v>6690</v>
      </c>
      <c r="O942" t="s">
        <v>44</v>
      </c>
      <c r="P942">
        <v>4.53</v>
      </c>
      <c r="Q942" s="1">
        <v>45384</v>
      </c>
    </row>
    <row r="943" spans="1:17" x14ac:dyDescent="0.2">
      <c r="A943" t="s">
        <v>6691</v>
      </c>
      <c r="B943" t="s">
        <v>6692</v>
      </c>
      <c r="C943" t="s">
        <v>6693</v>
      </c>
      <c r="D943" t="s">
        <v>6694</v>
      </c>
      <c r="E943" t="s">
        <v>375</v>
      </c>
      <c r="F943" t="s">
        <v>6695</v>
      </c>
      <c r="G943">
        <v>1.39</v>
      </c>
      <c r="H943" s="1">
        <v>45306</v>
      </c>
      <c r="I943" t="s">
        <v>21</v>
      </c>
      <c r="J943" s="2" t="s">
        <v>6696</v>
      </c>
      <c r="K943" t="s">
        <v>60</v>
      </c>
      <c r="L943">
        <v>60.2</v>
      </c>
      <c r="M943" s="1">
        <v>45669</v>
      </c>
      <c r="N943" t="s">
        <v>6697</v>
      </c>
      <c r="O943" t="s">
        <v>25</v>
      </c>
      <c r="P943">
        <v>4.4000000000000004</v>
      </c>
      <c r="Q943" s="1">
        <v>45731</v>
      </c>
    </row>
    <row r="944" spans="1:17" x14ac:dyDescent="0.2">
      <c r="A944" t="s">
        <v>6698</v>
      </c>
      <c r="B944" t="s">
        <v>6699</v>
      </c>
      <c r="C944" t="s">
        <v>6700</v>
      </c>
      <c r="D944" t="s">
        <v>6701</v>
      </c>
      <c r="E944" t="s">
        <v>1140</v>
      </c>
      <c r="F944" t="s">
        <v>6702</v>
      </c>
      <c r="G944">
        <v>3.9</v>
      </c>
      <c r="H944" s="1">
        <v>45383</v>
      </c>
      <c r="I944" t="s">
        <v>21</v>
      </c>
      <c r="J944" t="s">
        <v>6703</v>
      </c>
      <c r="K944" t="s">
        <v>23</v>
      </c>
      <c r="L944">
        <v>78.099999999999994</v>
      </c>
      <c r="M944" s="1">
        <v>45634</v>
      </c>
      <c r="N944" t="s">
        <v>6704</v>
      </c>
      <c r="O944" t="s">
        <v>44</v>
      </c>
      <c r="P944">
        <v>1.1499999999999999</v>
      </c>
      <c r="Q944" s="1">
        <v>45354</v>
      </c>
    </row>
    <row r="945" spans="1:17" x14ac:dyDescent="0.2">
      <c r="A945" t="s">
        <v>6705</v>
      </c>
      <c r="B945" t="s">
        <v>6706</v>
      </c>
      <c r="C945" t="s">
        <v>6707</v>
      </c>
      <c r="D945" t="s">
        <v>6708</v>
      </c>
      <c r="E945" t="s">
        <v>762</v>
      </c>
      <c r="F945" t="s">
        <v>6709</v>
      </c>
      <c r="G945">
        <v>1.52</v>
      </c>
      <c r="H945" s="1">
        <v>45326</v>
      </c>
      <c r="I945" t="s">
        <v>32</v>
      </c>
      <c r="J945" t="s">
        <v>6710</v>
      </c>
      <c r="K945" t="s">
        <v>34</v>
      </c>
      <c r="L945">
        <v>89.6</v>
      </c>
      <c r="M945" s="1">
        <v>45436</v>
      </c>
      <c r="N945" t="s">
        <v>6711</v>
      </c>
      <c r="O945" t="s">
        <v>25</v>
      </c>
      <c r="P945">
        <v>1.77</v>
      </c>
      <c r="Q945" s="1">
        <v>45495</v>
      </c>
    </row>
    <row r="946" spans="1:17" x14ac:dyDescent="0.2">
      <c r="A946" t="s">
        <v>6712</v>
      </c>
      <c r="B946" t="s">
        <v>6713</v>
      </c>
      <c r="C946" t="s">
        <v>6714</v>
      </c>
      <c r="D946" t="s">
        <v>6715</v>
      </c>
      <c r="E946" t="s">
        <v>4278</v>
      </c>
      <c r="F946" t="s">
        <v>6716</v>
      </c>
      <c r="G946">
        <v>2.75</v>
      </c>
      <c r="H946" s="1">
        <v>45548</v>
      </c>
      <c r="I946" t="s">
        <v>32</v>
      </c>
      <c r="J946" t="s">
        <v>6717</v>
      </c>
      <c r="K946" t="s">
        <v>34</v>
      </c>
      <c r="L946">
        <v>69.5</v>
      </c>
      <c r="M946" s="1">
        <v>45498</v>
      </c>
      <c r="N946" t="s">
        <v>6718</v>
      </c>
      <c r="O946" t="s">
        <v>44</v>
      </c>
      <c r="P946">
        <v>1.98</v>
      </c>
      <c r="Q946" s="1">
        <v>45614</v>
      </c>
    </row>
    <row r="947" spans="1:17" x14ac:dyDescent="0.2">
      <c r="A947" t="s">
        <v>6719</v>
      </c>
      <c r="B947" t="s">
        <v>6720</v>
      </c>
      <c r="C947" t="s">
        <v>6373</v>
      </c>
      <c r="D947" t="s">
        <v>6721</v>
      </c>
      <c r="E947" t="s">
        <v>5357</v>
      </c>
      <c r="F947" t="s">
        <v>6722</v>
      </c>
      <c r="G947">
        <v>1.75</v>
      </c>
      <c r="H947" s="1">
        <v>45099</v>
      </c>
      <c r="I947" t="s">
        <v>32</v>
      </c>
      <c r="J947" t="s">
        <v>6723</v>
      </c>
      <c r="K947" t="s">
        <v>60</v>
      </c>
      <c r="L947">
        <v>86.9</v>
      </c>
      <c r="M947" s="1">
        <v>45747</v>
      </c>
      <c r="N947" t="s">
        <v>6724</v>
      </c>
      <c r="O947" t="s">
        <v>36</v>
      </c>
      <c r="P947">
        <v>1.02</v>
      </c>
      <c r="Q947" s="1">
        <v>45545</v>
      </c>
    </row>
    <row r="948" spans="1:17" x14ac:dyDescent="0.2">
      <c r="A948" t="s">
        <v>6725</v>
      </c>
      <c r="B948" t="s">
        <v>6726</v>
      </c>
      <c r="C948" t="s">
        <v>6727</v>
      </c>
      <c r="D948" t="s">
        <v>6728</v>
      </c>
      <c r="E948" t="s">
        <v>1322</v>
      </c>
      <c r="F948" t="s">
        <v>6729</v>
      </c>
      <c r="G948">
        <v>1.49</v>
      </c>
      <c r="H948" s="1">
        <v>45609</v>
      </c>
      <c r="I948" t="s">
        <v>21</v>
      </c>
      <c r="J948" t="s">
        <v>6730</v>
      </c>
      <c r="K948" t="s">
        <v>34</v>
      </c>
      <c r="L948">
        <v>76.7</v>
      </c>
      <c r="M948" s="1">
        <v>45502</v>
      </c>
      <c r="N948" t="s">
        <v>6731</v>
      </c>
      <c r="O948" t="s">
        <v>44</v>
      </c>
      <c r="P948">
        <v>4.99</v>
      </c>
      <c r="Q948" s="1">
        <v>45736</v>
      </c>
    </row>
    <row r="949" spans="1:17" x14ac:dyDescent="0.2">
      <c r="A949" t="s">
        <v>6732</v>
      </c>
      <c r="B949" t="s">
        <v>6733</v>
      </c>
      <c r="C949" t="s">
        <v>6734</v>
      </c>
      <c r="D949" t="s">
        <v>6735</v>
      </c>
      <c r="E949" t="s">
        <v>868</v>
      </c>
      <c r="F949" t="s">
        <v>6736</v>
      </c>
      <c r="G949">
        <v>2.46</v>
      </c>
      <c r="H949" s="1">
        <v>45280</v>
      </c>
      <c r="I949" t="s">
        <v>21</v>
      </c>
      <c r="J949" t="s">
        <v>6737</v>
      </c>
      <c r="K949" t="s">
        <v>34</v>
      </c>
      <c r="L949">
        <v>85.7</v>
      </c>
      <c r="M949" s="1">
        <v>45547</v>
      </c>
      <c r="N949" t="s">
        <v>6738</v>
      </c>
      <c r="O949" t="s">
        <v>36</v>
      </c>
      <c r="P949">
        <v>1.56</v>
      </c>
      <c r="Q949" s="1">
        <v>45418</v>
      </c>
    </row>
    <row r="950" spans="1:17" x14ac:dyDescent="0.2">
      <c r="A950" t="s">
        <v>6739</v>
      </c>
      <c r="B950" t="s">
        <v>6740</v>
      </c>
      <c r="C950" t="s">
        <v>6741</v>
      </c>
      <c r="D950" t="s">
        <v>6742</v>
      </c>
      <c r="E950" t="s">
        <v>1730</v>
      </c>
      <c r="F950" t="s">
        <v>6743</v>
      </c>
      <c r="G950">
        <v>4.05</v>
      </c>
      <c r="H950" s="1">
        <v>45448</v>
      </c>
      <c r="I950" t="s">
        <v>32</v>
      </c>
      <c r="J950" t="s">
        <v>6744</v>
      </c>
      <c r="K950" t="s">
        <v>34</v>
      </c>
      <c r="L950">
        <v>77.599999999999994</v>
      </c>
      <c r="M950" s="1">
        <v>45455</v>
      </c>
      <c r="N950" t="s">
        <v>6745</v>
      </c>
      <c r="O950" t="s">
        <v>44</v>
      </c>
      <c r="P950">
        <v>1.84</v>
      </c>
      <c r="Q950" s="1">
        <v>45317</v>
      </c>
    </row>
    <row r="951" spans="1:17" x14ac:dyDescent="0.2">
      <c r="A951" t="s">
        <v>6746</v>
      </c>
      <c r="B951" t="s">
        <v>6747</v>
      </c>
      <c r="C951" t="s">
        <v>6748</v>
      </c>
      <c r="D951" t="s">
        <v>6749</v>
      </c>
      <c r="E951" t="s">
        <v>2237</v>
      </c>
      <c r="F951" t="s">
        <v>6750</v>
      </c>
      <c r="G951">
        <v>4.87</v>
      </c>
      <c r="H951" s="1">
        <v>45425</v>
      </c>
      <c r="I951" t="s">
        <v>32</v>
      </c>
      <c r="J951" t="s">
        <v>6751</v>
      </c>
      <c r="K951" t="s">
        <v>60</v>
      </c>
      <c r="L951">
        <v>73.8</v>
      </c>
      <c r="M951" s="1">
        <v>45599</v>
      </c>
      <c r="N951" t="s">
        <v>6752</v>
      </c>
      <c r="O951" t="s">
        <v>36</v>
      </c>
      <c r="P951">
        <v>3.2</v>
      </c>
      <c r="Q951" s="1">
        <v>45433</v>
      </c>
    </row>
    <row r="952" spans="1:17" x14ac:dyDescent="0.2">
      <c r="A952" t="s">
        <v>6753</v>
      </c>
      <c r="B952" t="s">
        <v>6754</v>
      </c>
      <c r="C952" t="s">
        <v>6755</v>
      </c>
      <c r="D952" t="s">
        <v>6756</v>
      </c>
      <c r="E952" t="s">
        <v>2761</v>
      </c>
      <c r="F952" t="s">
        <v>6757</v>
      </c>
      <c r="G952">
        <v>4.84</v>
      </c>
      <c r="H952" s="1">
        <v>45256</v>
      </c>
      <c r="I952" t="s">
        <v>32</v>
      </c>
      <c r="J952" t="s">
        <v>6758</v>
      </c>
      <c r="K952" t="s">
        <v>23</v>
      </c>
      <c r="L952">
        <v>85.8</v>
      </c>
      <c r="M952" s="1">
        <v>45750</v>
      </c>
      <c r="N952" t="s">
        <v>6759</v>
      </c>
      <c r="O952" t="s">
        <v>25</v>
      </c>
      <c r="P952">
        <v>4.2</v>
      </c>
      <c r="Q952" s="1">
        <v>45690</v>
      </c>
    </row>
    <row r="953" spans="1:17" x14ac:dyDescent="0.2">
      <c r="A953" t="s">
        <v>6760</v>
      </c>
      <c r="B953" t="s">
        <v>6761</v>
      </c>
      <c r="C953" t="s">
        <v>6762</v>
      </c>
      <c r="D953" t="s">
        <v>6763</v>
      </c>
      <c r="E953" t="s">
        <v>299</v>
      </c>
      <c r="F953" t="s">
        <v>6764</v>
      </c>
      <c r="G953">
        <v>2.04</v>
      </c>
      <c r="H953" s="1">
        <v>45637</v>
      </c>
      <c r="I953" t="s">
        <v>21</v>
      </c>
      <c r="J953" t="s">
        <v>6765</v>
      </c>
      <c r="K953" t="s">
        <v>34</v>
      </c>
      <c r="L953">
        <v>75.5</v>
      </c>
      <c r="M953" s="1">
        <v>45568</v>
      </c>
      <c r="N953" t="s">
        <v>6766</v>
      </c>
      <c r="O953" t="s">
        <v>36</v>
      </c>
      <c r="P953">
        <v>1.51</v>
      </c>
      <c r="Q953" s="1">
        <v>45643</v>
      </c>
    </row>
    <row r="954" spans="1:17" x14ac:dyDescent="0.2">
      <c r="A954" t="s">
        <v>6767</v>
      </c>
      <c r="B954" t="s">
        <v>6768</v>
      </c>
      <c r="C954" t="s">
        <v>6769</v>
      </c>
      <c r="D954" t="s">
        <v>6770</v>
      </c>
      <c r="E954" t="s">
        <v>1738</v>
      </c>
      <c r="F954" t="s">
        <v>6771</v>
      </c>
      <c r="G954">
        <v>2.76</v>
      </c>
      <c r="H954" s="1">
        <v>45591</v>
      </c>
      <c r="I954" t="s">
        <v>32</v>
      </c>
      <c r="J954" t="s">
        <v>6772</v>
      </c>
      <c r="K954" t="s">
        <v>23</v>
      </c>
      <c r="L954">
        <v>77.400000000000006</v>
      </c>
      <c r="M954" s="1">
        <v>45631</v>
      </c>
      <c r="N954" t="s">
        <v>6773</v>
      </c>
      <c r="O954" t="s">
        <v>44</v>
      </c>
      <c r="P954">
        <v>2.06</v>
      </c>
      <c r="Q954" s="1">
        <v>45554</v>
      </c>
    </row>
    <row r="955" spans="1:17" x14ac:dyDescent="0.2">
      <c r="A955" t="s">
        <v>6774</v>
      </c>
      <c r="B955" t="s">
        <v>2387</v>
      </c>
      <c r="C955" t="s">
        <v>6775</v>
      </c>
      <c r="D955" t="s">
        <v>6776</v>
      </c>
      <c r="E955" t="s">
        <v>1005</v>
      </c>
      <c r="F955" t="s">
        <v>6777</v>
      </c>
      <c r="G955">
        <v>1.26</v>
      </c>
      <c r="H955" s="1">
        <v>45567</v>
      </c>
      <c r="I955" t="s">
        <v>21</v>
      </c>
      <c r="J955" t="s">
        <v>6778</v>
      </c>
      <c r="K955" t="s">
        <v>23</v>
      </c>
      <c r="L955">
        <v>88.5</v>
      </c>
      <c r="M955" s="1">
        <v>45499</v>
      </c>
      <c r="N955" t="s">
        <v>6779</v>
      </c>
      <c r="O955" t="s">
        <v>36</v>
      </c>
      <c r="P955">
        <v>3.02</v>
      </c>
      <c r="Q955" s="1">
        <v>45399</v>
      </c>
    </row>
    <row r="956" spans="1:17" x14ac:dyDescent="0.2">
      <c r="A956" t="s">
        <v>6780</v>
      </c>
      <c r="B956" t="s">
        <v>6781</v>
      </c>
      <c r="C956" t="s">
        <v>6782</v>
      </c>
      <c r="D956" t="s">
        <v>6783</v>
      </c>
      <c r="E956" t="s">
        <v>1884</v>
      </c>
      <c r="F956" t="s">
        <v>6784</v>
      </c>
      <c r="G956">
        <v>1.81</v>
      </c>
      <c r="H956" s="1">
        <v>45167</v>
      </c>
      <c r="I956" t="s">
        <v>32</v>
      </c>
      <c r="J956" t="s">
        <v>6785</v>
      </c>
      <c r="K956" t="s">
        <v>34</v>
      </c>
      <c r="L956">
        <v>82.4</v>
      </c>
      <c r="M956" s="1">
        <v>45501</v>
      </c>
      <c r="N956" t="s">
        <v>6786</v>
      </c>
      <c r="O956" t="s">
        <v>25</v>
      </c>
      <c r="P956">
        <v>4.93</v>
      </c>
      <c r="Q956" s="1">
        <v>45453</v>
      </c>
    </row>
    <row r="957" spans="1:17" x14ac:dyDescent="0.2">
      <c r="A957" t="s">
        <v>6787</v>
      </c>
      <c r="B957" t="s">
        <v>6788</v>
      </c>
      <c r="C957" t="s">
        <v>6789</v>
      </c>
      <c r="D957" t="s">
        <v>6790</v>
      </c>
      <c r="E957" t="s">
        <v>5317</v>
      </c>
      <c r="F957" t="s">
        <v>6791</v>
      </c>
      <c r="G957">
        <v>3.99</v>
      </c>
      <c r="H957" s="1">
        <v>45450</v>
      </c>
      <c r="I957" t="s">
        <v>21</v>
      </c>
      <c r="J957" t="s">
        <v>6792</v>
      </c>
      <c r="K957" t="s">
        <v>60</v>
      </c>
      <c r="L957">
        <v>95.6</v>
      </c>
      <c r="M957" s="1">
        <v>45749</v>
      </c>
      <c r="N957" t="s">
        <v>6793</v>
      </c>
      <c r="O957" t="s">
        <v>44</v>
      </c>
      <c r="P957">
        <v>1.48</v>
      </c>
      <c r="Q957" s="1">
        <v>45334</v>
      </c>
    </row>
    <row r="958" spans="1:17" x14ac:dyDescent="0.2">
      <c r="A958" t="s">
        <v>6794</v>
      </c>
      <c r="B958" t="s">
        <v>6795</v>
      </c>
      <c r="C958" t="s">
        <v>6796</v>
      </c>
      <c r="D958" t="s">
        <v>6797</v>
      </c>
      <c r="E958" t="s">
        <v>283</v>
      </c>
      <c r="F958" t="s">
        <v>6798</v>
      </c>
      <c r="G958">
        <v>1.32</v>
      </c>
      <c r="H958" s="1">
        <v>45662</v>
      </c>
      <c r="I958" t="s">
        <v>32</v>
      </c>
      <c r="J958" t="s">
        <v>6799</v>
      </c>
      <c r="K958" t="s">
        <v>60</v>
      </c>
      <c r="L958">
        <v>90</v>
      </c>
      <c r="M958" s="1">
        <v>45799</v>
      </c>
      <c r="N958" t="s">
        <v>6800</v>
      </c>
      <c r="O958" t="s">
        <v>44</v>
      </c>
      <c r="P958">
        <v>4.37</v>
      </c>
      <c r="Q958" s="1">
        <v>45142</v>
      </c>
    </row>
    <row r="959" spans="1:17" x14ac:dyDescent="0.2">
      <c r="A959" t="s">
        <v>6801</v>
      </c>
      <c r="B959" t="s">
        <v>2900</v>
      </c>
      <c r="C959" t="s">
        <v>6802</v>
      </c>
      <c r="D959" t="s">
        <v>6803</v>
      </c>
      <c r="E959" t="s">
        <v>2028</v>
      </c>
      <c r="F959" t="s">
        <v>6804</v>
      </c>
      <c r="G959">
        <v>1.36</v>
      </c>
      <c r="H959" s="1">
        <v>45745</v>
      </c>
      <c r="I959" t="s">
        <v>32</v>
      </c>
      <c r="J959" t="s">
        <v>6805</v>
      </c>
      <c r="K959" t="s">
        <v>60</v>
      </c>
      <c r="L959">
        <v>82.7</v>
      </c>
      <c r="M959" s="1">
        <v>45545</v>
      </c>
      <c r="N959" t="s">
        <v>6806</v>
      </c>
      <c r="O959" t="s">
        <v>44</v>
      </c>
      <c r="P959">
        <v>2.82</v>
      </c>
      <c r="Q959" s="1">
        <v>45372</v>
      </c>
    </row>
    <row r="960" spans="1:17" x14ac:dyDescent="0.2">
      <c r="A960" t="s">
        <v>6807</v>
      </c>
      <c r="B960" t="s">
        <v>6808</v>
      </c>
      <c r="C960" t="s">
        <v>6809</v>
      </c>
      <c r="D960" t="s">
        <v>6810</v>
      </c>
      <c r="E960" t="s">
        <v>1286</v>
      </c>
      <c r="F960" t="s">
        <v>6811</v>
      </c>
      <c r="G960">
        <v>4.9000000000000004</v>
      </c>
      <c r="H960" s="1">
        <v>45560</v>
      </c>
      <c r="I960" t="s">
        <v>21</v>
      </c>
      <c r="J960" t="s">
        <v>6812</v>
      </c>
      <c r="K960" t="s">
        <v>23</v>
      </c>
      <c r="L960">
        <v>97.2</v>
      </c>
      <c r="M960" s="1">
        <v>45516</v>
      </c>
      <c r="N960" t="s">
        <v>6813</v>
      </c>
      <c r="O960" t="s">
        <v>25</v>
      </c>
      <c r="P960">
        <v>2.0099999999999998</v>
      </c>
      <c r="Q960" s="1">
        <v>45155</v>
      </c>
    </row>
    <row r="961" spans="1:17" x14ac:dyDescent="0.2">
      <c r="A961" t="s">
        <v>6814</v>
      </c>
      <c r="B961" t="s">
        <v>6815</v>
      </c>
      <c r="C961" t="s">
        <v>6816</v>
      </c>
      <c r="D961" t="s">
        <v>6817</v>
      </c>
      <c r="E961" t="s">
        <v>1226</v>
      </c>
      <c r="F961" t="s">
        <v>6818</v>
      </c>
      <c r="G961">
        <v>1.23</v>
      </c>
      <c r="H961" s="1">
        <v>45175</v>
      </c>
      <c r="I961" t="s">
        <v>32</v>
      </c>
      <c r="J961" t="s">
        <v>6819</v>
      </c>
      <c r="K961" t="s">
        <v>23</v>
      </c>
      <c r="L961">
        <v>68.3</v>
      </c>
      <c r="M961" s="1">
        <v>45723</v>
      </c>
      <c r="N961" t="s">
        <v>6820</v>
      </c>
      <c r="O961" t="s">
        <v>44</v>
      </c>
      <c r="P961">
        <v>3.84</v>
      </c>
      <c r="Q961" s="1">
        <v>45105</v>
      </c>
    </row>
    <row r="962" spans="1:17" x14ac:dyDescent="0.2">
      <c r="A962" t="s">
        <v>6821</v>
      </c>
      <c r="B962" t="s">
        <v>6822</v>
      </c>
      <c r="C962" t="s">
        <v>6823</v>
      </c>
      <c r="D962" t="s">
        <v>6824</v>
      </c>
      <c r="E962" t="s">
        <v>1941</v>
      </c>
      <c r="F962" t="s">
        <v>6825</v>
      </c>
      <c r="G962">
        <v>3.57</v>
      </c>
      <c r="H962" s="1">
        <v>45149</v>
      </c>
      <c r="I962" t="s">
        <v>32</v>
      </c>
      <c r="J962" t="s">
        <v>6826</v>
      </c>
      <c r="K962" t="s">
        <v>23</v>
      </c>
      <c r="L962">
        <v>87.1</v>
      </c>
      <c r="M962" s="1">
        <v>45616</v>
      </c>
      <c r="N962" t="s">
        <v>6827</v>
      </c>
      <c r="O962" t="s">
        <v>44</v>
      </c>
      <c r="P962">
        <v>4.62</v>
      </c>
      <c r="Q962" s="1">
        <v>45180</v>
      </c>
    </row>
    <row r="963" spans="1:17" x14ac:dyDescent="0.2">
      <c r="A963" t="s">
        <v>6828</v>
      </c>
      <c r="B963" t="s">
        <v>6829</v>
      </c>
      <c r="C963" t="s">
        <v>6830</v>
      </c>
      <c r="D963" t="s">
        <v>6831</v>
      </c>
      <c r="E963" t="s">
        <v>499</v>
      </c>
      <c r="F963" t="s">
        <v>6832</v>
      </c>
      <c r="G963">
        <v>4.13</v>
      </c>
      <c r="H963" s="1">
        <v>45207</v>
      </c>
      <c r="I963" t="s">
        <v>32</v>
      </c>
      <c r="J963" t="s">
        <v>6833</v>
      </c>
      <c r="K963" t="s">
        <v>60</v>
      </c>
      <c r="L963">
        <v>68.400000000000006</v>
      </c>
      <c r="M963" s="1">
        <v>45626</v>
      </c>
      <c r="N963" s="2" t="s">
        <v>6834</v>
      </c>
      <c r="O963" t="s">
        <v>44</v>
      </c>
      <c r="P963">
        <v>2.63</v>
      </c>
      <c r="Q963" s="1">
        <v>45462</v>
      </c>
    </row>
    <row r="964" spans="1:17" x14ac:dyDescent="0.2">
      <c r="A964" t="s">
        <v>6835</v>
      </c>
      <c r="B964" t="s">
        <v>6836</v>
      </c>
      <c r="C964" t="s">
        <v>6837</v>
      </c>
      <c r="D964" t="s">
        <v>6838</v>
      </c>
      <c r="E964" t="s">
        <v>997</v>
      </c>
      <c r="F964" t="s">
        <v>6839</v>
      </c>
      <c r="G964">
        <v>2.08</v>
      </c>
      <c r="H964" s="1">
        <v>45649</v>
      </c>
      <c r="I964" t="s">
        <v>21</v>
      </c>
      <c r="J964" t="s">
        <v>6840</v>
      </c>
      <c r="K964" t="s">
        <v>23</v>
      </c>
      <c r="L964">
        <v>81.599999999999994</v>
      </c>
      <c r="M964" s="1">
        <v>45700</v>
      </c>
      <c r="N964" t="s">
        <v>6841</v>
      </c>
      <c r="O964" t="s">
        <v>44</v>
      </c>
      <c r="P964">
        <v>1.79</v>
      </c>
      <c r="Q964" s="1">
        <v>45343</v>
      </c>
    </row>
    <row r="965" spans="1:17" x14ac:dyDescent="0.2">
      <c r="A965" t="s">
        <v>6842</v>
      </c>
      <c r="B965" t="s">
        <v>6843</v>
      </c>
      <c r="C965" t="s">
        <v>6844</v>
      </c>
      <c r="D965" t="s">
        <v>6845</v>
      </c>
      <c r="E965" t="s">
        <v>1020</v>
      </c>
      <c r="F965" t="s">
        <v>6846</v>
      </c>
      <c r="G965">
        <v>3.9</v>
      </c>
      <c r="H965" s="1">
        <v>45735</v>
      </c>
      <c r="I965" t="s">
        <v>32</v>
      </c>
      <c r="J965" t="s">
        <v>6847</v>
      </c>
      <c r="K965" t="s">
        <v>23</v>
      </c>
      <c r="L965">
        <v>84.8</v>
      </c>
      <c r="M965" s="1">
        <v>45654</v>
      </c>
      <c r="N965" t="s">
        <v>6848</v>
      </c>
      <c r="O965" t="s">
        <v>25</v>
      </c>
      <c r="P965">
        <v>2</v>
      </c>
      <c r="Q965" s="1">
        <v>45471</v>
      </c>
    </row>
    <row r="966" spans="1:17" x14ac:dyDescent="0.2">
      <c r="A966" s="2" t="s">
        <v>6849</v>
      </c>
      <c r="B966" t="s">
        <v>6850</v>
      </c>
      <c r="C966" t="s">
        <v>6851</v>
      </c>
      <c r="D966" t="s">
        <v>6852</v>
      </c>
      <c r="E966" t="s">
        <v>3276</v>
      </c>
      <c r="F966">
        <v>6303568709</v>
      </c>
      <c r="G966">
        <v>1.98</v>
      </c>
      <c r="H966" s="1">
        <v>45164</v>
      </c>
      <c r="I966" t="s">
        <v>32</v>
      </c>
      <c r="J966" t="s">
        <v>6853</v>
      </c>
      <c r="K966" t="s">
        <v>34</v>
      </c>
      <c r="L966">
        <v>67.099999999999994</v>
      </c>
      <c r="M966" s="1">
        <v>45466</v>
      </c>
      <c r="N966" t="s">
        <v>6854</v>
      </c>
      <c r="O966" t="s">
        <v>25</v>
      </c>
      <c r="P966">
        <v>4.05</v>
      </c>
      <c r="Q966" s="1">
        <v>45394</v>
      </c>
    </row>
    <row r="967" spans="1:17" x14ac:dyDescent="0.2">
      <c r="A967" t="s">
        <v>6855</v>
      </c>
      <c r="B967" t="s">
        <v>6856</v>
      </c>
      <c r="C967" t="s">
        <v>6857</v>
      </c>
      <c r="D967" t="s">
        <v>6858</v>
      </c>
      <c r="E967" t="s">
        <v>1005</v>
      </c>
      <c r="F967" t="s">
        <v>6859</v>
      </c>
      <c r="G967">
        <v>2.06</v>
      </c>
      <c r="H967" s="1">
        <v>45625</v>
      </c>
      <c r="I967" t="s">
        <v>21</v>
      </c>
      <c r="J967" t="s">
        <v>6860</v>
      </c>
      <c r="K967" t="s">
        <v>23</v>
      </c>
      <c r="L967">
        <v>84</v>
      </c>
      <c r="M967" s="1">
        <v>45643</v>
      </c>
      <c r="N967" t="s">
        <v>6861</v>
      </c>
      <c r="O967" t="s">
        <v>44</v>
      </c>
      <c r="P967">
        <v>2.72</v>
      </c>
      <c r="Q967" s="1">
        <v>45701</v>
      </c>
    </row>
    <row r="968" spans="1:17" x14ac:dyDescent="0.2">
      <c r="A968" t="s">
        <v>6862</v>
      </c>
      <c r="B968" t="s">
        <v>6863</v>
      </c>
      <c r="C968" t="s">
        <v>6864</v>
      </c>
      <c r="D968" t="s">
        <v>6865</v>
      </c>
      <c r="E968" t="s">
        <v>815</v>
      </c>
      <c r="F968">
        <f>1-709-847-3181</f>
        <v>-4736</v>
      </c>
      <c r="G968">
        <v>3.97</v>
      </c>
      <c r="H968" s="1">
        <v>45084</v>
      </c>
      <c r="I968" t="s">
        <v>21</v>
      </c>
      <c r="J968" t="s">
        <v>6866</v>
      </c>
      <c r="K968" t="s">
        <v>60</v>
      </c>
      <c r="L968">
        <v>77.099999999999994</v>
      </c>
      <c r="M968" s="1">
        <v>45712</v>
      </c>
      <c r="N968" t="s">
        <v>6867</v>
      </c>
      <c r="O968" t="s">
        <v>44</v>
      </c>
      <c r="P968">
        <v>4.7</v>
      </c>
      <c r="Q968" s="1">
        <v>45420</v>
      </c>
    </row>
    <row r="969" spans="1:17" x14ac:dyDescent="0.2">
      <c r="A969" t="s">
        <v>6868</v>
      </c>
      <c r="B969" t="s">
        <v>6869</v>
      </c>
      <c r="C969" t="s">
        <v>6870</v>
      </c>
      <c r="D969" t="s">
        <v>6871</v>
      </c>
      <c r="E969" t="s">
        <v>914</v>
      </c>
      <c r="F969" t="s">
        <v>6872</v>
      </c>
      <c r="G969">
        <v>3.47</v>
      </c>
      <c r="H969" s="1">
        <v>45353</v>
      </c>
      <c r="I969" t="s">
        <v>21</v>
      </c>
      <c r="J969" t="s">
        <v>6873</v>
      </c>
      <c r="K969" t="s">
        <v>60</v>
      </c>
      <c r="L969">
        <v>72.2</v>
      </c>
      <c r="M969" s="1">
        <v>45576</v>
      </c>
      <c r="N969" t="s">
        <v>6874</v>
      </c>
      <c r="O969" t="s">
        <v>25</v>
      </c>
      <c r="P969">
        <v>3.86</v>
      </c>
      <c r="Q969" s="1">
        <v>45574</v>
      </c>
    </row>
    <row r="970" spans="1:17" x14ac:dyDescent="0.2">
      <c r="A970" t="s">
        <v>6875</v>
      </c>
      <c r="B970" t="s">
        <v>6876</v>
      </c>
      <c r="C970" t="s">
        <v>6877</v>
      </c>
      <c r="D970" t="s">
        <v>6878</v>
      </c>
      <c r="E970" t="s">
        <v>1477</v>
      </c>
      <c r="F970" t="s">
        <v>6879</v>
      </c>
      <c r="G970">
        <v>1.29</v>
      </c>
      <c r="H970" s="1">
        <v>45720</v>
      </c>
      <c r="I970" t="s">
        <v>32</v>
      </c>
      <c r="J970" t="s">
        <v>6880</v>
      </c>
      <c r="K970" t="s">
        <v>60</v>
      </c>
      <c r="L970">
        <v>92.3</v>
      </c>
      <c r="M970" s="1">
        <v>45539</v>
      </c>
      <c r="N970" t="s">
        <v>6881</v>
      </c>
      <c r="O970" t="s">
        <v>25</v>
      </c>
      <c r="P970">
        <v>3.48</v>
      </c>
      <c r="Q970" s="1">
        <v>45306</v>
      </c>
    </row>
    <row r="971" spans="1:17" x14ac:dyDescent="0.2">
      <c r="A971" t="s">
        <v>6882</v>
      </c>
      <c r="B971" t="s">
        <v>6883</v>
      </c>
      <c r="C971" t="s">
        <v>6884</v>
      </c>
      <c r="D971" t="s">
        <v>6885</v>
      </c>
      <c r="E971" t="s">
        <v>739</v>
      </c>
      <c r="F971" t="s">
        <v>6886</v>
      </c>
      <c r="G971">
        <v>4.04</v>
      </c>
      <c r="H971" s="1">
        <v>45280</v>
      </c>
      <c r="I971" t="s">
        <v>21</v>
      </c>
      <c r="J971" t="s">
        <v>6887</v>
      </c>
      <c r="K971" t="s">
        <v>23</v>
      </c>
      <c r="L971">
        <v>72.900000000000006</v>
      </c>
      <c r="M971" s="1">
        <v>45795</v>
      </c>
      <c r="N971" t="s">
        <v>6888</v>
      </c>
      <c r="O971" t="s">
        <v>25</v>
      </c>
      <c r="P971">
        <v>3.59</v>
      </c>
      <c r="Q971" s="1">
        <v>45335</v>
      </c>
    </row>
    <row r="972" spans="1:17" x14ac:dyDescent="0.2">
      <c r="A972" t="s">
        <v>6889</v>
      </c>
      <c r="B972" t="s">
        <v>6890</v>
      </c>
      <c r="C972" t="s">
        <v>6891</v>
      </c>
      <c r="D972" t="s">
        <v>6892</v>
      </c>
      <c r="E972" t="s">
        <v>3083</v>
      </c>
      <c r="F972">
        <v>8697523578</v>
      </c>
      <c r="G972">
        <v>1.92</v>
      </c>
      <c r="H972" s="1">
        <v>45639</v>
      </c>
      <c r="I972" t="s">
        <v>21</v>
      </c>
      <c r="J972" t="s">
        <v>6893</v>
      </c>
      <c r="K972" t="s">
        <v>60</v>
      </c>
      <c r="L972">
        <v>93</v>
      </c>
      <c r="M972" s="1">
        <v>45536</v>
      </c>
      <c r="N972" t="s">
        <v>6894</v>
      </c>
      <c r="O972" t="s">
        <v>25</v>
      </c>
      <c r="P972">
        <v>4.3099999999999996</v>
      </c>
      <c r="Q972" s="1">
        <v>45717</v>
      </c>
    </row>
    <row r="973" spans="1:17" x14ac:dyDescent="0.2">
      <c r="A973" t="s">
        <v>6895</v>
      </c>
      <c r="B973" t="s">
        <v>6896</v>
      </c>
      <c r="C973" t="s">
        <v>6897</v>
      </c>
      <c r="D973" t="s">
        <v>6898</v>
      </c>
      <c r="E973" t="s">
        <v>244</v>
      </c>
      <c r="F973" t="s">
        <v>6899</v>
      </c>
      <c r="G973">
        <v>3.75</v>
      </c>
      <c r="H973" s="1">
        <v>45456</v>
      </c>
      <c r="I973" t="s">
        <v>32</v>
      </c>
      <c r="J973" t="s">
        <v>6900</v>
      </c>
      <c r="K973" t="s">
        <v>34</v>
      </c>
      <c r="L973">
        <v>66.400000000000006</v>
      </c>
      <c r="M973" s="1">
        <v>45442</v>
      </c>
      <c r="N973" t="s">
        <v>6901</v>
      </c>
      <c r="O973" t="s">
        <v>36</v>
      </c>
      <c r="P973">
        <v>4.7699999999999996</v>
      </c>
      <c r="Q973" s="1">
        <v>45576</v>
      </c>
    </row>
    <row r="974" spans="1:17" x14ac:dyDescent="0.2">
      <c r="A974" t="s">
        <v>6902</v>
      </c>
      <c r="B974" t="s">
        <v>6903</v>
      </c>
      <c r="C974" t="s">
        <v>6904</v>
      </c>
      <c r="D974" t="s">
        <v>6905</v>
      </c>
      <c r="E974" t="s">
        <v>1730</v>
      </c>
      <c r="F974" t="s">
        <v>6906</v>
      </c>
      <c r="G974">
        <v>4.0599999999999996</v>
      </c>
      <c r="H974" s="1">
        <v>45729</v>
      </c>
      <c r="I974" t="s">
        <v>21</v>
      </c>
      <c r="J974" t="s">
        <v>6907</v>
      </c>
      <c r="K974" t="s">
        <v>23</v>
      </c>
      <c r="L974">
        <v>93.6</v>
      </c>
      <c r="M974" s="1">
        <v>45583</v>
      </c>
      <c r="N974" t="s">
        <v>6908</v>
      </c>
      <c r="O974" t="s">
        <v>25</v>
      </c>
      <c r="P974">
        <v>4.96</v>
      </c>
      <c r="Q974" s="1">
        <v>45535</v>
      </c>
    </row>
    <row r="975" spans="1:17" x14ac:dyDescent="0.2">
      <c r="A975" t="s">
        <v>6909</v>
      </c>
      <c r="B975" t="s">
        <v>6910</v>
      </c>
      <c r="C975" t="s">
        <v>6911</v>
      </c>
      <c r="D975" t="s">
        <v>6912</v>
      </c>
      <c r="E975" t="s">
        <v>4043</v>
      </c>
      <c r="F975" t="s">
        <v>6913</v>
      </c>
      <c r="G975">
        <v>4.12</v>
      </c>
      <c r="H975" s="1">
        <v>45289</v>
      </c>
      <c r="I975" t="s">
        <v>21</v>
      </c>
      <c r="J975" t="s">
        <v>6914</v>
      </c>
      <c r="K975" t="s">
        <v>34</v>
      </c>
      <c r="L975">
        <v>77.900000000000006</v>
      </c>
      <c r="M975" s="1">
        <v>45700</v>
      </c>
      <c r="N975" t="s">
        <v>6915</v>
      </c>
      <c r="O975" t="s">
        <v>44</v>
      </c>
      <c r="P975">
        <v>1.89</v>
      </c>
      <c r="Q975" s="1">
        <v>45287</v>
      </c>
    </row>
    <row r="976" spans="1:17" x14ac:dyDescent="0.2">
      <c r="A976" t="s">
        <v>6916</v>
      </c>
      <c r="B976" t="s">
        <v>6917</v>
      </c>
      <c r="C976" t="s">
        <v>6918</v>
      </c>
      <c r="D976" t="s">
        <v>6919</v>
      </c>
      <c r="E976" t="s">
        <v>1196</v>
      </c>
      <c r="F976" t="s">
        <v>6920</v>
      </c>
      <c r="G976">
        <v>3.12</v>
      </c>
      <c r="H976" s="1">
        <v>45110</v>
      </c>
      <c r="I976" t="s">
        <v>21</v>
      </c>
      <c r="J976" t="s">
        <v>6921</v>
      </c>
      <c r="K976" t="s">
        <v>34</v>
      </c>
      <c r="L976">
        <v>73.400000000000006</v>
      </c>
      <c r="M976" s="1">
        <v>45713</v>
      </c>
      <c r="N976" t="s">
        <v>6922</v>
      </c>
      <c r="O976" t="s">
        <v>44</v>
      </c>
      <c r="P976">
        <v>3.53</v>
      </c>
      <c r="Q976" s="1">
        <v>45382</v>
      </c>
    </row>
    <row r="977" spans="1:17" x14ac:dyDescent="0.2">
      <c r="A977" t="s">
        <v>6923</v>
      </c>
      <c r="B977" t="s">
        <v>6924</v>
      </c>
      <c r="C977" t="s">
        <v>6925</v>
      </c>
      <c r="D977" t="s">
        <v>6926</v>
      </c>
      <c r="E977" t="s">
        <v>41</v>
      </c>
      <c r="F977" t="s">
        <v>6927</v>
      </c>
      <c r="G977">
        <v>3.61</v>
      </c>
      <c r="H977" s="1">
        <v>45729</v>
      </c>
      <c r="I977" t="s">
        <v>21</v>
      </c>
      <c r="J977" t="s">
        <v>6928</v>
      </c>
      <c r="K977" t="s">
        <v>34</v>
      </c>
      <c r="L977">
        <v>92.2</v>
      </c>
      <c r="M977" s="1">
        <v>45577</v>
      </c>
      <c r="N977" t="s">
        <v>6929</v>
      </c>
      <c r="O977" t="s">
        <v>36</v>
      </c>
      <c r="P977">
        <v>4.0599999999999996</v>
      </c>
      <c r="Q977" s="1">
        <v>45792</v>
      </c>
    </row>
    <row r="978" spans="1:17" x14ac:dyDescent="0.2">
      <c r="A978" t="s">
        <v>6930</v>
      </c>
      <c r="B978" t="s">
        <v>6931</v>
      </c>
      <c r="C978" t="s">
        <v>6932</v>
      </c>
      <c r="D978" t="s">
        <v>6933</v>
      </c>
      <c r="E978" t="s">
        <v>2178</v>
      </c>
      <c r="F978" t="s">
        <v>6934</v>
      </c>
      <c r="G978">
        <v>1.7</v>
      </c>
      <c r="H978" s="1">
        <v>45521</v>
      </c>
      <c r="I978" t="s">
        <v>32</v>
      </c>
      <c r="J978" t="s">
        <v>6935</v>
      </c>
      <c r="K978" t="s">
        <v>34</v>
      </c>
      <c r="L978">
        <v>86.6</v>
      </c>
      <c r="M978" s="1">
        <v>45622</v>
      </c>
      <c r="N978" s="2" t="s">
        <v>6936</v>
      </c>
      <c r="O978" t="s">
        <v>25</v>
      </c>
      <c r="P978">
        <v>3.64</v>
      </c>
      <c r="Q978" s="1">
        <v>45119</v>
      </c>
    </row>
    <row r="979" spans="1:17" x14ac:dyDescent="0.2">
      <c r="A979" t="s">
        <v>6937</v>
      </c>
      <c r="B979" t="s">
        <v>2281</v>
      </c>
      <c r="C979" t="s">
        <v>6938</v>
      </c>
      <c r="D979" t="s">
        <v>6939</v>
      </c>
      <c r="E979" t="s">
        <v>236</v>
      </c>
      <c r="F979" t="s">
        <v>6940</v>
      </c>
      <c r="G979">
        <v>2.4700000000000002</v>
      </c>
      <c r="H979" s="1">
        <v>45656</v>
      </c>
      <c r="I979" t="s">
        <v>32</v>
      </c>
      <c r="J979" t="s">
        <v>6941</v>
      </c>
      <c r="K979" t="s">
        <v>60</v>
      </c>
      <c r="L979">
        <v>81.599999999999994</v>
      </c>
      <c r="M979" s="1">
        <v>45783</v>
      </c>
      <c r="N979" t="s">
        <v>6942</v>
      </c>
      <c r="O979" t="s">
        <v>44</v>
      </c>
      <c r="P979">
        <v>1.74</v>
      </c>
      <c r="Q979" s="1">
        <v>45683</v>
      </c>
    </row>
    <row r="980" spans="1:17" x14ac:dyDescent="0.2">
      <c r="A980" t="s">
        <v>6943</v>
      </c>
      <c r="B980" t="s">
        <v>6944</v>
      </c>
      <c r="C980" t="s">
        <v>6945</v>
      </c>
      <c r="D980" t="s">
        <v>6946</v>
      </c>
      <c r="E980" t="s">
        <v>291</v>
      </c>
      <c r="F980" t="s">
        <v>6947</v>
      </c>
      <c r="G980">
        <v>4.3499999999999996</v>
      </c>
      <c r="H980" s="1">
        <v>45242</v>
      </c>
      <c r="I980" t="s">
        <v>32</v>
      </c>
      <c r="J980" t="s">
        <v>6948</v>
      </c>
      <c r="K980" t="s">
        <v>60</v>
      </c>
      <c r="L980">
        <v>75.8</v>
      </c>
      <c r="M980" s="1">
        <v>45642</v>
      </c>
      <c r="N980" t="s">
        <v>6949</v>
      </c>
      <c r="O980" t="s">
        <v>25</v>
      </c>
      <c r="P980">
        <v>4.53</v>
      </c>
      <c r="Q980" s="1">
        <v>45690</v>
      </c>
    </row>
    <row r="981" spans="1:17" x14ac:dyDescent="0.2">
      <c r="A981" t="s">
        <v>6950</v>
      </c>
      <c r="B981" t="s">
        <v>6951</v>
      </c>
      <c r="C981" t="s">
        <v>6952</v>
      </c>
      <c r="D981" t="s">
        <v>6953</v>
      </c>
      <c r="E981" t="s">
        <v>914</v>
      </c>
      <c r="F981" t="s">
        <v>6954</v>
      </c>
      <c r="G981">
        <v>1.82</v>
      </c>
      <c r="H981" s="1">
        <v>45267</v>
      </c>
      <c r="I981" t="s">
        <v>21</v>
      </c>
      <c r="J981" t="s">
        <v>6955</v>
      </c>
      <c r="K981" t="s">
        <v>34</v>
      </c>
      <c r="L981">
        <v>77.099999999999994</v>
      </c>
      <c r="M981" s="1">
        <v>45683</v>
      </c>
      <c r="N981" t="s">
        <v>6956</v>
      </c>
      <c r="O981" t="s">
        <v>44</v>
      </c>
      <c r="P981">
        <v>2.96</v>
      </c>
      <c r="Q981" s="1">
        <v>45653</v>
      </c>
    </row>
    <row r="982" spans="1:17" x14ac:dyDescent="0.2">
      <c r="A982" t="s">
        <v>6957</v>
      </c>
      <c r="B982" t="s">
        <v>6958</v>
      </c>
      <c r="C982" t="s">
        <v>6959</v>
      </c>
      <c r="D982" t="s">
        <v>6960</v>
      </c>
      <c r="E982" t="s">
        <v>41</v>
      </c>
      <c r="F982" t="s">
        <v>6961</v>
      </c>
      <c r="G982">
        <v>3.26</v>
      </c>
      <c r="H982" s="1">
        <v>45371</v>
      </c>
      <c r="I982" t="s">
        <v>21</v>
      </c>
      <c r="J982" t="s">
        <v>6962</v>
      </c>
      <c r="K982" t="s">
        <v>34</v>
      </c>
      <c r="L982">
        <v>85.5</v>
      </c>
      <c r="M982" s="1">
        <v>45475</v>
      </c>
      <c r="N982" t="s">
        <v>6963</v>
      </c>
      <c r="O982" t="s">
        <v>36</v>
      </c>
      <c r="P982">
        <v>4.75</v>
      </c>
      <c r="Q982" s="1">
        <v>45561</v>
      </c>
    </row>
    <row r="983" spans="1:17" x14ac:dyDescent="0.2">
      <c r="A983" s="2" t="s">
        <v>6964</v>
      </c>
      <c r="B983" t="s">
        <v>6965</v>
      </c>
      <c r="C983" t="s">
        <v>6966</v>
      </c>
      <c r="D983" t="s">
        <v>6967</v>
      </c>
      <c r="E983" t="s">
        <v>1132</v>
      </c>
      <c r="F983" t="s">
        <v>6968</v>
      </c>
      <c r="G983">
        <v>2.88</v>
      </c>
      <c r="H983" s="1">
        <v>45451</v>
      </c>
      <c r="I983" t="s">
        <v>21</v>
      </c>
      <c r="J983" t="s">
        <v>6969</v>
      </c>
      <c r="K983" t="s">
        <v>34</v>
      </c>
      <c r="L983">
        <v>77.599999999999994</v>
      </c>
      <c r="M983" s="1">
        <v>45653</v>
      </c>
      <c r="N983" t="s">
        <v>6970</v>
      </c>
      <c r="O983" t="s">
        <v>25</v>
      </c>
      <c r="P983">
        <v>3.1</v>
      </c>
      <c r="Q983" s="1">
        <v>45486</v>
      </c>
    </row>
    <row r="984" spans="1:17" x14ac:dyDescent="0.2">
      <c r="A984" t="s">
        <v>6971</v>
      </c>
      <c r="B984" t="s">
        <v>6972</v>
      </c>
      <c r="C984" t="s">
        <v>6973</v>
      </c>
      <c r="D984" t="s">
        <v>6974</v>
      </c>
      <c r="E984" t="s">
        <v>5317</v>
      </c>
      <c r="F984" t="s">
        <v>6975</v>
      </c>
      <c r="G984">
        <v>4.0999999999999996</v>
      </c>
      <c r="H984" s="1">
        <v>45364</v>
      </c>
      <c r="I984" t="s">
        <v>32</v>
      </c>
      <c r="J984" t="s">
        <v>6976</v>
      </c>
      <c r="K984" t="s">
        <v>34</v>
      </c>
      <c r="L984">
        <v>87.7</v>
      </c>
      <c r="M984" s="1">
        <v>45550</v>
      </c>
      <c r="N984" t="s">
        <v>6977</v>
      </c>
      <c r="O984" t="s">
        <v>44</v>
      </c>
      <c r="P984">
        <v>4.2</v>
      </c>
      <c r="Q984" s="1">
        <v>45376</v>
      </c>
    </row>
    <row r="985" spans="1:17" x14ac:dyDescent="0.2">
      <c r="A985" t="s">
        <v>6978</v>
      </c>
      <c r="B985" t="s">
        <v>6979</v>
      </c>
      <c r="C985" t="s">
        <v>6980</v>
      </c>
      <c r="D985" t="s">
        <v>6981</v>
      </c>
      <c r="E985" t="s">
        <v>958</v>
      </c>
      <c r="F985" t="s">
        <v>6982</v>
      </c>
      <c r="G985">
        <v>4.68</v>
      </c>
      <c r="H985" s="1">
        <v>45538</v>
      </c>
      <c r="I985" t="s">
        <v>32</v>
      </c>
      <c r="J985" t="s">
        <v>6983</v>
      </c>
      <c r="K985" t="s">
        <v>34</v>
      </c>
      <c r="L985">
        <v>92</v>
      </c>
      <c r="M985" s="1">
        <v>45599</v>
      </c>
      <c r="N985" t="s">
        <v>6984</v>
      </c>
      <c r="O985" t="s">
        <v>44</v>
      </c>
      <c r="P985">
        <v>1.8</v>
      </c>
      <c r="Q985" s="1">
        <v>45658</v>
      </c>
    </row>
    <row r="986" spans="1:17" x14ac:dyDescent="0.2">
      <c r="A986" s="2" t="s">
        <v>6985</v>
      </c>
      <c r="B986" t="s">
        <v>6986</v>
      </c>
      <c r="C986" t="s">
        <v>6987</v>
      </c>
      <c r="D986" t="s">
        <v>6988</v>
      </c>
      <c r="E986" t="s">
        <v>5100</v>
      </c>
      <c r="F986" t="s">
        <v>6989</v>
      </c>
      <c r="G986">
        <v>2.9</v>
      </c>
      <c r="H986" s="1">
        <v>45314</v>
      </c>
      <c r="I986" t="s">
        <v>21</v>
      </c>
      <c r="J986" t="s">
        <v>6990</v>
      </c>
      <c r="K986" t="s">
        <v>34</v>
      </c>
      <c r="L986">
        <v>89.7</v>
      </c>
      <c r="M986" s="1">
        <v>45602</v>
      </c>
      <c r="N986" t="s">
        <v>6991</v>
      </c>
      <c r="O986" t="s">
        <v>44</v>
      </c>
      <c r="P986">
        <v>3.53</v>
      </c>
      <c r="Q986" s="1">
        <v>45748</v>
      </c>
    </row>
    <row r="987" spans="1:17" x14ac:dyDescent="0.2">
      <c r="A987" t="s">
        <v>6992</v>
      </c>
      <c r="B987" t="s">
        <v>6993</v>
      </c>
      <c r="C987" t="s">
        <v>6994</v>
      </c>
      <c r="D987" t="s">
        <v>6995</v>
      </c>
      <c r="E987" t="s">
        <v>275</v>
      </c>
      <c r="F987" t="s">
        <v>6996</v>
      </c>
      <c r="G987">
        <v>2.35</v>
      </c>
      <c r="H987" s="1">
        <v>45739</v>
      </c>
      <c r="I987" t="s">
        <v>21</v>
      </c>
      <c r="J987" t="s">
        <v>6997</v>
      </c>
      <c r="K987" t="s">
        <v>34</v>
      </c>
      <c r="L987">
        <v>84.9</v>
      </c>
      <c r="M987" s="1">
        <v>45648</v>
      </c>
      <c r="N987" t="s">
        <v>6998</v>
      </c>
      <c r="O987" t="s">
        <v>44</v>
      </c>
      <c r="P987">
        <v>2.82</v>
      </c>
      <c r="Q987" s="1">
        <v>45657</v>
      </c>
    </row>
    <row r="988" spans="1:17" x14ac:dyDescent="0.2">
      <c r="A988" t="s">
        <v>6999</v>
      </c>
      <c r="B988" t="s">
        <v>7000</v>
      </c>
      <c r="C988" t="s">
        <v>7001</v>
      </c>
      <c r="D988" t="s">
        <v>7002</v>
      </c>
      <c r="E988" t="s">
        <v>785</v>
      </c>
      <c r="F988" t="s">
        <v>7003</v>
      </c>
      <c r="G988">
        <v>2.0299999999999998</v>
      </c>
      <c r="H988" s="1">
        <v>45664</v>
      </c>
      <c r="I988" t="s">
        <v>32</v>
      </c>
      <c r="J988" t="s">
        <v>7004</v>
      </c>
      <c r="K988" t="s">
        <v>23</v>
      </c>
      <c r="L988">
        <v>93.4</v>
      </c>
      <c r="M988" s="1">
        <v>45757</v>
      </c>
      <c r="N988" t="s">
        <v>7005</v>
      </c>
      <c r="O988" t="s">
        <v>44</v>
      </c>
      <c r="P988">
        <v>3.66</v>
      </c>
      <c r="Q988" s="1">
        <v>45267</v>
      </c>
    </row>
    <row r="989" spans="1:17" x14ac:dyDescent="0.2">
      <c r="A989" t="s">
        <v>7006</v>
      </c>
      <c r="B989" t="s">
        <v>7007</v>
      </c>
      <c r="C989" t="s">
        <v>7008</v>
      </c>
      <c r="D989" t="s">
        <v>7009</v>
      </c>
      <c r="E989" t="s">
        <v>1536</v>
      </c>
      <c r="F989" t="s">
        <v>7010</v>
      </c>
      <c r="G989">
        <v>3.4</v>
      </c>
      <c r="H989" s="1">
        <v>45723</v>
      </c>
      <c r="I989" t="s">
        <v>21</v>
      </c>
      <c r="J989" t="s">
        <v>7011</v>
      </c>
      <c r="K989" t="s">
        <v>60</v>
      </c>
      <c r="L989">
        <v>76.7</v>
      </c>
      <c r="M989" s="1">
        <v>45750</v>
      </c>
      <c r="N989" t="s">
        <v>7012</v>
      </c>
      <c r="O989" t="s">
        <v>25</v>
      </c>
      <c r="P989">
        <v>4.21</v>
      </c>
      <c r="Q989" s="1">
        <v>45585</v>
      </c>
    </row>
    <row r="990" spans="1:17" x14ac:dyDescent="0.2">
      <c r="A990" t="s">
        <v>7013</v>
      </c>
      <c r="B990" t="s">
        <v>7014</v>
      </c>
      <c r="C990" t="s">
        <v>7015</v>
      </c>
      <c r="D990" t="s">
        <v>7016</v>
      </c>
      <c r="E990" t="s">
        <v>1345</v>
      </c>
      <c r="F990" t="s">
        <v>7017</v>
      </c>
      <c r="G990">
        <v>2.6</v>
      </c>
      <c r="H990" s="1">
        <v>45110</v>
      </c>
      <c r="I990" t="s">
        <v>21</v>
      </c>
      <c r="J990" t="s">
        <v>7018</v>
      </c>
      <c r="K990" t="s">
        <v>23</v>
      </c>
      <c r="L990">
        <v>61.5</v>
      </c>
      <c r="M990" s="1">
        <v>45514</v>
      </c>
      <c r="N990" t="s">
        <v>7019</v>
      </c>
      <c r="O990" t="s">
        <v>25</v>
      </c>
      <c r="P990">
        <v>1.98</v>
      </c>
      <c r="Q990" s="1">
        <v>45369</v>
      </c>
    </row>
    <row r="991" spans="1:17" x14ac:dyDescent="0.2">
      <c r="A991" t="s">
        <v>7020</v>
      </c>
      <c r="B991" t="s">
        <v>7021</v>
      </c>
      <c r="C991" t="s">
        <v>7022</v>
      </c>
      <c r="D991" t="s">
        <v>7023</v>
      </c>
      <c r="E991" t="s">
        <v>469</v>
      </c>
      <c r="F991" t="s">
        <v>7024</v>
      </c>
      <c r="G991">
        <v>2.4500000000000002</v>
      </c>
      <c r="H991" s="1">
        <v>45275</v>
      </c>
      <c r="I991" t="s">
        <v>21</v>
      </c>
      <c r="J991" t="s">
        <v>7025</v>
      </c>
      <c r="K991" t="s">
        <v>34</v>
      </c>
      <c r="L991">
        <v>89.7</v>
      </c>
      <c r="M991" s="1">
        <v>45585</v>
      </c>
      <c r="N991" t="s">
        <v>7026</v>
      </c>
      <c r="O991" t="s">
        <v>44</v>
      </c>
      <c r="P991">
        <v>1.03</v>
      </c>
      <c r="Q991" s="1">
        <v>45734</v>
      </c>
    </row>
    <row r="992" spans="1:17" x14ac:dyDescent="0.2">
      <c r="A992" t="s">
        <v>7027</v>
      </c>
      <c r="B992" t="s">
        <v>7028</v>
      </c>
      <c r="C992" t="s">
        <v>7029</v>
      </c>
      <c r="D992" t="s">
        <v>7030</v>
      </c>
      <c r="E992" t="s">
        <v>2215</v>
      </c>
      <c r="F992" t="s">
        <v>7031</v>
      </c>
      <c r="G992">
        <v>3.64</v>
      </c>
      <c r="H992" s="1">
        <v>45078</v>
      </c>
      <c r="I992" t="s">
        <v>32</v>
      </c>
      <c r="J992" t="s">
        <v>7032</v>
      </c>
      <c r="K992" t="s">
        <v>23</v>
      </c>
      <c r="L992">
        <v>86.9</v>
      </c>
      <c r="M992" s="1">
        <v>45709</v>
      </c>
      <c r="N992" t="s">
        <v>7033</v>
      </c>
      <c r="O992" t="s">
        <v>25</v>
      </c>
      <c r="P992">
        <v>2.2999999999999998</v>
      </c>
      <c r="Q992" s="1">
        <v>45668</v>
      </c>
    </row>
    <row r="993" spans="1:17" x14ac:dyDescent="0.2">
      <c r="A993" t="s">
        <v>7034</v>
      </c>
      <c r="B993" t="s">
        <v>3489</v>
      </c>
      <c r="C993" t="s">
        <v>7035</v>
      </c>
      <c r="D993" t="s">
        <v>7036</v>
      </c>
      <c r="E993" t="s">
        <v>182</v>
      </c>
      <c r="F993" t="s">
        <v>7037</v>
      </c>
      <c r="G993">
        <v>2.74</v>
      </c>
      <c r="H993" s="1">
        <v>45323</v>
      </c>
      <c r="I993" t="s">
        <v>32</v>
      </c>
      <c r="J993" t="s">
        <v>7038</v>
      </c>
      <c r="K993" t="s">
        <v>60</v>
      </c>
      <c r="L993">
        <v>85.9</v>
      </c>
      <c r="M993" s="1">
        <v>45618</v>
      </c>
      <c r="N993" t="s">
        <v>7039</v>
      </c>
      <c r="O993" t="s">
        <v>36</v>
      </c>
      <c r="P993">
        <v>3.89</v>
      </c>
      <c r="Q993" s="1">
        <v>45772</v>
      </c>
    </row>
    <row r="994" spans="1:17" x14ac:dyDescent="0.2">
      <c r="A994" t="s">
        <v>7040</v>
      </c>
      <c r="B994" t="s">
        <v>7041</v>
      </c>
      <c r="C994" t="s">
        <v>7042</v>
      </c>
      <c r="D994" t="s">
        <v>7043</v>
      </c>
      <c r="E994" t="s">
        <v>1833</v>
      </c>
      <c r="F994" t="s">
        <v>7044</v>
      </c>
      <c r="G994">
        <v>3.77</v>
      </c>
      <c r="H994" s="1">
        <v>45746</v>
      </c>
      <c r="I994" t="s">
        <v>21</v>
      </c>
      <c r="J994" t="s">
        <v>7045</v>
      </c>
      <c r="K994" t="s">
        <v>34</v>
      </c>
      <c r="L994">
        <v>78.3</v>
      </c>
      <c r="M994" s="1">
        <v>45741</v>
      </c>
      <c r="N994" t="s">
        <v>7046</v>
      </c>
      <c r="O994" t="s">
        <v>44</v>
      </c>
      <c r="P994">
        <v>2.93</v>
      </c>
      <c r="Q994" s="1">
        <v>45271</v>
      </c>
    </row>
    <row r="995" spans="1:17" x14ac:dyDescent="0.2">
      <c r="A995" t="s">
        <v>7047</v>
      </c>
      <c r="B995" t="s">
        <v>7048</v>
      </c>
      <c r="C995" t="s">
        <v>7049</v>
      </c>
      <c r="D995" t="s">
        <v>7050</v>
      </c>
      <c r="E995" t="s">
        <v>1971</v>
      </c>
      <c r="F995" t="s">
        <v>7051</v>
      </c>
      <c r="G995">
        <v>2.1800000000000002</v>
      </c>
      <c r="H995" s="1">
        <v>45079</v>
      </c>
      <c r="I995" t="s">
        <v>21</v>
      </c>
      <c r="J995" t="s">
        <v>7052</v>
      </c>
      <c r="K995" t="s">
        <v>34</v>
      </c>
      <c r="L995">
        <v>78.900000000000006</v>
      </c>
      <c r="M995" s="1">
        <v>45507</v>
      </c>
      <c r="N995" t="s">
        <v>7053</v>
      </c>
      <c r="O995" t="s">
        <v>25</v>
      </c>
      <c r="P995">
        <v>4.7699999999999996</v>
      </c>
      <c r="Q995" s="1">
        <v>45396</v>
      </c>
    </row>
    <row r="996" spans="1:17" x14ac:dyDescent="0.2">
      <c r="A996" t="s">
        <v>7054</v>
      </c>
      <c r="B996" t="s">
        <v>7055</v>
      </c>
      <c r="C996" t="s">
        <v>7056</v>
      </c>
      <c r="D996" t="s">
        <v>7057</v>
      </c>
      <c r="E996" t="s">
        <v>1650</v>
      </c>
      <c r="F996" t="s">
        <v>7058</v>
      </c>
      <c r="G996">
        <v>3.75</v>
      </c>
      <c r="H996" s="1">
        <v>45296</v>
      </c>
      <c r="I996" t="s">
        <v>21</v>
      </c>
      <c r="J996" t="s">
        <v>7059</v>
      </c>
      <c r="K996" t="s">
        <v>34</v>
      </c>
      <c r="L996">
        <v>72.599999999999994</v>
      </c>
      <c r="M996" s="1">
        <v>45768</v>
      </c>
      <c r="N996" t="s">
        <v>7060</v>
      </c>
      <c r="O996" t="s">
        <v>44</v>
      </c>
      <c r="P996">
        <v>1.71</v>
      </c>
      <c r="Q996" s="1">
        <v>45657</v>
      </c>
    </row>
    <row r="997" spans="1:17" x14ac:dyDescent="0.2">
      <c r="A997" t="s">
        <v>7061</v>
      </c>
      <c r="B997" t="s">
        <v>7062</v>
      </c>
      <c r="C997" t="s">
        <v>7063</v>
      </c>
      <c r="D997" t="s">
        <v>7064</v>
      </c>
      <c r="E997" t="s">
        <v>5350</v>
      </c>
      <c r="F997" t="s">
        <v>7065</v>
      </c>
      <c r="G997">
        <v>3.89</v>
      </c>
      <c r="H997" s="1">
        <v>45372</v>
      </c>
      <c r="I997" t="s">
        <v>21</v>
      </c>
      <c r="J997" t="s">
        <v>7066</v>
      </c>
      <c r="K997" t="s">
        <v>34</v>
      </c>
      <c r="L997">
        <v>99.8</v>
      </c>
      <c r="M997" s="1">
        <v>45492</v>
      </c>
      <c r="N997" t="s">
        <v>7067</v>
      </c>
      <c r="O997" t="s">
        <v>25</v>
      </c>
      <c r="P997">
        <v>1.69</v>
      </c>
      <c r="Q997" s="1">
        <v>45220</v>
      </c>
    </row>
    <row r="998" spans="1:17" x14ac:dyDescent="0.2">
      <c r="A998" t="s">
        <v>7068</v>
      </c>
      <c r="B998" t="s">
        <v>7069</v>
      </c>
      <c r="C998" t="s">
        <v>7070</v>
      </c>
      <c r="D998" t="s">
        <v>7071</v>
      </c>
      <c r="E998" t="s">
        <v>3429</v>
      </c>
      <c r="F998" t="s">
        <v>7072</v>
      </c>
      <c r="G998">
        <v>4.6500000000000004</v>
      </c>
      <c r="H998" s="1">
        <v>45127</v>
      </c>
      <c r="I998" t="s">
        <v>21</v>
      </c>
      <c r="J998" t="s">
        <v>7073</v>
      </c>
      <c r="K998" t="s">
        <v>60</v>
      </c>
      <c r="L998">
        <v>70.900000000000006</v>
      </c>
      <c r="M998" s="1">
        <v>45681</v>
      </c>
      <c r="N998" t="s">
        <v>7074</v>
      </c>
      <c r="O998" t="s">
        <v>25</v>
      </c>
      <c r="P998">
        <v>1.87</v>
      </c>
      <c r="Q998" s="1">
        <v>45399</v>
      </c>
    </row>
    <row r="999" spans="1:17" x14ac:dyDescent="0.2">
      <c r="A999" t="s">
        <v>7075</v>
      </c>
      <c r="B999" t="s">
        <v>7076</v>
      </c>
      <c r="C999" t="s">
        <v>7077</v>
      </c>
      <c r="D999" t="s">
        <v>7078</v>
      </c>
      <c r="E999" t="s">
        <v>1180</v>
      </c>
      <c r="F999" t="s">
        <v>7079</v>
      </c>
      <c r="G999">
        <v>2.84</v>
      </c>
      <c r="H999" s="1">
        <v>45496</v>
      </c>
      <c r="I999" t="s">
        <v>32</v>
      </c>
      <c r="J999" t="s">
        <v>7080</v>
      </c>
      <c r="K999" t="s">
        <v>34</v>
      </c>
      <c r="L999">
        <v>85</v>
      </c>
      <c r="M999" s="1">
        <v>45557</v>
      </c>
      <c r="N999" t="s">
        <v>7081</v>
      </c>
      <c r="O999" t="s">
        <v>36</v>
      </c>
      <c r="P999">
        <v>1.1299999999999999</v>
      </c>
      <c r="Q999" s="1">
        <v>45596</v>
      </c>
    </row>
    <row r="1000" spans="1:17" x14ac:dyDescent="0.2">
      <c r="A1000" t="s">
        <v>7082</v>
      </c>
      <c r="B1000" t="s">
        <v>7083</v>
      </c>
      <c r="C1000" t="s">
        <v>7084</v>
      </c>
      <c r="D1000" t="s">
        <v>7085</v>
      </c>
      <c r="E1000" t="s">
        <v>785</v>
      </c>
      <c r="F1000" t="s">
        <v>7086</v>
      </c>
      <c r="G1000">
        <v>3.8</v>
      </c>
      <c r="H1000" s="1">
        <v>45235</v>
      </c>
      <c r="I1000" t="s">
        <v>32</v>
      </c>
      <c r="J1000" t="s">
        <v>7087</v>
      </c>
      <c r="K1000" t="s">
        <v>34</v>
      </c>
      <c r="L1000">
        <v>90.8</v>
      </c>
      <c r="M1000" s="1">
        <v>45725</v>
      </c>
      <c r="N1000" t="s">
        <v>7088</v>
      </c>
      <c r="O1000" t="s">
        <v>36</v>
      </c>
      <c r="P1000">
        <v>2.17</v>
      </c>
      <c r="Q1000" s="1">
        <v>45703</v>
      </c>
    </row>
    <row r="1001" spans="1:17" x14ac:dyDescent="0.2">
      <c r="A1001" t="s">
        <v>7089</v>
      </c>
      <c r="B1001" t="s">
        <v>7090</v>
      </c>
      <c r="C1001" t="s">
        <v>7091</v>
      </c>
      <c r="D1001" t="s">
        <v>7092</v>
      </c>
      <c r="E1001" t="s">
        <v>876</v>
      </c>
      <c r="F1001">
        <v>4477189119</v>
      </c>
      <c r="G1001">
        <v>4.7699999999999996</v>
      </c>
      <c r="H1001" s="1">
        <v>45689</v>
      </c>
      <c r="I1001" t="s">
        <v>32</v>
      </c>
      <c r="J1001" t="s">
        <v>7093</v>
      </c>
      <c r="K1001" t="s">
        <v>23</v>
      </c>
      <c r="L1001">
        <v>63</v>
      </c>
      <c r="M1001" s="1">
        <v>45624</v>
      </c>
      <c r="N1001" t="s">
        <v>7094</v>
      </c>
      <c r="O1001" t="s">
        <v>44</v>
      </c>
      <c r="P1001">
        <v>2.39</v>
      </c>
      <c r="Q1001" s="1">
        <v>45470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merged_supplier_data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Ayodeji Ajayi</dc:creator>
  <cp:lastModifiedBy>Ayodeji Ajayi</cp:lastModifiedBy>
  <dcterms:created xsi:type="dcterms:W3CDTF">2025-05-25T08:09:38Z</dcterms:created>
  <dcterms:modified xsi:type="dcterms:W3CDTF">2025-05-25T08:09:38Z</dcterms:modified>
</cp:coreProperties>
</file>