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0" yWindow="0" windowWidth="15380" windowHeight="5070" activeTab="3"/>
  </bookViews>
  <sheets>
    <sheet name="Original dataset" sheetId="9" r:id="rId1"/>
    <sheet name="Cleaned and merged" sheetId="12" r:id="rId2"/>
    <sheet name="WORKINGS" sheetId="32" r:id="rId3"/>
    <sheet name="DASHBOARD" sheetId="25" r:id="rId4"/>
    <sheet name="Sales Overview" sheetId="13" r:id="rId5"/>
    <sheet name="Monthly sales trend" sheetId="16" r:id="rId6"/>
    <sheet name="customer segment" sheetId="22" r:id="rId7"/>
    <sheet name="Category comparism" sheetId="31" r:id="rId8"/>
    <sheet name="Count of transaction" sheetId="34" r:id="rId9"/>
    <sheet name="Discount analysis" sheetId="21" r:id="rId10"/>
    <sheet name="Returns" sheetId="11" r:id="rId11"/>
    <sheet name="Users" sheetId="4" r:id="rId12"/>
  </sheets>
  <externalReferences>
    <externalReference r:id="rId13"/>
  </externalReferences>
  <definedNames>
    <definedName name="_xlnm._FilterDatabase" localSheetId="1" hidden="1">'Cleaned and merged'!$Q$1:$Q$1953</definedName>
    <definedName name="_xlnm._FilterDatabase" localSheetId="9" hidden="1">'Discount analysis'!$A$3:$A$1955</definedName>
    <definedName name="_xlnm._FilterDatabase" localSheetId="0" hidden="1">'Original dataset'!$A$1:$Y$1953</definedName>
    <definedName name="Slicer_Customer_Segment">#N/A</definedName>
    <definedName name="Slicer_Region">#N/A</definedName>
    <definedName name="Slicer_Ship_Mode">#N/A</definedName>
  </definedNames>
  <calcPr calcId="162913"/>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6" i="16" l="1"/>
  <c r="C17" i="16"/>
  <c r="C18" i="16"/>
  <c r="C19" i="16"/>
  <c r="C20" i="16"/>
  <c r="C15" i="16"/>
  <c r="AA15" i="9"/>
  <c r="AA14" i="9"/>
  <c r="AA13" i="9"/>
  <c r="Y14" i="12"/>
  <c r="S3" i="12" l="1"/>
  <c r="S4" i="12"/>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S186" i="12"/>
  <c r="S187" i="12"/>
  <c r="S188" i="12"/>
  <c r="S189" i="12"/>
  <c r="S190" i="12"/>
  <c r="S191" i="12"/>
  <c r="S192" i="12"/>
  <c r="S193" i="12"/>
  <c r="S194" i="12"/>
  <c r="S195" i="12"/>
  <c r="S196" i="12"/>
  <c r="S197" i="12"/>
  <c r="S198" i="12"/>
  <c r="S199" i="12"/>
  <c r="S200" i="12"/>
  <c r="S201" i="12"/>
  <c r="S202" i="12"/>
  <c r="S203" i="12"/>
  <c r="S204" i="12"/>
  <c r="S205" i="12"/>
  <c r="S206" i="12"/>
  <c r="S207" i="12"/>
  <c r="S208" i="12"/>
  <c r="S209" i="12"/>
  <c r="S210" i="12"/>
  <c r="S211" i="12"/>
  <c r="S212" i="12"/>
  <c r="S213" i="12"/>
  <c r="S214" i="12"/>
  <c r="S215" i="12"/>
  <c r="S216" i="12"/>
  <c r="S217" i="12"/>
  <c r="S218" i="12"/>
  <c r="S219" i="12"/>
  <c r="S220" i="12"/>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4" i="12"/>
  <c r="S335" i="12"/>
  <c r="S336" i="12"/>
  <c r="S337" i="12"/>
  <c r="S338" i="12"/>
  <c r="S339" i="12"/>
  <c r="S340" i="12"/>
  <c r="S341" i="12"/>
  <c r="S342" i="12"/>
  <c r="S343" i="12"/>
  <c r="S344" i="12"/>
  <c r="S345" i="12"/>
  <c r="S346" i="12"/>
  <c r="S347" i="12"/>
  <c r="S348" i="12"/>
  <c r="S349" i="12"/>
  <c r="S350" i="12"/>
  <c r="S351" i="12"/>
  <c r="S352" i="12"/>
  <c r="S353" i="12"/>
  <c r="S354" i="12"/>
  <c r="S355" i="12"/>
  <c r="S356" i="12"/>
  <c r="S357" i="12"/>
  <c r="S358" i="12"/>
  <c r="S359" i="12"/>
  <c r="S360" i="12"/>
  <c r="S361" i="12"/>
  <c r="S362" i="12"/>
  <c r="S363" i="12"/>
  <c r="S364" i="12"/>
  <c r="S365" i="12"/>
  <c r="S366" i="12"/>
  <c r="S367" i="12"/>
  <c r="S368" i="12"/>
  <c r="S369" i="12"/>
  <c r="S370" i="12"/>
  <c r="S37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409" i="12"/>
  <c r="S410" i="12"/>
  <c r="S411" i="12"/>
  <c r="S412" i="12"/>
  <c r="S413" i="12"/>
  <c r="S414" i="12"/>
  <c r="S415" i="12"/>
  <c r="S416" i="12"/>
  <c r="S417" i="12"/>
  <c r="S418" i="12"/>
  <c r="S419" i="12"/>
  <c r="S420" i="12"/>
  <c r="S421" i="12"/>
  <c r="S422" i="12"/>
  <c r="S423" i="12"/>
  <c r="S424" i="12"/>
  <c r="S425" i="12"/>
  <c r="S426" i="12"/>
  <c r="S427" i="12"/>
  <c r="S428" i="12"/>
  <c r="S429" i="12"/>
  <c r="S430" i="12"/>
  <c r="S431" i="12"/>
  <c r="S432" i="12"/>
  <c r="S433" i="12"/>
  <c r="S434" i="12"/>
  <c r="S435" i="12"/>
  <c r="S436" i="12"/>
  <c r="S437" i="12"/>
  <c r="S438" i="12"/>
  <c r="S439" i="12"/>
  <c r="S440" i="12"/>
  <c r="S441" i="12"/>
  <c r="S442" i="12"/>
  <c r="S443" i="12"/>
  <c r="S444" i="12"/>
  <c r="S445" i="12"/>
  <c r="S446" i="12"/>
  <c r="S447" i="12"/>
  <c r="S448" i="12"/>
  <c r="S449" i="12"/>
  <c r="S450" i="12"/>
  <c r="S451" i="12"/>
  <c r="S452" i="12"/>
  <c r="S453" i="12"/>
  <c r="S454" i="12"/>
  <c r="S455" i="12"/>
  <c r="S456" i="12"/>
  <c r="S457" i="12"/>
  <c r="S458" i="12"/>
  <c r="S459" i="12"/>
  <c r="S460" i="12"/>
  <c r="S461" i="12"/>
  <c r="S462" i="12"/>
  <c r="S463" i="12"/>
  <c r="S464" i="12"/>
  <c r="S465" i="12"/>
  <c r="S466" i="12"/>
  <c r="S467" i="12"/>
  <c r="S468" i="12"/>
  <c r="S469" i="12"/>
  <c r="S470" i="12"/>
  <c r="S471" i="12"/>
  <c r="S472" i="12"/>
  <c r="S473" i="12"/>
  <c r="S474" i="12"/>
  <c r="S475" i="12"/>
  <c r="S476" i="12"/>
  <c r="S477" i="12"/>
  <c r="S478" i="12"/>
  <c r="S479" i="12"/>
  <c r="S480" i="12"/>
  <c r="S481" i="12"/>
  <c r="S482" i="12"/>
  <c r="S483" i="12"/>
  <c r="S484" i="12"/>
  <c r="S485" i="12"/>
  <c r="S486" i="12"/>
  <c r="S487" i="12"/>
  <c r="S488"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S545" i="12"/>
  <c r="S546" i="12"/>
  <c r="S547" i="12"/>
  <c r="S548" i="12"/>
  <c r="S549" i="12"/>
  <c r="S550" i="12"/>
  <c r="S551" i="12"/>
  <c r="S552" i="12"/>
  <c r="S553" i="12"/>
  <c r="S554" i="12"/>
  <c r="S555" i="12"/>
  <c r="S556" i="12"/>
  <c r="S557" i="12"/>
  <c r="S558" i="12"/>
  <c r="S559" i="12"/>
  <c r="S560" i="12"/>
  <c r="S561" i="12"/>
  <c r="S562" i="12"/>
  <c r="S563" i="12"/>
  <c r="S564" i="12"/>
  <c r="S565" i="12"/>
  <c r="S566" i="12"/>
  <c r="S567" i="12"/>
  <c r="S568" i="12"/>
  <c r="S569" i="12"/>
  <c r="S570" i="12"/>
  <c r="S571" i="12"/>
  <c r="S572" i="12"/>
  <c r="S573" i="12"/>
  <c r="S574" i="12"/>
  <c r="S575" i="12"/>
  <c r="S576" i="12"/>
  <c r="S577" i="12"/>
  <c r="S578" i="12"/>
  <c r="S579"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S650" i="12"/>
  <c r="S651" i="12"/>
  <c r="S652" i="12"/>
  <c r="S653" i="12"/>
  <c r="S654" i="12"/>
  <c r="S655" i="12"/>
  <c r="S656" i="12"/>
  <c r="S657" i="12"/>
  <c r="S658" i="12"/>
  <c r="S659" i="12"/>
  <c r="S660" i="12"/>
  <c r="S661" i="12"/>
  <c r="S662" i="12"/>
  <c r="S663" i="12"/>
  <c r="S664" i="12"/>
  <c r="S665" i="12"/>
  <c r="S666" i="12"/>
  <c r="S667" i="12"/>
  <c r="S668" i="12"/>
  <c r="S669" i="12"/>
  <c r="S670" i="12"/>
  <c r="S671"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697" i="12"/>
  <c r="S698" i="12"/>
  <c r="S699" i="12"/>
  <c r="S700" i="12"/>
  <c r="S701" i="12"/>
  <c r="S702" i="12"/>
  <c r="S703" i="12"/>
  <c r="S704" i="12"/>
  <c r="S705" i="12"/>
  <c r="S706" i="12"/>
  <c r="S707" i="12"/>
  <c r="S708" i="12"/>
  <c r="S709" i="12"/>
  <c r="S710" i="12"/>
  <c r="S711" i="12"/>
  <c r="S712" i="12"/>
  <c r="S713" i="12"/>
  <c r="S714" i="12"/>
  <c r="S715" i="12"/>
  <c r="S716" i="12"/>
  <c r="S717" i="12"/>
  <c r="S718" i="12"/>
  <c r="S719" i="12"/>
  <c r="S720" i="12"/>
  <c r="S721" i="12"/>
  <c r="S722" i="12"/>
  <c r="S723" i="12"/>
  <c r="S724" i="12"/>
  <c r="S725" i="12"/>
  <c r="S726" i="12"/>
  <c r="S727" i="12"/>
  <c r="S728" i="12"/>
  <c r="S729" i="12"/>
  <c r="S730" i="12"/>
  <c r="S731" i="12"/>
  <c r="S732" i="12"/>
  <c r="S733" i="12"/>
  <c r="S734" i="12"/>
  <c r="S735" i="12"/>
  <c r="S736" i="12"/>
  <c r="S737" i="12"/>
  <c r="S738" i="12"/>
  <c r="S739" i="12"/>
  <c r="S740" i="12"/>
  <c r="S741" i="12"/>
  <c r="S742" i="12"/>
  <c r="S743" i="12"/>
  <c r="S744" i="12"/>
  <c r="S745" i="12"/>
  <c r="S746" i="12"/>
  <c r="S747" i="12"/>
  <c r="S748" i="12"/>
  <c r="S749" i="12"/>
  <c r="S750" i="12"/>
  <c r="S751" i="12"/>
  <c r="S752" i="12"/>
  <c r="S753" i="12"/>
  <c r="S754" i="12"/>
  <c r="S755" i="12"/>
  <c r="S756" i="12"/>
  <c r="S757" i="12"/>
  <c r="S758" i="12"/>
  <c r="S759" i="12"/>
  <c r="S760" i="12"/>
  <c r="S761" i="12"/>
  <c r="S762" i="12"/>
  <c r="S763" i="12"/>
  <c r="S764" i="12"/>
  <c r="S765" i="12"/>
  <c r="S766" i="12"/>
  <c r="S767" i="12"/>
  <c r="S768" i="12"/>
  <c r="S769" i="12"/>
  <c r="S770" i="12"/>
  <c r="S771" i="12"/>
  <c r="S772" i="12"/>
  <c r="S773" i="12"/>
  <c r="S774" i="12"/>
  <c r="S775" i="12"/>
  <c r="S776" i="12"/>
  <c r="S777" i="12"/>
  <c r="S778" i="12"/>
  <c r="S779" i="12"/>
  <c r="S780" i="12"/>
  <c r="S781" i="12"/>
  <c r="S782" i="12"/>
  <c r="S783" i="12"/>
  <c r="S784" i="12"/>
  <c r="S785" i="12"/>
  <c r="S786" i="12"/>
  <c r="S787" i="12"/>
  <c r="S788" i="12"/>
  <c r="S789" i="12"/>
  <c r="S790" i="12"/>
  <c r="S791" i="12"/>
  <c r="S792" i="12"/>
  <c r="S793" i="12"/>
  <c r="S794" i="12"/>
  <c r="S795" i="12"/>
  <c r="S796" i="12"/>
  <c r="S797" i="12"/>
  <c r="S798" i="12"/>
  <c r="S799" i="12"/>
  <c r="S800" i="12"/>
  <c r="S801" i="12"/>
  <c r="S802" i="12"/>
  <c r="S803" i="12"/>
  <c r="S804" i="12"/>
  <c r="S805" i="12"/>
  <c r="S806" i="12"/>
  <c r="S807" i="12"/>
  <c r="S808" i="12"/>
  <c r="S809" i="12"/>
  <c r="S810" i="12"/>
  <c r="S811" i="12"/>
  <c r="S812" i="12"/>
  <c r="S813" i="12"/>
  <c r="S814" i="12"/>
  <c r="S815" i="12"/>
  <c r="S816" i="12"/>
  <c r="S817" i="12"/>
  <c r="S818" i="12"/>
  <c r="S819" i="12"/>
  <c r="S820" i="12"/>
  <c r="S821" i="12"/>
  <c r="S822" i="12"/>
  <c r="S823" i="12"/>
  <c r="S824" i="12"/>
  <c r="S825" i="12"/>
  <c r="S826" i="12"/>
  <c r="S827" i="12"/>
  <c r="S828" i="12"/>
  <c r="S829" i="12"/>
  <c r="S830" i="12"/>
  <c r="S831" i="12"/>
  <c r="S832" i="12"/>
  <c r="S833" i="12"/>
  <c r="S834" i="12"/>
  <c r="S835" i="12"/>
  <c r="S836" i="12"/>
  <c r="S837" i="12"/>
  <c r="S838" i="12"/>
  <c r="S839" i="12"/>
  <c r="S840" i="12"/>
  <c r="S841" i="12"/>
  <c r="S842" i="12"/>
  <c r="S843" i="12"/>
  <c r="S844" i="12"/>
  <c r="S845" i="12"/>
  <c r="S846" i="12"/>
  <c r="S847" i="12"/>
  <c r="S848" i="12"/>
  <c r="S849" i="12"/>
  <c r="S850" i="12"/>
  <c r="S851" i="12"/>
  <c r="S852" i="12"/>
  <c r="S853" i="12"/>
  <c r="S854" i="12"/>
  <c r="S855" i="12"/>
  <c r="S856" i="12"/>
  <c r="S857" i="12"/>
  <c r="S858" i="12"/>
  <c r="S859" i="12"/>
  <c r="S860" i="12"/>
  <c r="S861" i="12"/>
  <c r="S862" i="12"/>
  <c r="S863" i="12"/>
  <c r="S864" i="12"/>
  <c r="S865" i="12"/>
  <c r="S866" i="12"/>
  <c r="S867" i="12"/>
  <c r="S868" i="12"/>
  <c r="S869" i="12"/>
  <c r="S870" i="12"/>
  <c r="S871" i="12"/>
  <c r="S872" i="12"/>
  <c r="S873" i="12"/>
  <c r="S874" i="12"/>
  <c r="S875" i="12"/>
  <c r="S876" i="12"/>
  <c r="S877" i="12"/>
  <c r="S878" i="12"/>
  <c r="S879" i="12"/>
  <c r="S880" i="12"/>
  <c r="S881" i="12"/>
  <c r="S882" i="12"/>
  <c r="S883" i="12"/>
  <c r="S884" i="12"/>
  <c r="S885" i="12"/>
  <c r="S886" i="12"/>
  <c r="S887" i="12"/>
  <c r="S888" i="12"/>
  <c r="S889" i="12"/>
  <c r="S890" i="12"/>
  <c r="S891" i="12"/>
  <c r="S892" i="12"/>
  <c r="S893" i="12"/>
  <c r="S894" i="12"/>
  <c r="S895" i="12"/>
  <c r="S896" i="12"/>
  <c r="S897" i="12"/>
  <c r="S898" i="12"/>
  <c r="S899" i="12"/>
  <c r="S900" i="12"/>
  <c r="S901" i="12"/>
  <c r="S902" i="12"/>
  <c r="S903" i="12"/>
  <c r="S904" i="12"/>
  <c r="S905" i="12"/>
  <c r="S906" i="12"/>
  <c r="S907" i="12"/>
  <c r="S908" i="12"/>
  <c r="S909" i="12"/>
  <c r="S910" i="12"/>
  <c r="S911" i="12"/>
  <c r="S912" i="12"/>
  <c r="S913" i="12"/>
  <c r="S914" i="12"/>
  <c r="S915" i="12"/>
  <c r="S916" i="12"/>
  <c r="S917" i="12"/>
  <c r="S918" i="12"/>
  <c r="S919" i="12"/>
  <c r="S920" i="12"/>
  <c r="S921" i="12"/>
  <c r="S922" i="12"/>
  <c r="S923" i="12"/>
  <c r="S924" i="12"/>
  <c r="S925" i="12"/>
  <c r="S926" i="12"/>
  <c r="S927" i="12"/>
  <c r="S928" i="12"/>
  <c r="S929" i="12"/>
  <c r="S930" i="12"/>
  <c r="S931" i="12"/>
  <c r="S932" i="12"/>
  <c r="S933" i="12"/>
  <c r="S934" i="12"/>
  <c r="S935" i="12"/>
  <c r="S936" i="12"/>
  <c r="S937" i="12"/>
  <c r="S938" i="12"/>
  <c r="S939" i="12"/>
  <c r="S940" i="12"/>
  <c r="S941" i="12"/>
  <c r="S942" i="12"/>
  <c r="S943" i="12"/>
  <c r="S944" i="12"/>
  <c r="S945" i="12"/>
  <c r="S946" i="12"/>
  <c r="S947" i="12"/>
  <c r="S948" i="12"/>
  <c r="S949" i="12"/>
  <c r="S950" i="12"/>
  <c r="S951" i="12"/>
  <c r="S952" i="12"/>
  <c r="S953" i="12"/>
  <c r="S954" i="12"/>
  <c r="S955" i="12"/>
  <c r="S956" i="12"/>
  <c r="S957" i="12"/>
  <c r="S958" i="12"/>
  <c r="S959" i="12"/>
  <c r="S960" i="12"/>
  <c r="S961" i="12"/>
  <c r="S962" i="12"/>
  <c r="S963" i="12"/>
  <c r="S964" i="12"/>
  <c r="S965" i="12"/>
  <c r="S966" i="12"/>
  <c r="S967" i="12"/>
  <c r="S968" i="12"/>
  <c r="S969" i="12"/>
  <c r="S970" i="12"/>
  <c r="S971" i="12"/>
  <c r="S972" i="12"/>
  <c r="S973" i="12"/>
  <c r="S974" i="12"/>
  <c r="S975" i="12"/>
  <c r="S976" i="12"/>
  <c r="S977" i="12"/>
  <c r="S978" i="12"/>
  <c r="S979" i="12"/>
  <c r="S980" i="12"/>
  <c r="S981" i="12"/>
  <c r="S982" i="12"/>
  <c r="S983" i="12"/>
  <c r="S984" i="12"/>
  <c r="S985" i="12"/>
  <c r="S986" i="12"/>
  <c r="S987" i="12"/>
  <c r="S988" i="12"/>
  <c r="S989" i="12"/>
  <c r="S990" i="12"/>
  <c r="S991" i="12"/>
  <c r="S992" i="12"/>
  <c r="S993" i="12"/>
  <c r="S994" i="12"/>
  <c r="S995" i="12"/>
  <c r="S996" i="12"/>
  <c r="S997" i="12"/>
  <c r="S998" i="12"/>
  <c r="S999" i="12"/>
  <c r="S1000" i="12"/>
  <c r="S1001" i="12"/>
  <c r="S1002" i="12"/>
  <c r="S1003" i="12"/>
  <c r="S1004" i="12"/>
  <c r="S1005" i="12"/>
  <c r="S1006" i="12"/>
  <c r="S1007" i="12"/>
  <c r="S1008" i="12"/>
  <c r="S1009" i="12"/>
  <c r="S1010" i="12"/>
  <c r="S1011" i="12"/>
  <c r="S1012" i="12"/>
  <c r="S1013" i="12"/>
  <c r="S1014" i="12"/>
  <c r="S1015" i="12"/>
  <c r="S1016" i="12"/>
  <c r="S1017" i="12"/>
  <c r="S1018" i="12"/>
  <c r="S1019" i="12"/>
  <c r="S1020" i="12"/>
  <c r="S1021" i="12"/>
  <c r="S1022" i="12"/>
  <c r="S1023" i="12"/>
  <c r="S1024" i="12"/>
  <c r="S1025" i="12"/>
  <c r="S1026" i="12"/>
  <c r="S1027" i="12"/>
  <c r="S1028" i="12"/>
  <c r="S1029" i="12"/>
  <c r="S1030" i="12"/>
  <c r="S1031" i="12"/>
  <c r="S1032" i="12"/>
  <c r="S1033" i="12"/>
  <c r="S1034" i="12"/>
  <c r="S1035" i="12"/>
  <c r="S1036" i="12"/>
  <c r="S1037" i="12"/>
  <c r="S1038" i="12"/>
  <c r="S1039" i="12"/>
  <c r="S1040" i="12"/>
  <c r="S1041" i="12"/>
  <c r="S1042" i="12"/>
  <c r="S1043" i="12"/>
  <c r="S1044" i="12"/>
  <c r="S1045" i="12"/>
  <c r="S1046" i="12"/>
  <c r="S1047" i="12"/>
  <c r="S1048" i="12"/>
  <c r="S1049" i="12"/>
  <c r="S1050" i="12"/>
  <c r="S1051" i="12"/>
  <c r="S1052" i="12"/>
  <c r="S1053" i="12"/>
  <c r="S1054" i="12"/>
  <c r="S1055" i="12"/>
  <c r="S1056" i="12"/>
  <c r="S1057" i="12"/>
  <c r="S1058" i="12"/>
  <c r="S1059" i="12"/>
  <c r="S1060" i="12"/>
  <c r="S1061" i="12"/>
  <c r="S1062" i="12"/>
  <c r="S1063" i="12"/>
  <c r="S1064" i="12"/>
  <c r="S1065" i="12"/>
  <c r="S1066" i="12"/>
  <c r="S1067" i="12"/>
  <c r="S1068" i="12"/>
  <c r="S1069" i="12"/>
  <c r="S1070" i="12"/>
  <c r="S1071" i="12"/>
  <c r="S1072" i="12"/>
  <c r="S1073" i="12"/>
  <c r="S1074" i="12"/>
  <c r="S1075" i="12"/>
  <c r="S1076" i="12"/>
  <c r="S1077" i="12"/>
  <c r="S1078" i="12"/>
  <c r="S1079" i="12"/>
  <c r="S1080" i="12"/>
  <c r="S1081" i="12"/>
  <c r="S1082" i="12"/>
  <c r="S1083" i="12"/>
  <c r="S1084" i="12"/>
  <c r="S1085" i="12"/>
  <c r="S1086" i="12"/>
  <c r="S1087" i="12"/>
  <c r="S1088" i="12"/>
  <c r="S1089" i="12"/>
  <c r="S1090" i="12"/>
  <c r="S1091" i="12"/>
  <c r="S1092" i="12"/>
  <c r="S1093" i="12"/>
  <c r="S1094" i="12"/>
  <c r="S1095" i="12"/>
  <c r="S1096" i="12"/>
  <c r="S1097" i="12"/>
  <c r="S1098" i="12"/>
  <c r="S1099" i="12"/>
  <c r="S1100" i="12"/>
  <c r="S1101" i="12"/>
  <c r="S1102" i="12"/>
  <c r="S1103" i="12"/>
  <c r="S1104" i="12"/>
  <c r="S1105" i="12"/>
  <c r="S1106" i="12"/>
  <c r="S1107" i="12"/>
  <c r="S1108" i="12"/>
  <c r="S1109" i="12"/>
  <c r="S1110" i="12"/>
  <c r="S1111" i="12"/>
  <c r="S1112" i="12"/>
  <c r="S1113" i="12"/>
  <c r="S1114" i="12"/>
  <c r="S1115" i="12"/>
  <c r="S1116" i="12"/>
  <c r="S1117" i="12"/>
  <c r="S1118" i="12"/>
  <c r="S1119" i="12"/>
  <c r="S1120" i="12"/>
  <c r="S1121" i="12"/>
  <c r="S1122" i="12"/>
  <c r="S1123" i="12"/>
  <c r="S1124" i="12"/>
  <c r="S1125" i="12"/>
  <c r="S1126" i="12"/>
  <c r="S1127" i="12"/>
  <c r="S1128" i="12"/>
  <c r="S1129" i="12"/>
  <c r="S1130" i="12"/>
  <c r="S1131" i="12"/>
  <c r="S1132" i="12"/>
  <c r="S1133" i="12"/>
  <c r="S1134" i="12"/>
  <c r="S1135" i="12"/>
  <c r="S1136" i="12"/>
  <c r="S1137" i="12"/>
  <c r="S1138" i="12"/>
  <c r="S1139" i="12"/>
  <c r="S1140" i="12"/>
  <c r="S1141" i="12"/>
  <c r="S1142" i="12"/>
  <c r="S1143" i="12"/>
  <c r="S1144" i="12"/>
  <c r="S1145" i="12"/>
  <c r="S1146" i="12"/>
  <c r="S1147" i="12"/>
  <c r="S1148" i="12"/>
  <c r="S1149" i="12"/>
  <c r="S1150" i="12"/>
  <c r="S1151" i="12"/>
  <c r="S1152" i="12"/>
  <c r="S1153" i="12"/>
  <c r="S1154" i="12"/>
  <c r="S1155" i="12"/>
  <c r="S1156" i="12"/>
  <c r="S1157" i="12"/>
  <c r="S1158" i="12"/>
  <c r="S1159" i="12"/>
  <c r="S1160" i="12"/>
  <c r="S1161" i="12"/>
  <c r="S1162" i="12"/>
  <c r="S1163" i="12"/>
  <c r="S1164" i="12"/>
  <c r="S1165" i="12"/>
  <c r="S1166" i="12"/>
  <c r="S1167" i="12"/>
  <c r="S1168" i="12"/>
  <c r="S1169" i="12"/>
  <c r="S1170" i="12"/>
  <c r="S1171" i="12"/>
  <c r="S1172" i="12"/>
  <c r="S1173" i="12"/>
  <c r="S1174" i="12"/>
  <c r="S1175" i="12"/>
  <c r="S1176" i="12"/>
  <c r="S1177" i="12"/>
  <c r="S1178" i="12"/>
  <c r="S1179" i="12"/>
  <c r="S1180" i="12"/>
  <c r="S1181" i="12"/>
  <c r="S1182" i="12"/>
  <c r="S1183" i="12"/>
  <c r="S1184" i="12"/>
  <c r="S1185" i="12"/>
  <c r="S1186" i="12"/>
  <c r="S1187" i="12"/>
  <c r="S1188" i="12"/>
  <c r="S1189" i="12"/>
  <c r="S1190" i="12"/>
  <c r="S1191" i="12"/>
  <c r="S1192" i="12"/>
  <c r="S1193" i="12"/>
  <c r="S1194" i="12"/>
  <c r="S1195" i="12"/>
  <c r="S1196" i="12"/>
  <c r="S1197" i="12"/>
  <c r="S1198" i="12"/>
  <c r="S1199" i="12"/>
  <c r="S1200" i="12"/>
  <c r="S1201" i="12"/>
  <c r="S1202" i="12"/>
  <c r="S1203" i="12"/>
  <c r="S1204" i="12"/>
  <c r="S1205" i="12"/>
  <c r="S1206" i="12"/>
  <c r="S1207" i="12"/>
  <c r="S1208" i="12"/>
  <c r="S1209" i="12"/>
  <c r="S1210" i="12"/>
  <c r="S1211" i="12"/>
  <c r="S1212" i="12"/>
  <c r="S1213" i="12"/>
  <c r="S1214" i="12"/>
  <c r="S1215" i="12"/>
  <c r="S1216" i="12"/>
  <c r="S1217" i="12"/>
  <c r="S1218" i="12"/>
  <c r="S1219" i="12"/>
  <c r="S1220" i="12"/>
  <c r="S1221" i="12"/>
  <c r="S1222" i="12"/>
  <c r="S1223" i="12"/>
  <c r="S1224" i="12"/>
  <c r="S1225" i="12"/>
  <c r="S1226" i="12"/>
  <c r="S1227" i="12"/>
  <c r="S1228" i="12"/>
  <c r="S1229" i="12"/>
  <c r="S1230" i="12"/>
  <c r="S1231" i="12"/>
  <c r="S1232" i="12"/>
  <c r="S1233" i="12"/>
  <c r="S1234" i="12"/>
  <c r="S1235" i="12"/>
  <c r="S1236" i="12"/>
  <c r="S1237" i="12"/>
  <c r="S1238" i="12"/>
  <c r="S1239" i="12"/>
  <c r="S1240" i="12"/>
  <c r="S1241" i="12"/>
  <c r="S1242" i="12"/>
  <c r="S1243" i="12"/>
  <c r="S1244" i="12"/>
  <c r="S1245" i="12"/>
  <c r="S1246" i="12"/>
  <c r="S1247" i="12"/>
  <c r="S1248" i="12"/>
  <c r="S1249" i="12"/>
  <c r="S1250" i="12"/>
  <c r="S1251" i="12"/>
  <c r="S1252" i="12"/>
  <c r="S1253" i="12"/>
  <c r="S1254" i="12"/>
  <c r="S1255" i="12"/>
  <c r="S1256" i="12"/>
  <c r="S1257" i="12"/>
  <c r="S1258" i="12"/>
  <c r="S1259" i="12"/>
  <c r="S1260" i="12"/>
  <c r="S1261" i="12"/>
  <c r="S1262" i="12"/>
  <c r="S1263" i="12"/>
  <c r="S1264" i="12"/>
  <c r="S1265" i="12"/>
  <c r="S1266" i="12"/>
  <c r="S1267" i="12"/>
  <c r="S1268" i="12"/>
  <c r="S1269" i="12"/>
  <c r="S1270" i="12"/>
  <c r="S1271" i="12"/>
  <c r="S1272" i="12"/>
  <c r="S1273" i="12"/>
  <c r="S1274" i="12"/>
  <c r="S1275" i="12"/>
  <c r="S1276" i="12"/>
  <c r="S1277" i="12"/>
  <c r="S1278" i="12"/>
  <c r="S1279" i="12"/>
  <c r="S1280" i="12"/>
  <c r="S1281" i="12"/>
  <c r="S1282" i="12"/>
  <c r="S1283" i="12"/>
  <c r="S1284" i="12"/>
  <c r="S1285" i="12"/>
  <c r="S1286" i="12"/>
  <c r="S1287" i="12"/>
  <c r="S1288" i="12"/>
  <c r="S1289" i="12"/>
  <c r="S1290" i="12"/>
  <c r="S1291" i="12"/>
  <c r="S1292" i="12"/>
  <c r="S1293" i="12"/>
  <c r="S1294" i="12"/>
  <c r="S1295" i="12"/>
  <c r="S1296" i="12"/>
  <c r="S1297" i="12"/>
  <c r="S1298" i="12"/>
  <c r="S1299" i="12"/>
  <c r="S1300" i="12"/>
  <c r="S1301" i="12"/>
  <c r="S1302" i="12"/>
  <c r="S1303" i="12"/>
  <c r="S1304" i="12"/>
  <c r="S1305" i="12"/>
  <c r="S1306" i="12"/>
  <c r="S1307" i="12"/>
  <c r="S1308" i="12"/>
  <c r="S1309" i="12"/>
  <c r="S1310" i="12"/>
  <c r="S1311" i="12"/>
  <c r="S1312" i="12"/>
  <c r="S1313" i="12"/>
  <c r="S1314" i="12"/>
  <c r="S1315" i="12"/>
  <c r="S1316" i="12"/>
  <c r="S1317" i="12"/>
  <c r="S1318" i="12"/>
  <c r="S1319" i="12"/>
  <c r="S1320" i="12"/>
  <c r="S1321" i="12"/>
  <c r="S1322" i="12"/>
  <c r="S1323" i="12"/>
  <c r="S1324" i="12"/>
  <c r="S1325" i="12"/>
  <c r="S1326" i="12"/>
  <c r="S1327" i="12"/>
  <c r="S1328" i="12"/>
  <c r="S1329" i="12"/>
  <c r="S1330" i="12"/>
  <c r="S1331" i="12"/>
  <c r="S1332" i="12"/>
  <c r="S1333" i="12"/>
  <c r="S1334" i="12"/>
  <c r="S1335" i="12"/>
  <c r="S1336" i="12"/>
  <c r="S1337" i="12"/>
  <c r="S1338" i="12"/>
  <c r="S1339" i="12"/>
  <c r="S1340" i="12"/>
  <c r="S1341" i="12"/>
  <c r="S1342" i="12"/>
  <c r="S1343" i="12"/>
  <c r="S1344" i="12"/>
  <c r="S1345" i="12"/>
  <c r="S1346" i="12"/>
  <c r="S1347" i="12"/>
  <c r="S1348" i="12"/>
  <c r="S1349" i="12"/>
  <c r="S1350" i="12"/>
  <c r="S1351" i="12"/>
  <c r="S1352" i="12"/>
  <c r="S1353" i="12"/>
  <c r="S1354" i="12"/>
  <c r="S1355" i="12"/>
  <c r="S1356" i="12"/>
  <c r="S1357" i="12"/>
  <c r="S1358" i="12"/>
  <c r="S1359" i="12"/>
  <c r="S1360" i="12"/>
  <c r="S1361" i="12"/>
  <c r="S1362" i="12"/>
  <c r="S1363" i="12"/>
  <c r="S1364" i="12"/>
  <c r="S1365" i="12"/>
  <c r="S1366" i="12"/>
  <c r="S1367" i="12"/>
  <c r="S1368" i="12"/>
  <c r="S1369" i="12"/>
  <c r="S1370" i="12"/>
  <c r="S1371" i="12"/>
  <c r="S1372" i="12"/>
  <c r="S1373" i="12"/>
  <c r="S1374" i="12"/>
  <c r="S1375" i="12"/>
  <c r="S1376" i="12"/>
  <c r="S1377" i="12"/>
  <c r="S1378" i="12"/>
  <c r="S1379" i="12"/>
  <c r="S1380" i="12"/>
  <c r="S1381" i="12"/>
  <c r="S1382" i="12"/>
  <c r="S1383" i="12"/>
  <c r="S1384" i="12"/>
  <c r="S1385" i="12"/>
  <c r="S1386" i="12"/>
  <c r="S1387" i="12"/>
  <c r="S1388" i="12"/>
  <c r="S1389" i="12"/>
  <c r="S1390" i="12"/>
  <c r="S1391" i="12"/>
  <c r="S1392" i="12"/>
  <c r="S1393" i="12"/>
  <c r="S1394" i="12"/>
  <c r="S1395" i="12"/>
  <c r="S1396" i="12"/>
  <c r="S1397" i="12"/>
  <c r="S1398" i="12"/>
  <c r="S1399" i="12"/>
  <c r="S1400" i="12"/>
  <c r="S1401" i="12"/>
  <c r="S1402" i="12"/>
  <c r="S1403" i="12"/>
  <c r="S1404" i="12"/>
  <c r="S1405" i="12"/>
  <c r="S1406" i="12"/>
  <c r="S1407" i="12"/>
  <c r="S1408" i="12"/>
  <c r="S1409" i="12"/>
  <c r="S1410" i="12"/>
  <c r="S1411" i="12"/>
  <c r="S1412" i="12"/>
  <c r="S1413" i="12"/>
  <c r="S1414" i="12"/>
  <c r="S1415" i="12"/>
  <c r="S1416" i="12"/>
  <c r="S1417" i="12"/>
  <c r="S1418" i="12"/>
  <c r="S1419" i="12"/>
  <c r="S1420" i="12"/>
  <c r="S1421" i="12"/>
  <c r="S1422" i="12"/>
  <c r="S1423" i="12"/>
  <c r="S1424" i="12"/>
  <c r="S1425" i="12"/>
  <c r="S1426" i="12"/>
  <c r="S1427" i="12"/>
  <c r="S1428" i="12"/>
  <c r="S1429" i="12"/>
  <c r="S1430" i="12"/>
  <c r="S1431" i="12"/>
  <c r="S1432" i="12"/>
  <c r="S1433" i="12"/>
  <c r="S1434" i="12"/>
  <c r="S1435" i="12"/>
  <c r="S1436" i="12"/>
  <c r="S1437" i="12"/>
  <c r="S1438" i="12"/>
  <c r="S1439" i="12"/>
  <c r="S1440" i="12"/>
  <c r="S1441" i="12"/>
  <c r="S1442" i="12"/>
  <c r="S1443" i="12"/>
  <c r="S1444" i="12"/>
  <c r="S1445" i="12"/>
  <c r="S1446" i="12"/>
  <c r="S1447" i="12"/>
  <c r="S1448" i="12"/>
  <c r="S1449" i="12"/>
  <c r="S1450" i="12"/>
  <c r="S1451" i="12"/>
  <c r="S1452" i="12"/>
  <c r="S1453" i="12"/>
  <c r="S1454" i="12"/>
  <c r="S1455" i="12"/>
  <c r="S1456" i="12"/>
  <c r="S1457" i="12"/>
  <c r="S1458" i="12"/>
  <c r="S1459" i="12"/>
  <c r="S1460" i="12"/>
  <c r="S1461" i="12"/>
  <c r="S1462" i="12"/>
  <c r="S1463" i="12"/>
  <c r="S1464" i="12"/>
  <c r="S1465" i="12"/>
  <c r="S1466" i="12"/>
  <c r="S1467" i="12"/>
  <c r="S1468" i="12"/>
  <c r="S1469" i="12"/>
  <c r="S1470" i="12"/>
  <c r="S1471" i="12"/>
  <c r="S1472" i="12"/>
  <c r="S1473" i="12"/>
  <c r="S1474" i="12"/>
  <c r="S1475" i="12"/>
  <c r="S1476" i="12"/>
  <c r="S1477" i="12"/>
  <c r="S1478" i="12"/>
  <c r="S1479" i="12"/>
  <c r="S1480" i="12"/>
  <c r="S1481" i="12"/>
  <c r="S1482" i="12"/>
  <c r="S1483" i="12"/>
  <c r="S1484" i="12"/>
  <c r="S1485" i="12"/>
  <c r="S1486" i="12"/>
  <c r="S1487" i="12"/>
  <c r="S1488" i="12"/>
  <c r="S1489" i="12"/>
  <c r="S1490" i="12"/>
  <c r="S1491" i="12"/>
  <c r="S1492" i="12"/>
  <c r="S1493" i="12"/>
  <c r="S1494" i="12"/>
  <c r="S1495" i="12"/>
  <c r="S1496" i="12"/>
  <c r="S1497" i="12"/>
  <c r="S1498" i="12"/>
  <c r="S1499" i="12"/>
  <c r="S1500" i="12"/>
  <c r="S1501" i="12"/>
  <c r="S1502" i="12"/>
  <c r="S1503" i="12"/>
  <c r="S1504" i="12"/>
  <c r="S1505" i="12"/>
  <c r="S1506" i="12"/>
  <c r="S1507" i="12"/>
  <c r="S1508" i="12"/>
  <c r="S1509" i="12"/>
  <c r="S1510" i="12"/>
  <c r="S1511" i="12"/>
  <c r="S1512" i="12"/>
  <c r="S1513" i="12"/>
  <c r="S1514" i="12"/>
  <c r="S1515" i="12"/>
  <c r="S1516" i="12"/>
  <c r="S1517" i="12"/>
  <c r="S1518" i="12"/>
  <c r="S1519" i="12"/>
  <c r="S1520" i="12"/>
  <c r="S1521" i="12"/>
  <c r="S1522" i="12"/>
  <c r="S1523" i="12"/>
  <c r="S1524" i="12"/>
  <c r="S1525" i="12"/>
  <c r="S1526" i="12"/>
  <c r="S1527" i="12"/>
  <c r="S1528" i="12"/>
  <c r="S1529" i="12"/>
  <c r="S1530" i="12"/>
  <c r="S1531" i="12"/>
  <c r="S1532" i="12"/>
  <c r="S1533" i="12"/>
  <c r="S1534" i="12"/>
  <c r="S1535" i="12"/>
  <c r="S1536" i="12"/>
  <c r="S1537" i="12"/>
  <c r="S1538" i="12"/>
  <c r="S1539" i="12"/>
  <c r="S1540" i="12"/>
  <c r="S1541" i="12"/>
  <c r="S1542" i="12"/>
  <c r="S1543" i="12"/>
  <c r="S1544" i="12"/>
  <c r="S1545" i="12"/>
  <c r="S1546" i="12"/>
  <c r="S1547" i="12"/>
  <c r="S1548" i="12"/>
  <c r="S1549" i="12"/>
  <c r="S1550" i="12"/>
  <c r="S1551" i="12"/>
  <c r="S1552" i="12"/>
  <c r="S1553" i="12"/>
  <c r="S1554" i="12"/>
  <c r="S1555" i="12"/>
  <c r="S1556" i="12"/>
  <c r="S1557" i="12"/>
  <c r="S1558" i="12"/>
  <c r="S1559" i="12"/>
  <c r="S1560" i="12"/>
  <c r="S1561" i="12"/>
  <c r="S1562" i="12"/>
  <c r="S1563" i="12"/>
  <c r="S1564" i="12"/>
  <c r="S1565" i="12"/>
  <c r="S1566" i="12"/>
  <c r="S1567" i="12"/>
  <c r="S1568" i="12"/>
  <c r="S1569" i="12"/>
  <c r="S1570" i="12"/>
  <c r="S1571" i="12"/>
  <c r="S1572" i="12"/>
  <c r="S1573" i="12"/>
  <c r="S1574" i="12"/>
  <c r="S1575" i="12"/>
  <c r="S1576" i="12"/>
  <c r="S1577" i="12"/>
  <c r="S1578" i="12"/>
  <c r="S1579" i="12"/>
  <c r="S1580" i="12"/>
  <c r="S1581" i="12"/>
  <c r="S1582" i="12"/>
  <c r="S1583" i="12"/>
  <c r="S1584" i="12"/>
  <c r="S1585" i="12"/>
  <c r="S1586" i="12"/>
  <c r="S1587" i="12"/>
  <c r="S1588" i="12"/>
  <c r="S1589" i="12"/>
  <c r="S1590" i="12"/>
  <c r="S1591" i="12"/>
  <c r="S1592" i="12"/>
  <c r="S1593" i="12"/>
  <c r="S1594" i="12"/>
  <c r="S1595" i="12"/>
  <c r="S1596" i="12"/>
  <c r="S1597" i="12"/>
  <c r="S1598" i="12"/>
  <c r="S1599" i="12"/>
  <c r="S1600" i="12"/>
  <c r="S1601" i="12"/>
  <c r="S1602" i="12"/>
  <c r="S1603" i="12"/>
  <c r="S1604" i="12"/>
  <c r="S1605" i="12"/>
  <c r="S1606" i="12"/>
  <c r="S1607" i="12"/>
  <c r="S1608" i="12"/>
  <c r="S1609" i="12"/>
  <c r="S1610" i="12"/>
  <c r="S1611" i="12"/>
  <c r="S1612" i="12"/>
  <c r="S1613" i="12"/>
  <c r="S1614" i="12"/>
  <c r="S1615" i="12"/>
  <c r="S1616" i="12"/>
  <c r="S1617" i="12"/>
  <c r="S1618" i="12"/>
  <c r="S1619" i="12"/>
  <c r="S1620" i="12"/>
  <c r="S1621" i="12"/>
  <c r="S1622" i="12"/>
  <c r="S1623" i="12"/>
  <c r="S1624" i="12"/>
  <c r="S1625" i="12"/>
  <c r="S1626" i="12"/>
  <c r="S1627" i="12"/>
  <c r="S1628" i="12"/>
  <c r="S1629" i="12"/>
  <c r="S1630" i="12"/>
  <c r="S1631" i="12"/>
  <c r="S1632" i="12"/>
  <c r="S1633" i="12"/>
  <c r="S1634" i="12"/>
  <c r="S1635" i="12"/>
  <c r="S1636" i="12"/>
  <c r="S1637" i="12"/>
  <c r="S1638" i="12"/>
  <c r="S1639" i="12"/>
  <c r="S1640" i="12"/>
  <c r="S1641" i="12"/>
  <c r="S1642" i="12"/>
  <c r="S1643" i="12"/>
  <c r="S1644" i="12"/>
  <c r="S1645" i="12"/>
  <c r="S1646" i="12"/>
  <c r="S1647" i="12"/>
  <c r="S1648" i="12"/>
  <c r="S1649" i="12"/>
  <c r="S1650" i="12"/>
  <c r="S1651" i="12"/>
  <c r="S1652" i="12"/>
  <c r="S1653" i="12"/>
  <c r="S1654" i="12"/>
  <c r="S1655" i="12"/>
  <c r="S1656" i="12"/>
  <c r="S1657" i="12"/>
  <c r="S1658" i="12"/>
  <c r="S1659" i="12"/>
  <c r="S1660" i="12"/>
  <c r="S1661" i="12"/>
  <c r="S1662" i="12"/>
  <c r="S1663" i="12"/>
  <c r="S1664" i="12"/>
  <c r="S1665" i="12"/>
  <c r="S1666" i="12"/>
  <c r="S1667" i="12"/>
  <c r="S1668" i="12"/>
  <c r="S1669" i="12"/>
  <c r="S1670" i="12"/>
  <c r="S1671" i="12"/>
  <c r="S1672" i="12"/>
  <c r="S1673" i="12"/>
  <c r="S1674" i="12"/>
  <c r="S1675" i="12"/>
  <c r="S1676" i="12"/>
  <c r="S1677" i="12"/>
  <c r="S1678" i="12"/>
  <c r="S1679" i="12"/>
  <c r="S1680" i="12"/>
  <c r="S1681" i="12"/>
  <c r="S1682" i="12"/>
  <c r="S1683" i="12"/>
  <c r="S1684" i="12"/>
  <c r="S1685" i="12"/>
  <c r="S1686" i="12"/>
  <c r="S1687" i="12"/>
  <c r="S1688" i="12"/>
  <c r="S1689" i="12"/>
  <c r="S1690" i="12"/>
  <c r="S1691" i="12"/>
  <c r="S1692" i="12"/>
  <c r="S1693" i="12"/>
  <c r="S1694" i="12"/>
  <c r="S1695" i="12"/>
  <c r="S1696" i="12"/>
  <c r="S1697" i="12"/>
  <c r="S1698" i="12"/>
  <c r="S1699" i="12"/>
  <c r="S1700" i="12"/>
  <c r="S1701" i="12"/>
  <c r="S1702" i="12"/>
  <c r="S1703" i="12"/>
  <c r="S1704" i="12"/>
  <c r="S1705" i="12"/>
  <c r="S1706" i="12"/>
  <c r="S1707" i="12"/>
  <c r="S1708" i="12"/>
  <c r="S1709" i="12"/>
  <c r="S1710" i="12"/>
  <c r="S1711" i="12"/>
  <c r="S1712" i="12"/>
  <c r="S1713" i="12"/>
  <c r="S1714" i="12"/>
  <c r="S1715" i="12"/>
  <c r="S1716" i="12"/>
  <c r="S1717" i="12"/>
  <c r="S1718" i="12"/>
  <c r="S1719" i="12"/>
  <c r="S1720" i="12"/>
  <c r="S1721" i="12"/>
  <c r="S1722" i="12"/>
  <c r="S1723" i="12"/>
  <c r="S1724" i="12"/>
  <c r="S1725" i="12"/>
  <c r="S1726" i="12"/>
  <c r="S1727" i="12"/>
  <c r="S1728" i="12"/>
  <c r="S1729" i="12"/>
  <c r="S1730" i="12"/>
  <c r="S1731" i="12"/>
  <c r="S1732" i="12"/>
  <c r="S1733" i="12"/>
  <c r="S1734" i="12"/>
  <c r="S1735" i="12"/>
  <c r="S1736" i="12"/>
  <c r="S1737" i="12"/>
  <c r="S1738" i="12"/>
  <c r="S1739" i="12"/>
  <c r="S1740" i="12"/>
  <c r="S1741" i="12"/>
  <c r="S1742" i="12"/>
  <c r="S1743" i="12"/>
  <c r="S1744" i="12"/>
  <c r="S1745" i="12"/>
  <c r="S1746" i="12"/>
  <c r="S1747" i="12"/>
  <c r="S1748" i="12"/>
  <c r="S1749" i="12"/>
  <c r="S1750" i="12"/>
  <c r="S1751" i="12"/>
  <c r="S1752" i="12"/>
  <c r="S1753" i="12"/>
  <c r="S1754" i="12"/>
  <c r="S1755" i="12"/>
  <c r="S1756" i="12"/>
  <c r="S1757" i="12"/>
  <c r="S1758" i="12"/>
  <c r="S1759" i="12"/>
  <c r="S1760" i="12"/>
  <c r="S1761" i="12"/>
  <c r="S1762" i="12"/>
  <c r="S1763" i="12"/>
  <c r="S1764" i="12"/>
  <c r="S1765" i="12"/>
  <c r="S1766" i="12"/>
  <c r="S1767" i="12"/>
  <c r="S1768" i="12"/>
  <c r="S1769" i="12"/>
  <c r="S1770" i="12"/>
  <c r="S1771" i="12"/>
  <c r="S1772" i="12"/>
  <c r="S1773" i="12"/>
  <c r="S1774" i="12"/>
  <c r="S1775" i="12"/>
  <c r="S1776" i="12"/>
  <c r="S1777" i="12"/>
  <c r="S1778" i="12"/>
  <c r="S1779" i="12"/>
  <c r="S1780" i="12"/>
  <c r="S1781" i="12"/>
  <c r="S1782" i="12"/>
  <c r="S1783" i="12"/>
  <c r="S1784" i="12"/>
  <c r="S1785" i="12"/>
  <c r="S1786" i="12"/>
  <c r="S1787" i="12"/>
  <c r="S1788" i="12"/>
  <c r="S1789" i="12"/>
  <c r="S1790" i="12"/>
  <c r="S1791" i="12"/>
  <c r="S1792" i="12"/>
  <c r="S1793" i="12"/>
  <c r="S1794" i="12"/>
  <c r="S1795" i="12"/>
  <c r="S1796" i="12"/>
  <c r="S1797" i="12"/>
  <c r="S1798" i="12"/>
  <c r="S1799" i="12"/>
  <c r="S1800" i="12"/>
  <c r="S1801" i="12"/>
  <c r="S1802" i="12"/>
  <c r="S1803" i="12"/>
  <c r="S1804" i="12"/>
  <c r="S1805" i="12"/>
  <c r="S1806" i="12"/>
  <c r="S1807" i="12"/>
  <c r="S1808" i="12"/>
  <c r="S1809" i="12"/>
  <c r="S1810" i="12"/>
  <c r="S1811" i="12"/>
  <c r="S1812" i="12"/>
  <c r="S1813" i="12"/>
  <c r="S1814" i="12"/>
  <c r="S1815" i="12"/>
  <c r="S1816" i="12"/>
  <c r="S1817" i="12"/>
  <c r="S1818" i="12"/>
  <c r="S1819" i="12"/>
  <c r="S1820" i="12"/>
  <c r="S1821" i="12"/>
  <c r="S1822" i="12"/>
  <c r="S1823" i="12"/>
  <c r="S1824" i="12"/>
  <c r="S1825" i="12"/>
  <c r="S1826" i="12"/>
  <c r="S1827" i="12"/>
  <c r="S1828" i="12"/>
  <c r="S1829" i="12"/>
  <c r="S1830" i="12"/>
  <c r="S1831" i="12"/>
  <c r="S1832" i="12"/>
  <c r="S1833" i="12"/>
  <c r="S1834" i="12"/>
  <c r="S1835" i="12"/>
  <c r="S1836" i="12"/>
  <c r="S1837" i="12"/>
  <c r="S1838" i="12"/>
  <c r="S1839" i="12"/>
  <c r="S1840" i="12"/>
  <c r="S1841" i="12"/>
  <c r="S1842" i="12"/>
  <c r="S1843" i="12"/>
  <c r="S1844" i="12"/>
  <c r="S1845" i="12"/>
  <c r="S1846" i="12"/>
  <c r="S1847" i="12"/>
  <c r="S1848" i="12"/>
  <c r="S1849" i="12"/>
  <c r="S1850" i="12"/>
  <c r="S1851" i="12"/>
  <c r="S1852" i="12"/>
  <c r="S1853" i="12"/>
  <c r="S1854" i="12"/>
  <c r="S1855" i="12"/>
  <c r="S1856" i="12"/>
  <c r="S1857" i="12"/>
  <c r="S1858" i="12"/>
  <c r="S1859" i="12"/>
  <c r="S1860" i="12"/>
  <c r="S1861" i="12"/>
  <c r="S1862" i="12"/>
  <c r="S1863" i="12"/>
  <c r="S1864" i="12"/>
  <c r="S1865" i="12"/>
  <c r="S1866" i="12"/>
  <c r="S1867" i="12"/>
  <c r="S1868" i="12"/>
  <c r="S1869" i="12"/>
  <c r="S1870" i="12"/>
  <c r="S1871" i="12"/>
  <c r="S1872" i="12"/>
  <c r="S1873" i="12"/>
  <c r="S1874" i="12"/>
  <c r="S1875" i="12"/>
  <c r="S1876" i="12"/>
  <c r="S1877" i="12"/>
  <c r="S1878" i="12"/>
  <c r="S1879" i="12"/>
  <c r="S1880" i="12"/>
  <c r="S1881" i="12"/>
  <c r="S1882" i="12"/>
  <c r="S1883" i="12"/>
  <c r="S1884" i="12"/>
  <c r="S1885" i="12"/>
  <c r="S1886" i="12"/>
  <c r="S1887" i="12"/>
  <c r="S1888" i="12"/>
  <c r="S1889" i="12"/>
  <c r="S1890" i="12"/>
  <c r="S1891" i="12"/>
  <c r="S1892" i="12"/>
  <c r="S1893" i="12"/>
  <c r="S1894" i="12"/>
  <c r="S1895" i="12"/>
  <c r="S1896" i="12"/>
  <c r="S1897" i="12"/>
  <c r="S1898" i="12"/>
  <c r="S1899" i="12"/>
  <c r="S1900" i="12"/>
  <c r="S1901" i="12"/>
  <c r="S1902" i="12"/>
  <c r="S1903" i="12"/>
  <c r="S1904" i="12"/>
  <c r="S1905" i="12"/>
  <c r="S1906" i="12"/>
  <c r="S1907" i="12"/>
  <c r="S1908" i="12"/>
  <c r="S1909" i="12"/>
  <c r="S1910" i="12"/>
  <c r="S1911" i="12"/>
  <c r="S1912" i="12"/>
  <c r="S1913" i="12"/>
  <c r="S1914" i="12"/>
  <c r="S1915" i="12"/>
  <c r="S1916" i="12"/>
  <c r="S1917" i="12"/>
  <c r="S1918" i="12"/>
  <c r="S1919" i="12"/>
  <c r="S1920" i="12"/>
  <c r="S1921" i="12"/>
  <c r="S1922" i="12"/>
  <c r="S1923" i="12"/>
  <c r="S1924" i="12"/>
  <c r="S1925" i="12"/>
  <c r="S1926" i="12"/>
  <c r="S1927" i="12"/>
  <c r="S1928" i="12"/>
  <c r="S1929" i="12"/>
  <c r="S1930" i="12"/>
  <c r="S1931" i="12"/>
  <c r="S1932" i="12"/>
  <c r="S1933" i="12"/>
  <c r="S1934" i="12"/>
  <c r="S1935" i="12"/>
  <c r="S1936" i="12"/>
  <c r="S1937" i="12"/>
  <c r="S1938" i="12"/>
  <c r="S1939" i="12"/>
  <c r="S1940" i="12"/>
  <c r="S1941" i="12"/>
  <c r="S1942" i="12"/>
  <c r="S1943" i="12"/>
  <c r="S1944" i="12"/>
  <c r="S1945" i="12"/>
  <c r="S1946" i="12"/>
  <c r="S1947" i="12"/>
  <c r="S1948" i="12"/>
  <c r="S1949" i="12"/>
  <c r="S1950" i="12"/>
  <c r="S1951" i="12"/>
  <c r="S1952" i="12"/>
  <c r="S1953" i="12"/>
  <c r="S2" i="12"/>
  <c r="T9" i="12" l="1"/>
  <c r="Q3" i="12"/>
  <c r="Q4" i="12"/>
  <c r="Q5" i="12"/>
  <c r="Q6" i="12"/>
  <c r="Q7" i="12"/>
  <c r="Q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84" i="12"/>
  <c r="Q85" i="12"/>
  <c r="Q86" i="12"/>
  <c r="Q87" i="12"/>
  <c r="Q88" i="12"/>
  <c r="Q89" i="12"/>
  <c r="Q90" i="12"/>
  <c r="Q91" i="12"/>
  <c r="Q92" i="12"/>
  <c r="Q93" i="12"/>
  <c r="Q94" i="12"/>
  <c r="Q95" i="12"/>
  <c r="Q96" i="12"/>
  <c r="Q97" i="12"/>
  <c r="Q98" i="12"/>
  <c r="Q99" i="12"/>
  <c r="Q100" i="12"/>
  <c r="Q101" i="12"/>
  <c r="Q102" i="12"/>
  <c r="Q103" i="12"/>
  <c r="Q104" i="12"/>
  <c r="Q105" i="12"/>
  <c r="Q106" i="12"/>
  <c r="Q107" i="12"/>
  <c r="Q108" i="12"/>
  <c r="Q109" i="12"/>
  <c r="Q110" i="12"/>
  <c r="Q111" i="12"/>
  <c r="Q112" i="12"/>
  <c r="Q113" i="12"/>
  <c r="Q114" i="12"/>
  <c r="Q115" i="12"/>
  <c r="Q116" i="12"/>
  <c r="Q117" i="12"/>
  <c r="Q118" i="12"/>
  <c r="Q119" i="12"/>
  <c r="Q120" i="12"/>
  <c r="Q121" i="12"/>
  <c r="Q122" i="12"/>
  <c r="Q123" i="12"/>
  <c r="Q124" i="12"/>
  <c r="Q125" i="12"/>
  <c r="Q126" i="12"/>
  <c r="Q127" i="12"/>
  <c r="Q128" i="12"/>
  <c r="Q129" i="12"/>
  <c r="Q130" i="12"/>
  <c r="Q131" i="12"/>
  <c r="Q132" i="12"/>
  <c r="Q133" i="12"/>
  <c r="Q134" i="12"/>
  <c r="Q135" i="12"/>
  <c r="Q136" i="12"/>
  <c r="Q137" i="12"/>
  <c r="Q138" i="12"/>
  <c r="Q139" i="12"/>
  <c r="Q140" i="12"/>
  <c r="Q141" i="12"/>
  <c r="Q142" i="12"/>
  <c r="Q143" i="12"/>
  <c r="Q144" i="12"/>
  <c r="Q145" i="12"/>
  <c r="Q146" i="12"/>
  <c r="Q147" i="12"/>
  <c r="Q148" i="12"/>
  <c r="Q149" i="12"/>
  <c r="Q150" i="12"/>
  <c r="Q151" i="12"/>
  <c r="Q152" i="12"/>
  <c r="Q153" i="12"/>
  <c r="Q154" i="12"/>
  <c r="Q155" i="12"/>
  <c r="Q156" i="12"/>
  <c r="Q157" i="12"/>
  <c r="Q158" i="12"/>
  <c r="Q159" i="12"/>
  <c r="Q160" i="12"/>
  <c r="Q161" i="12"/>
  <c r="Q162" i="12"/>
  <c r="Q163" i="12"/>
  <c r="Q164" i="12"/>
  <c r="Q165" i="12"/>
  <c r="Q166" i="12"/>
  <c r="Q167" i="12"/>
  <c r="Q168" i="12"/>
  <c r="Q169" i="12"/>
  <c r="Q170" i="12"/>
  <c r="Q171" i="12"/>
  <c r="Q172" i="12"/>
  <c r="Q173" i="12"/>
  <c r="Q174" i="12"/>
  <c r="Q175" i="12"/>
  <c r="Q176" i="12"/>
  <c r="Q177" i="12"/>
  <c r="Q178" i="12"/>
  <c r="Q179" i="12"/>
  <c r="Q180" i="12"/>
  <c r="Q181" i="12"/>
  <c r="Q182" i="12"/>
  <c r="Q183" i="12"/>
  <c r="Q184" i="12"/>
  <c r="Q185" i="12"/>
  <c r="Q186" i="12"/>
  <c r="Q187" i="12"/>
  <c r="Q188" i="12"/>
  <c r="Q189" i="12"/>
  <c r="Q190" i="12"/>
  <c r="Q191" i="12"/>
  <c r="Q192" i="12"/>
  <c r="Q193" i="12"/>
  <c r="Q194" i="12"/>
  <c r="Q195" i="12"/>
  <c r="Q196" i="12"/>
  <c r="Q197" i="12"/>
  <c r="Q198" i="12"/>
  <c r="Q199" i="12"/>
  <c r="Q200" i="12"/>
  <c r="Q201" i="12"/>
  <c r="Q202" i="12"/>
  <c r="Q203" i="12"/>
  <c r="Q204" i="12"/>
  <c r="Q205" i="12"/>
  <c r="Q206" i="12"/>
  <c r="Q207" i="12"/>
  <c r="Q208" i="12"/>
  <c r="Q209" i="12"/>
  <c r="Q210" i="12"/>
  <c r="Q211" i="12"/>
  <c r="Q212" i="12"/>
  <c r="Q213" i="12"/>
  <c r="Q214" i="12"/>
  <c r="Q215" i="12"/>
  <c r="Q216" i="12"/>
  <c r="Q217" i="12"/>
  <c r="Q218" i="12"/>
  <c r="Q219" i="12"/>
  <c r="Q220" i="12"/>
  <c r="Q221" i="12"/>
  <c r="Q222" i="12"/>
  <c r="Q223" i="12"/>
  <c r="Q224" i="12"/>
  <c r="Q225" i="12"/>
  <c r="Q226" i="12"/>
  <c r="Q227" i="12"/>
  <c r="Q228" i="12"/>
  <c r="Q229" i="12"/>
  <c r="Q230" i="12"/>
  <c r="Q231" i="12"/>
  <c r="Q232" i="12"/>
  <c r="Q233" i="12"/>
  <c r="Q234" i="12"/>
  <c r="Q235" i="12"/>
  <c r="Q236" i="12"/>
  <c r="Q237" i="12"/>
  <c r="Q238" i="12"/>
  <c r="Q239" i="12"/>
  <c r="Q240" i="12"/>
  <c r="Q241" i="12"/>
  <c r="Q242" i="12"/>
  <c r="Q243" i="12"/>
  <c r="Q244" i="12"/>
  <c r="Q245" i="12"/>
  <c r="Q246" i="12"/>
  <c r="Q247" i="12"/>
  <c r="Q248" i="12"/>
  <c r="Q249" i="12"/>
  <c r="Q250" i="12"/>
  <c r="Q251" i="12"/>
  <c r="Q252" i="12"/>
  <c r="Q253" i="12"/>
  <c r="Q254" i="12"/>
  <c r="Q255" i="12"/>
  <c r="Q256" i="12"/>
  <c r="Q257" i="12"/>
  <c r="Q258" i="12"/>
  <c r="Q259" i="12"/>
  <c r="Q260" i="12"/>
  <c r="Q261" i="12"/>
  <c r="Q262" i="12"/>
  <c r="Q263" i="12"/>
  <c r="Q264" i="12"/>
  <c r="Q265" i="12"/>
  <c r="Q266" i="12"/>
  <c r="Q267" i="12"/>
  <c r="Q268" i="12"/>
  <c r="Q269" i="12"/>
  <c r="Q270" i="12"/>
  <c r="Q271" i="12"/>
  <c r="Q272" i="12"/>
  <c r="Q273" i="12"/>
  <c r="Q274" i="12"/>
  <c r="Q275" i="12"/>
  <c r="Q276" i="12"/>
  <c r="Q277" i="12"/>
  <c r="Q278" i="12"/>
  <c r="Q279" i="12"/>
  <c r="Q280" i="12"/>
  <c r="Q281" i="12"/>
  <c r="Q282" i="12"/>
  <c r="Q283" i="12"/>
  <c r="Q284" i="12"/>
  <c r="Q285" i="12"/>
  <c r="Q286" i="12"/>
  <c r="Q287" i="12"/>
  <c r="Q288" i="12"/>
  <c r="Q289" i="12"/>
  <c r="Q290" i="12"/>
  <c r="Q291" i="12"/>
  <c r="Q292" i="12"/>
  <c r="Q293" i="12"/>
  <c r="Q294" i="12"/>
  <c r="Q295" i="12"/>
  <c r="Q296" i="12"/>
  <c r="Q297" i="12"/>
  <c r="Q298" i="12"/>
  <c r="Q299" i="12"/>
  <c r="Q300" i="12"/>
  <c r="Q301" i="12"/>
  <c r="Q302" i="12"/>
  <c r="Q303" i="12"/>
  <c r="Q304" i="12"/>
  <c r="Q305" i="12"/>
  <c r="Q306" i="12"/>
  <c r="Q307" i="12"/>
  <c r="Q308" i="12"/>
  <c r="Q309" i="12"/>
  <c r="Q310" i="12"/>
  <c r="Q311" i="12"/>
  <c r="Q312" i="12"/>
  <c r="Q313" i="12"/>
  <c r="Q314" i="12"/>
  <c r="Q315" i="12"/>
  <c r="Q316" i="12"/>
  <c r="Q317" i="12"/>
  <c r="Q318" i="12"/>
  <c r="Q319" i="12"/>
  <c r="Q320" i="12"/>
  <c r="Q321" i="12"/>
  <c r="Q322" i="12"/>
  <c r="Q323" i="12"/>
  <c r="Q324" i="12"/>
  <c r="Q325" i="12"/>
  <c r="Q326" i="12"/>
  <c r="Q327" i="12"/>
  <c r="Q328" i="12"/>
  <c r="Q329" i="12"/>
  <c r="Q330" i="12"/>
  <c r="Q331" i="12"/>
  <c r="Q332" i="12"/>
  <c r="Q333" i="12"/>
  <c r="Q334" i="12"/>
  <c r="Q335" i="12"/>
  <c r="Q336" i="12"/>
  <c r="Q337" i="12"/>
  <c r="Q338" i="12"/>
  <c r="Q339" i="12"/>
  <c r="Q340" i="12"/>
  <c r="Q341" i="12"/>
  <c r="Q342" i="12"/>
  <c r="Q343" i="12"/>
  <c r="Q344" i="12"/>
  <c r="Q345" i="12"/>
  <c r="Q346" i="12"/>
  <c r="Q347" i="12"/>
  <c r="Q348" i="12"/>
  <c r="Q349" i="12"/>
  <c r="Q350" i="12"/>
  <c r="Q351" i="12"/>
  <c r="Q352" i="12"/>
  <c r="Q353" i="12"/>
  <c r="Q354" i="12"/>
  <c r="Q355" i="12"/>
  <c r="Q356" i="12"/>
  <c r="Q357" i="12"/>
  <c r="Q358" i="12"/>
  <c r="Q359" i="12"/>
  <c r="Q360" i="12"/>
  <c r="Q361" i="12"/>
  <c r="Q362" i="12"/>
  <c r="Q363" i="12"/>
  <c r="Q364" i="12"/>
  <c r="Q365" i="12"/>
  <c r="Q366" i="12"/>
  <c r="Q367" i="12"/>
  <c r="Q368" i="12"/>
  <c r="Q369" i="12"/>
  <c r="Q370" i="12"/>
  <c r="Q371" i="12"/>
  <c r="Q372" i="12"/>
  <c r="Q373" i="12"/>
  <c r="Q374" i="12"/>
  <c r="Q375" i="12"/>
  <c r="Q376" i="12"/>
  <c r="Q377" i="12"/>
  <c r="Q378" i="12"/>
  <c r="Q379" i="12"/>
  <c r="Q380" i="12"/>
  <c r="Q381" i="12"/>
  <c r="Q382" i="12"/>
  <c r="Q383" i="12"/>
  <c r="Q384" i="12"/>
  <c r="Q385" i="12"/>
  <c r="Q386" i="12"/>
  <c r="Q387" i="12"/>
  <c r="Q388" i="12"/>
  <c r="Q389" i="12"/>
  <c r="Q390" i="12"/>
  <c r="Q391" i="12"/>
  <c r="Q392" i="12"/>
  <c r="Q393" i="12"/>
  <c r="Q394" i="12"/>
  <c r="Q395" i="12"/>
  <c r="Q396" i="12"/>
  <c r="Q397" i="12"/>
  <c r="Q398" i="12"/>
  <c r="Q399" i="12"/>
  <c r="Q400" i="12"/>
  <c r="Q401" i="12"/>
  <c r="Q402" i="12"/>
  <c r="Q403" i="12"/>
  <c r="Q404" i="12"/>
  <c r="Q405" i="12"/>
  <c r="Q406" i="12"/>
  <c r="Q407" i="12"/>
  <c r="Q408" i="12"/>
  <c r="Q409" i="12"/>
  <c r="Q410" i="12"/>
  <c r="Q411" i="12"/>
  <c r="Q412" i="12"/>
  <c r="Q413" i="12"/>
  <c r="Q414" i="12"/>
  <c r="Q415" i="12"/>
  <c r="Q416" i="12"/>
  <c r="Q417" i="12"/>
  <c r="Q418" i="12"/>
  <c r="Q419" i="12"/>
  <c r="Q420" i="12"/>
  <c r="Q421" i="12"/>
  <c r="Q422" i="12"/>
  <c r="Q423" i="12"/>
  <c r="Q424" i="12"/>
  <c r="Q425" i="12"/>
  <c r="Q426" i="12"/>
  <c r="Q427" i="12"/>
  <c r="Q428" i="12"/>
  <c r="Q429" i="12"/>
  <c r="Q430" i="12"/>
  <c r="Q431" i="12"/>
  <c r="Q432" i="12"/>
  <c r="Q433" i="12"/>
  <c r="Q434" i="12"/>
  <c r="Q435" i="12"/>
  <c r="Q436" i="12"/>
  <c r="Q437" i="12"/>
  <c r="Q438" i="12"/>
  <c r="Q439" i="12"/>
  <c r="Q440" i="12"/>
  <c r="Q441" i="12"/>
  <c r="Q442" i="12"/>
  <c r="Q443" i="12"/>
  <c r="Q444" i="12"/>
  <c r="Q445" i="12"/>
  <c r="Q446" i="12"/>
  <c r="Q447" i="12"/>
  <c r="Q448" i="12"/>
  <c r="Q449" i="12"/>
  <c r="Q450" i="12"/>
  <c r="Q451" i="12"/>
  <c r="Q452" i="12"/>
  <c r="Q453" i="12"/>
  <c r="Q454" i="12"/>
  <c r="Q455" i="12"/>
  <c r="Q456" i="12"/>
  <c r="Q457" i="12"/>
  <c r="Q458" i="12"/>
  <c r="Q459" i="12"/>
  <c r="Q460" i="12"/>
  <c r="Q461" i="12"/>
  <c r="Q462" i="12"/>
  <c r="Q463" i="12"/>
  <c r="Q464" i="12"/>
  <c r="Q465" i="12"/>
  <c r="Q466" i="12"/>
  <c r="Q467" i="12"/>
  <c r="Q468" i="12"/>
  <c r="Q469" i="12"/>
  <c r="Q470" i="12"/>
  <c r="Q471" i="12"/>
  <c r="Q472" i="12"/>
  <c r="Q473" i="12"/>
  <c r="Q474" i="12"/>
  <c r="Q475" i="12"/>
  <c r="Q476" i="12"/>
  <c r="Q477" i="12"/>
  <c r="Q478" i="12"/>
  <c r="Q479" i="12"/>
  <c r="Q480" i="12"/>
  <c r="Q481" i="12"/>
  <c r="Q482" i="12"/>
  <c r="Q483" i="12"/>
  <c r="Q484" i="12"/>
  <c r="Q485" i="12"/>
  <c r="Q486" i="12"/>
  <c r="Q487" i="12"/>
  <c r="Q488" i="12"/>
  <c r="Q489" i="12"/>
  <c r="Q490" i="12"/>
  <c r="Q491" i="12"/>
  <c r="Q492" i="12"/>
  <c r="Q493" i="12"/>
  <c r="Q494" i="12"/>
  <c r="Q495" i="12"/>
  <c r="Q496" i="12"/>
  <c r="Q497" i="12"/>
  <c r="Q498" i="12"/>
  <c r="Q499" i="12"/>
  <c r="Q500" i="12"/>
  <c r="Q501" i="12"/>
  <c r="Q502" i="12"/>
  <c r="Q503" i="12"/>
  <c r="Q504" i="12"/>
  <c r="Q505" i="12"/>
  <c r="Q506" i="12"/>
  <c r="Q507" i="12"/>
  <c r="Q508" i="12"/>
  <c r="Q509" i="12"/>
  <c r="Q510" i="12"/>
  <c r="Q511" i="12"/>
  <c r="Q512" i="12"/>
  <c r="Q513" i="12"/>
  <c r="Q514" i="12"/>
  <c r="Q515" i="12"/>
  <c r="Q516" i="12"/>
  <c r="Q517" i="12"/>
  <c r="Q518" i="12"/>
  <c r="Q519" i="12"/>
  <c r="Q520" i="12"/>
  <c r="Q521" i="12"/>
  <c r="Q522" i="12"/>
  <c r="Q523" i="12"/>
  <c r="Q524" i="12"/>
  <c r="Q525" i="12"/>
  <c r="Q526" i="12"/>
  <c r="Q527" i="12"/>
  <c r="Q528" i="12"/>
  <c r="Q529" i="12"/>
  <c r="Q530" i="12"/>
  <c r="Q531" i="12"/>
  <c r="Q532" i="12"/>
  <c r="Q533" i="12"/>
  <c r="Q534" i="12"/>
  <c r="Q535" i="12"/>
  <c r="Q536" i="12"/>
  <c r="Q537" i="12"/>
  <c r="Q538" i="12"/>
  <c r="Q539" i="12"/>
  <c r="Q540" i="12"/>
  <c r="Q541" i="12"/>
  <c r="Q542" i="12"/>
  <c r="Q543" i="12"/>
  <c r="Q544" i="12"/>
  <c r="Q545" i="12"/>
  <c r="Q546" i="12"/>
  <c r="Q547" i="12"/>
  <c r="Q548" i="12"/>
  <c r="Q549" i="12"/>
  <c r="Q550" i="12"/>
  <c r="Q551" i="12"/>
  <c r="Q552" i="12"/>
  <c r="Q553" i="12"/>
  <c r="Q554" i="12"/>
  <c r="Q555" i="12"/>
  <c r="Q556" i="12"/>
  <c r="Q557" i="12"/>
  <c r="Q558" i="12"/>
  <c r="Q559" i="12"/>
  <c r="Q560" i="12"/>
  <c r="Q561" i="12"/>
  <c r="Q562" i="12"/>
  <c r="Q563" i="12"/>
  <c r="Q564" i="12"/>
  <c r="Q565" i="12"/>
  <c r="Q566" i="12"/>
  <c r="Q567" i="12"/>
  <c r="Q568" i="12"/>
  <c r="Q569" i="12"/>
  <c r="Q570" i="12"/>
  <c r="Q571" i="12"/>
  <c r="Q572" i="12"/>
  <c r="Q573" i="12"/>
  <c r="Q574" i="12"/>
  <c r="Q575" i="12"/>
  <c r="Q576" i="12"/>
  <c r="Q577" i="12"/>
  <c r="Q578" i="12"/>
  <c r="Q579" i="12"/>
  <c r="Q580" i="12"/>
  <c r="Q581" i="12"/>
  <c r="Q582" i="12"/>
  <c r="Q583" i="12"/>
  <c r="Q584" i="12"/>
  <c r="Q585" i="12"/>
  <c r="Q586" i="12"/>
  <c r="Q587" i="12"/>
  <c r="Q588" i="12"/>
  <c r="Q589" i="12"/>
  <c r="Q590" i="12"/>
  <c r="Q591" i="12"/>
  <c r="Q592" i="12"/>
  <c r="Q593" i="12"/>
  <c r="Q594" i="12"/>
  <c r="Q595" i="12"/>
  <c r="Q596" i="12"/>
  <c r="Q597" i="12"/>
  <c r="Q598" i="12"/>
  <c r="Q599" i="12"/>
  <c r="Q600" i="12"/>
  <c r="Q601" i="12"/>
  <c r="Q602" i="12"/>
  <c r="Q603" i="12"/>
  <c r="Q604" i="12"/>
  <c r="Q605" i="12"/>
  <c r="Q606" i="12"/>
  <c r="Q607" i="12"/>
  <c r="Q608" i="12"/>
  <c r="Q609" i="12"/>
  <c r="Q610" i="12"/>
  <c r="Q611" i="12"/>
  <c r="Q612" i="12"/>
  <c r="Q613" i="12"/>
  <c r="Q614" i="12"/>
  <c r="Q615" i="12"/>
  <c r="Q616" i="12"/>
  <c r="Q617" i="12"/>
  <c r="Q618" i="12"/>
  <c r="Q619" i="12"/>
  <c r="Q620" i="12"/>
  <c r="Q621" i="12"/>
  <c r="Q622" i="12"/>
  <c r="Q623" i="12"/>
  <c r="Q624" i="12"/>
  <c r="Q625" i="12"/>
  <c r="Q626" i="12"/>
  <c r="Q627" i="12"/>
  <c r="Q628" i="12"/>
  <c r="Q629" i="12"/>
  <c r="Q630" i="12"/>
  <c r="Q631" i="12"/>
  <c r="Q632" i="12"/>
  <c r="Q633" i="12"/>
  <c r="Q634" i="12"/>
  <c r="Q635" i="12"/>
  <c r="Q636" i="12"/>
  <c r="Q637" i="12"/>
  <c r="Q638" i="12"/>
  <c r="Q639" i="12"/>
  <c r="Q640" i="12"/>
  <c r="Q641" i="12"/>
  <c r="Q642" i="12"/>
  <c r="Q643" i="12"/>
  <c r="Q644" i="12"/>
  <c r="Q645" i="12"/>
  <c r="Q646" i="12"/>
  <c r="Q647" i="12"/>
  <c r="Q648" i="12"/>
  <c r="Q649" i="12"/>
  <c r="Q650" i="12"/>
  <c r="Q651" i="12"/>
  <c r="Q652" i="12"/>
  <c r="Q653" i="12"/>
  <c r="Q654" i="12"/>
  <c r="Q655" i="12"/>
  <c r="Q656" i="12"/>
  <c r="Q657" i="12"/>
  <c r="Q658" i="12"/>
  <c r="Q659" i="12"/>
  <c r="Q660" i="12"/>
  <c r="Q661" i="12"/>
  <c r="Q662" i="12"/>
  <c r="Q663" i="12"/>
  <c r="Q664" i="12"/>
  <c r="Q665" i="12"/>
  <c r="Q666" i="12"/>
  <c r="Q667" i="12"/>
  <c r="Q668" i="12"/>
  <c r="Q669" i="12"/>
  <c r="Q670" i="12"/>
  <c r="Q671" i="12"/>
  <c r="Q672" i="12"/>
  <c r="Q673" i="12"/>
  <c r="Q674" i="12"/>
  <c r="Q675" i="12"/>
  <c r="Q676" i="12"/>
  <c r="Q677" i="12"/>
  <c r="Q678" i="12"/>
  <c r="Q679" i="12"/>
  <c r="Q680" i="12"/>
  <c r="Q681" i="12"/>
  <c r="Q682" i="12"/>
  <c r="Q683" i="12"/>
  <c r="Q684" i="12"/>
  <c r="Q685" i="12"/>
  <c r="Q686" i="12"/>
  <c r="Q687" i="12"/>
  <c r="Q688" i="12"/>
  <c r="Q689" i="12"/>
  <c r="Q690" i="12"/>
  <c r="Q691" i="12"/>
  <c r="Q692" i="12"/>
  <c r="Q693" i="12"/>
  <c r="Q694" i="12"/>
  <c r="Q695" i="12"/>
  <c r="Q696" i="12"/>
  <c r="Q697" i="12"/>
  <c r="Q698" i="12"/>
  <c r="Q699" i="12"/>
  <c r="Q700" i="12"/>
  <c r="Q701" i="12"/>
  <c r="Q702" i="12"/>
  <c r="Q703" i="12"/>
  <c r="Q704" i="12"/>
  <c r="Q705" i="12"/>
  <c r="Q706" i="12"/>
  <c r="Q707" i="12"/>
  <c r="Q708" i="12"/>
  <c r="Q709" i="12"/>
  <c r="Q710" i="12"/>
  <c r="Q711" i="12"/>
  <c r="Q712" i="12"/>
  <c r="Q713" i="12"/>
  <c r="Q714" i="12"/>
  <c r="Q715" i="12"/>
  <c r="Q716" i="12"/>
  <c r="Q717" i="12"/>
  <c r="Q718" i="12"/>
  <c r="Q719" i="12"/>
  <c r="Q720" i="12"/>
  <c r="Q721" i="12"/>
  <c r="Q722" i="12"/>
  <c r="Q723" i="12"/>
  <c r="Q724" i="12"/>
  <c r="Q725" i="12"/>
  <c r="Q726" i="12"/>
  <c r="Q727" i="12"/>
  <c r="Q728" i="12"/>
  <c r="Q729" i="12"/>
  <c r="Q730" i="12"/>
  <c r="Q731" i="12"/>
  <c r="Q732" i="12"/>
  <c r="Q733" i="12"/>
  <c r="Q734" i="12"/>
  <c r="Q735" i="12"/>
  <c r="Q736" i="12"/>
  <c r="Q737" i="12"/>
  <c r="Q738" i="12"/>
  <c r="Q739" i="12"/>
  <c r="Q740" i="12"/>
  <c r="Q741" i="12"/>
  <c r="Q742" i="12"/>
  <c r="Q743" i="12"/>
  <c r="Q744" i="12"/>
  <c r="Q745" i="12"/>
  <c r="Q746" i="12"/>
  <c r="Q747" i="12"/>
  <c r="Q748" i="12"/>
  <c r="Q749" i="12"/>
  <c r="Q750" i="12"/>
  <c r="Q751" i="12"/>
  <c r="Q752" i="12"/>
  <c r="Q753" i="12"/>
  <c r="Q754" i="12"/>
  <c r="Q755" i="12"/>
  <c r="Q756" i="12"/>
  <c r="Q757" i="12"/>
  <c r="Q758" i="12"/>
  <c r="Q759" i="12"/>
  <c r="Q760" i="12"/>
  <c r="Q761" i="12"/>
  <c r="Q762" i="12"/>
  <c r="Q763" i="12"/>
  <c r="Q764" i="12"/>
  <c r="Q765" i="12"/>
  <c r="Q766" i="12"/>
  <c r="Q767" i="12"/>
  <c r="Q768" i="12"/>
  <c r="Q769" i="12"/>
  <c r="Q770" i="12"/>
  <c r="Q771" i="12"/>
  <c r="Q772" i="12"/>
  <c r="Q773" i="12"/>
  <c r="Q774" i="12"/>
  <c r="Q775" i="12"/>
  <c r="Q776" i="12"/>
  <c r="Q777" i="12"/>
  <c r="Q778" i="12"/>
  <c r="Q779" i="12"/>
  <c r="Q780" i="12"/>
  <c r="Q781" i="12"/>
  <c r="Q782" i="12"/>
  <c r="Q783" i="12"/>
  <c r="Q784" i="12"/>
  <c r="Q785" i="12"/>
  <c r="Q786" i="12"/>
  <c r="Q787" i="12"/>
  <c r="Q788" i="12"/>
  <c r="Q789" i="12"/>
  <c r="Q790" i="12"/>
  <c r="Q791" i="12"/>
  <c r="Q792" i="12"/>
  <c r="Q793" i="12"/>
  <c r="Q794" i="12"/>
  <c r="Q795" i="12"/>
  <c r="Q796" i="12"/>
  <c r="Q797" i="12"/>
  <c r="Q798" i="12"/>
  <c r="Q799" i="12"/>
  <c r="Q800" i="12"/>
  <c r="Q801" i="12"/>
  <c r="Q802" i="12"/>
  <c r="Q803" i="12"/>
  <c r="Q804" i="12"/>
  <c r="Q805" i="12"/>
  <c r="Q806" i="12"/>
  <c r="Q807" i="12"/>
  <c r="Q808" i="12"/>
  <c r="Q809" i="12"/>
  <c r="Q810" i="12"/>
  <c r="Q811" i="12"/>
  <c r="Q812" i="12"/>
  <c r="Q813" i="12"/>
  <c r="Q814" i="12"/>
  <c r="Q815" i="12"/>
  <c r="Q816" i="12"/>
  <c r="Q817" i="12"/>
  <c r="Q818" i="12"/>
  <c r="Q819" i="12"/>
  <c r="Q820" i="12"/>
  <c r="Q821" i="12"/>
  <c r="Q822" i="12"/>
  <c r="Q823" i="12"/>
  <c r="Q824" i="12"/>
  <c r="Q825" i="12"/>
  <c r="Q826" i="12"/>
  <c r="Q827" i="12"/>
  <c r="Q828" i="12"/>
  <c r="Q829" i="12"/>
  <c r="Q830" i="12"/>
  <c r="Q831" i="12"/>
  <c r="Q832" i="12"/>
  <c r="Q833" i="12"/>
  <c r="Q834" i="12"/>
  <c r="Q835" i="12"/>
  <c r="Q836" i="12"/>
  <c r="Q837" i="12"/>
  <c r="Q838" i="12"/>
  <c r="Q839" i="12"/>
  <c r="Q840" i="12"/>
  <c r="Q841" i="12"/>
  <c r="Q842" i="12"/>
  <c r="Q843" i="12"/>
  <c r="Q844" i="12"/>
  <c r="Q845" i="12"/>
  <c r="Q846" i="12"/>
  <c r="Q847" i="12"/>
  <c r="Q848" i="12"/>
  <c r="Q849" i="12"/>
  <c r="Q850" i="12"/>
  <c r="Q851" i="12"/>
  <c r="Q852" i="12"/>
  <c r="Q853" i="12"/>
  <c r="Q854" i="12"/>
  <c r="Q855" i="12"/>
  <c r="Q856" i="12"/>
  <c r="Q857" i="12"/>
  <c r="Q858" i="12"/>
  <c r="Q859" i="12"/>
  <c r="Q860" i="12"/>
  <c r="Q861" i="12"/>
  <c r="Q862" i="12"/>
  <c r="Q863" i="12"/>
  <c r="Q864" i="12"/>
  <c r="Q865" i="12"/>
  <c r="Q866" i="12"/>
  <c r="Q867" i="12"/>
  <c r="Q868" i="12"/>
  <c r="Q869" i="12"/>
  <c r="Q870" i="12"/>
  <c r="Q871" i="12"/>
  <c r="Q872" i="12"/>
  <c r="Q873" i="12"/>
  <c r="Q874" i="12"/>
  <c r="Q875" i="12"/>
  <c r="Q876" i="12"/>
  <c r="Q877" i="12"/>
  <c r="Q878" i="12"/>
  <c r="Q879" i="12"/>
  <c r="Q880" i="12"/>
  <c r="Q881" i="12"/>
  <c r="Q882" i="12"/>
  <c r="Q883" i="12"/>
  <c r="Q884" i="12"/>
  <c r="Q885" i="12"/>
  <c r="Q886" i="12"/>
  <c r="Q887" i="12"/>
  <c r="Q888" i="12"/>
  <c r="Q889" i="12"/>
  <c r="Q890" i="12"/>
  <c r="Q891" i="12"/>
  <c r="Q892" i="12"/>
  <c r="Q893" i="12"/>
  <c r="Q894" i="12"/>
  <c r="Q895" i="12"/>
  <c r="Q896" i="12"/>
  <c r="Q897" i="12"/>
  <c r="Q898" i="12"/>
  <c r="Q899" i="12"/>
  <c r="Q900" i="12"/>
  <c r="Q901" i="12"/>
  <c r="Q902" i="12"/>
  <c r="Q903" i="12"/>
  <c r="Q904" i="12"/>
  <c r="Q905" i="12"/>
  <c r="Q906" i="12"/>
  <c r="Q907" i="12"/>
  <c r="Q908" i="12"/>
  <c r="Q909" i="12"/>
  <c r="Q910" i="12"/>
  <c r="Q911" i="12"/>
  <c r="Q912" i="12"/>
  <c r="Q913" i="12"/>
  <c r="Q914" i="12"/>
  <c r="Q915" i="12"/>
  <c r="Q916" i="12"/>
  <c r="Q917" i="12"/>
  <c r="Q918" i="12"/>
  <c r="Q919" i="12"/>
  <c r="Q920" i="12"/>
  <c r="Q921" i="12"/>
  <c r="Q922" i="12"/>
  <c r="Q923" i="12"/>
  <c r="Q924" i="12"/>
  <c r="Q925" i="12"/>
  <c r="Q926" i="12"/>
  <c r="Q927" i="12"/>
  <c r="Q928" i="12"/>
  <c r="Q929" i="12"/>
  <c r="Q930" i="12"/>
  <c r="Q931" i="12"/>
  <c r="Q932" i="12"/>
  <c r="Q933" i="12"/>
  <c r="Q934" i="12"/>
  <c r="Q935" i="12"/>
  <c r="Q936" i="12"/>
  <c r="Q937" i="12"/>
  <c r="Q938" i="12"/>
  <c r="Q939" i="12"/>
  <c r="Q940" i="12"/>
  <c r="Q941" i="12"/>
  <c r="Q942" i="12"/>
  <c r="Q943" i="12"/>
  <c r="Q944" i="12"/>
  <c r="Q945" i="12"/>
  <c r="Q946" i="12"/>
  <c r="Q947" i="12"/>
  <c r="Q948" i="12"/>
  <c r="Q949" i="12"/>
  <c r="Q950" i="12"/>
  <c r="Q951" i="12"/>
  <c r="Q952" i="12"/>
  <c r="Q953" i="12"/>
  <c r="Q954" i="12"/>
  <c r="Q955" i="12"/>
  <c r="Q956" i="12"/>
  <c r="Q957" i="12"/>
  <c r="Q958" i="12"/>
  <c r="Q959" i="12"/>
  <c r="Q960" i="12"/>
  <c r="Q961" i="12"/>
  <c r="Q962" i="12"/>
  <c r="Q963" i="12"/>
  <c r="Q964" i="12"/>
  <c r="Q965" i="12"/>
  <c r="Q966" i="12"/>
  <c r="Q967" i="12"/>
  <c r="Q968" i="12"/>
  <c r="Q969" i="12"/>
  <c r="Q970" i="12"/>
  <c r="Q971" i="12"/>
  <c r="Q972" i="12"/>
  <c r="Q973" i="12"/>
  <c r="Q974" i="12"/>
  <c r="Q975" i="12"/>
  <c r="Q976" i="12"/>
  <c r="Q977" i="12"/>
  <c r="Q978" i="12"/>
  <c r="Q979" i="12"/>
  <c r="Q980" i="12"/>
  <c r="Q981" i="12"/>
  <c r="Q982" i="12"/>
  <c r="Q983" i="12"/>
  <c r="Q984" i="12"/>
  <c r="Q985" i="12"/>
  <c r="Q986" i="12"/>
  <c r="Q987" i="12"/>
  <c r="Q988" i="12"/>
  <c r="Q989" i="12"/>
  <c r="Q990" i="12"/>
  <c r="Q991" i="12"/>
  <c r="Q992" i="12"/>
  <c r="Q993" i="12"/>
  <c r="Q994" i="12"/>
  <c r="Q995" i="12"/>
  <c r="Q996" i="12"/>
  <c r="Q997" i="12"/>
  <c r="Q998" i="12"/>
  <c r="Q999" i="12"/>
  <c r="Q1000" i="12"/>
  <c r="Q1001" i="12"/>
  <c r="Q1002" i="12"/>
  <c r="Q1003" i="12"/>
  <c r="Q1004" i="12"/>
  <c r="Q1005" i="12"/>
  <c r="Q1006" i="12"/>
  <c r="Q1007" i="12"/>
  <c r="Q1008" i="12"/>
  <c r="Q1009" i="12"/>
  <c r="Q1010" i="12"/>
  <c r="Q1011" i="12"/>
  <c r="Q1012" i="12"/>
  <c r="Q1013" i="12"/>
  <c r="Q1014" i="12"/>
  <c r="Q1015" i="12"/>
  <c r="Q1016" i="12"/>
  <c r="Q1017" i="12"/>
  <c r="Q1018" i="12"/>
  <c r="Q1019" i="12"/>
  <c r="Q1020" i="12"/>
  <c r="Q1021" i="12"/>
  <c r="Q1022" i="12"/>
  <c r="Q1023" i="12"/>
  <c r="Q1024" i="12"/>
  <c r="Q1025" i="12"/>
  <c r="Q1026" i="12"/>
  <c r="Q1027" i="12"/>
  <c r="Q1028" i="12"/>
  <c r="Q1029" i="12"/>
  <c r="Q1030" i="12"/>
  <c r="Q1031" i="12"/>
  <c r="Q1032" i="12"/>
  <c r="Q1033" i="12"/>
  <c r="Q1034" i="12"/>
  <c r="Q1035" i="12"/>
  <c r="Q1036" i="12"/>
  <c r="Q1037" i="12"/>
  <c r="Q1038" i="12"/>
  <c r="Q1039" i="12"/>
  <c r="Q1040" i="12"/>
  <c r="Q1041" i="12"/>
  <c r="Q1042" i="12"/>
  <c r="Q1043" i="12"/>
  <c r="Q1044" i="12"/>
  <c r="Q1045" i="12"/>
  <c r="Q1046" i="12"/>
  <c r="Q1047" i="12"/>
  <c r="Q1048" i="12"/>
  <c r="Q1049" i="12"/>
  <c r="Q1050" i="12"/>
  <c r="Q1051" i="12"/>
  <c r="Q1052" i="12"/>
  <c r="Q1053" i="12"/>
  <c r="Q1054" i="12"/>
  <c r="Q1055" i="12"/>
  <c r="Q1056" i="12"/>
  <c r="Q1057" i="12"/>
  <c r="Q1058" i="12"/>
  <c r="Q1059" i="12"/>
  <c r="Q1060" i="12"/>
  <c r="Q1061" i="12"/>
  <c r="Q1062" i="12"/>
  <c r="Q1063" i="12"/>
  <c r="Q1064" i="12"/>
  <c r="Q1065" i="12"/>
  <c r="Q1066" i="12"/>
  <c r="Q1067" i="12"/>
  <c r="Q1068" i="12"/>
  <c r="Q1069" i="12"/>
  <c r="Q1070" i="12"/>
  <c r="Q1071" i="12"/>
  <c r="Q1072" i="12"/>
  <c r="Q1073" i="12"/>
  <c r="Q1074" i="12"/>
  <c r="Q1075" i="12"/>
  <c r="Q1076" i="12"/>
  <c r="Q1077" i="12"/>
  <c r="Q1078" i="12"/>
  <c r="Q1079" i="12"/>
  <c r="Q1080" i="12"/>
  <c r="Q1081" i="12"/>
  <c r="Q1082" i="12"/>
  <c r="Q1083" i="12"/>
  <c r="Q1084" i="12"/>
  <c r="Q1085" i="12"/>
  <c r="Q1086" i="12"/>
  <c r="Q1087" i="12"/>
  <c r="Q1088" i="12"/>
  <c r="Q1089" i="12"/>
  <c r="Q1090" i="12"/>
  <c r="Q1091" i="12"/>
  <c r="Q1092" i="12"/>
  <c r="Q1093" i="12"/>
  <c r="Q1094" i="12"/>
  <c r="Q1095" i="12"/>
  <c r="Q1096" i="12"/>
  <c r="Q1097" i="12"/>
  <c r="Q1098" i="12"/>
  <c r="Q1099" i="12"/>
  <c r="Q1100" i="12"/>
  <c r="Q1101" i="12"/>
  <c r="Q1102" i="12"/>
  <c r="Q1103" i="12"/>
  <c r="Q1104" i="12"/>
  <c r="Q1105" i="12"/>
  <c r="Q1106" i="12"/>
  <c r="Q1107" i="12"/>
  <c r="Q1108" i="12"/>
  <c r="Q1109" i="12"/>
  <c r="Q1110" i="12"/>
  <c r="Q1111" i="12"/>
  <c r="Q1112" i="12"/>
  <c r="Q1113" i="12"/>
  <c r="Q1114" i="12"/>
  <c r="Q1115" i="12"/>
  <c r="Q1116" i="12"/>
  <c r="Q1117" i="12"/>
  <c r="Q1118" i="12"/>
  <c r="Q1119" i="12"/>
  <c r="Q1120" i="12"/>
  <c r="Q1121" i="12"/>
  <c r="Q1122" i="12"/>
  <c r="Q1123" i="12"/>
  <c r="Q1124" i="12"/>
  <c r="Q1125" i="12"/>
  <c r="Q1126" i="12"/>
  <c r="Q1127" i="12"/>
  <c r="Q1128" i="12"/>
  <c r="Q1129" i="12"/>
  <c r="Q1130" i="12"/>
  <c r="Q1131" i="12"/>
  <c r="Q1132" i="12"/>
  <c r="Q1133" i="12"/>
  <c r="Q1134" i="12"/>
  <c r="Q1135" i="12"/>
  <c r="Q1136" i="12"/>
  <c r="Q1137" i="12"/>
  <c r="Q1138" i="12"/>
  <c r="Q1139" i="12"/>
  <c r="Q1140" i="12"/>
  <c r="Q1141" i="12"/>
  <c r="Q1142" i="12"/>
  <c r="Q1143" i="12"/>
  <c r="Q1144" i="12"/>
  <c r="Q1145" i="12"/>
  <c r="Q1146" i="12"/>
  <c r="Q1147" i="12"/>
  <c r="Q1148" i="12"/>
  <c r="Q1149" i="12"/>
  <c r="Q1150" i="12"/>
  <c r="Q1151" i="12"/>
  <c r="Q1152" i="12"/>
  <c r="Q1153" i="12"/>
  <c r="Q1154" i="12"/>
  <c r="Q1155" i="12"/>
  <c r="Q1156" i="12"/>
  <c r="Q1157" i="12"/>
  <c r="Q1158" i="12"/>
  <c r="Q1159" i="12"/>
  <c r="Q1160" i="12"/>
  <c r="Q1161" i="12"/>
  <c r="Q1162" i="12"/>
  <c r="Q1163" i="12"/>
  <c r="Q1164" i="12"/>
  <c r="Q1165" i="12"/>
  <c r="Q1166" i="12"/>
  <c r="Q1167" i="12"/>
  <c r="Q1168" i="12"/>
  <c r="Q1169" i="12"/>
  <c r="Q1170" i="12"/>
  <c r="Q1171" i="12"/>
  <c r="Q1172" i="12"/>
  <c r="Q1173" i="12"/>
  <c r="Q1174" i="12"/>
  <c r="Q1175" i="12"/>
  <c r="Q1176" i="12"/>
  <c r="Q1177" i="12"/>
  <c r="Q1178" i="12"/>
  <c r="Q1179" i="12"/>
  <c r="Q1180" i="12"/>
  <c r="Q1181" i="12"/>
  <c r="Q1182" i="12"/>
  <c r="Q1183" i="12"/>
  <c r="Q1184" i="12"/>
  <c r="Q1185" i="12"/>
  <c r="Q1186" i="12"/>
  <c r="Q1187" i="12"/>
  <c r="Q1188" i="12"/>
  <c r="Q1189" i="12"/>
  <c r="Q1190" i="12"/>
  <c r="Q1191" i="12"/>
  <c r="Q1192" i="12"/>
  <c r="Q1193" i="12"/>
  <c r="Q1194" i="12"/>
  <c r="Q1195" i="12"/>
  <c r="Q1196" i="12"/>
  <c r="Q1197" i="12"/>
  <c r="Q1198" i="12"/>
  <c r="Q1199" i="12"/>
  <c r="Q1200" i="12"/>
  <c r="Q1201" i="12"/>
  <c r="Q1202" i="12"/>
  <c r="Q1203" i="12"/>
  <c r="Q1204" i="12"/>
  <c r="Q1205" i="12"/>
  <c r="Q1206" i="12"/>
  <c r="Q1207" i="12"/>
  <c r="Q1208" i="12"/>
  <c r="Q1209" i="12"/>
  <c r="Q1210" i="12"/>
  <c r="Q1211" i="12"/>
  <c r="Q1212" i="12"/>
  <c r="Q1213" i="12"/>
  <c r="Q1214" i="12"/>
  <c r="Q1215" i="12"/>
  <c r="Q1216" i="12"/>
  <c r="Q1217" i="12"/>
  <c r="Q1218" i="12"/>
  <c r="Q1219" i="12"/>
  <c r="Q1220" i="12"/>
  <c r="Q1221" i="12"/>
  <c r="Q1222" i="12"/>
  <c r="Q1223" i="12"/>
  <c r="Q1224" i="12"/>
  <c r="Q1225" i="12"/>
  <c r="Q1226" i="12"/>
  <c r="Q1227" i="12"/>
  <c r="Q1228" i="12"/>
  <c r="Q1229" i="12"/>
  <c r="Q1230" i="12"/>
  <c r="Q1231" i="12"/>
  <c r="Q1232" i="12"/>
  <c r="Q1233" i="12"/>
  <c r="Q1234" i="12"/>
  <c r="Q1235" i="12"/>
  <c r="Q1236" i="12"/>
  <c r="Q1237" i="12"/>
  <c r="Q1238" i="12"/>
  <c r="Q1239" i="12"/>
  <c r="Q1240" i="12"/>
  <c r="Q1241" i="12"/>
  <c r="Q1242" i="12"/>
  <c r="Q1243" i="12"/>
  <c r="Q1244" i="12"/>
  <c r="Q1245" i="12"/>
  <c r="Q1246" i="12"/>
  <c r="Q1247" i="12"/>
  <c r="Q1248" i="12"/>
  <c r="Q1249" i="12"/>
  <c r="Q1250" i="12"/>
  <c r="Q1251" i="12"/>
  <c r="Q1252" i="12"/>
  <c r="Q1253" i="12"/>
  <c r="Q1254" i="12"/>
  <c r="Q1255" i="12"/>
  <c r="Q1256" i="12"/>
  <c r="Q1257" i="12"/>
  <c r="Q1258" i="12"/>
  <c r="Q1259" i="12"/>
  <c r="Q1260" i="12"/>
  <c r="Q1261" i="12"/>
  <c r="Q1262" i="12"/>
  <c r="Q1263" i="12"/>
  <c r="Q1264" i="12"/>
  <c r="Q1265" i="12"/>
  <c r="Q1266" i="12"/>
  <c r="Q1267" i="12"/>
  <c r="Q1268" i="12"/>
  <c r="Q1269" i="12"/>
  <c r="Q1270" i="12"/>
  <c r="Q1271" i="12"/>
  <c r="Q1272" i="12"/>
  <c r="Q1273" i="12"/>
  <c r="Q1274" i="12"/>
  <c r="Q1275" i="12"/>
  <c r="Q1276" i="12"/>
  <c r="Q1277" i="12"/>
  <c r="Q1278" i="12"/>
  <c r="Q1279" i="12"/>
  <c r="Q1280" i="12"/>
  <c r="Q1281" i="12"/>
  <c r="Q1282" i="12"/>
  <c r="Q1283" i="12"/>
  <c r="Q1284" i="12"/>
  <c r="Q1285" i="12"/>
  <c r="Q1286" i="12"/>
  <c r="Q1287" i="12"/>
  <c r="Q1288" i="12"/>
  <c r="Q1289" i="12"/>
  <c r="Q1290" i="12"/>
  <c r="Q1291" i="12"/>
  <c r="Q1292" i="12"/>
  <c r="Q1293" i="12"/>
  <c r="Q1294" i="12"/>
  <c r="Q1295" i="12"/>
  <c r="Q1296" i="12"/>
  <c r="Q1297" i="12"/>
  <c r="Q1298" i="12"/>
  <c r="Q1299" i="12"/>
  <c r="Q1300" i="12"/>
  <c r="Q1301" i="12"/>
  <c r="Q1302" i="12"/>
  <c r="Q1303" i="12"/>
  <c r="Q1304" i="12"/>
  <c r="Q1305" i="12"/>
  <c r="Q1306" i="12"/>
  <c r="Q1307" i="12"/>
  <c r="Q1308" i="12"/>
  <c r="Q1309" i="12"/>
  <c r="Q1310" i="12"/>
  <c r="Q1311" i="12"/>
  <c r="Q1312" i="12"/>
  <c r="Q1313" i="12"/>
  <c r="Q1314" i="12"/>
  <c r="Q1315" i="12"/>
  <c r="Q1316" i="12"/>
  <c r="Q1317" i="12"/>
  <c r="Q1318" i="12"/>
  <c r="Q1319" i="12"/>
  <c r="Q1320" i="12"/>
  <c r="Q1321" i="12"/>
  <c r="Q1322" i="12"/>
  <c r="Q1323" i="12"/>
  <c r="Q1324" i="12"/>
  <c r="Q1325" i="12"/>
  <c r="Q1326" i="12"/>
  <c r="Q1327" i="12"/>
  <c r="Q1328" i="12"/>
  <c r="Q1329" i="12"/>
  <c r="Q1330" i="12"/>
  <c r="Q1331" i="12"/>
  <c r="Q1332" i="12"/>
  <c r="Q1333" i="12"/>
  <c r="Q1334" i="12"/>
  <c r="Q1335" i="12"/>
  <c r="Q1336" i="12"/>
  <c r="Q1337" i="12"/>
  <c r="Q1338" i="12"/>
  <c r="Q1339" i="12"/>
  <c r="Q1340" i="12"/>
  <c r="Q1341" i="12"/>
  <c r="Q1342" i="12"/>
  <c r="Q1343" i="12"/>
  <c r="Q1344" i="12"/>
  <c r="Q1345" i="12"/>
  <c r="Q1346" i="12"/>
  <c r="Q1347" i="12"/>
  <c r="Q1348" i="12"/>
  <c r="Q1349" i="12"/>
  <c r="Q1350" i="12"/>
  <c r="Q1351" i="12"/>
  <c r="Q1352" i="12"/>
  <c r="Q1353" i="12"/>
  <c r="Q1354" i="12"/>
  <c r="Q1355" i="12"/>
  <c r="Q1356" i="12"/>
  <c r="Q1357" i="12"/>
  <c r="Q1358" i="12"/>
  <c r="Q1359" i="12"/>
  <c r="Q1360" i="12"/>
  <c r="Q1361" i="12"/>
  <c r="Q1362" i="12"/>
  <c r="Q1363" i="12"/>
  <c r="Q1364" i="12"/>
  <c r="Q1365" i="12"/>
  <c r="Q1366" i="12"/>
  <c r="Q1367" i="12"/>
  <c r="Q1368" i="12"/>
  <c r="Q1369" i="12"/>
  <c r="Q1370" i="12"/>
  <c r="Q1371" i="12"/>
  <c r="Q1372" i="12"/>
  <c r="Q1373" i="12"/>
  <c r="Q1374" i="12"/>
  <c r="Q1375" i="12"/>
  <c r="Q1376" i="12"/>
  <c r="Q1377" i="12"/>
  <c r="Q1378" i="12"/>
  <c r="Q1379" i="12"/>
  <c r="Q1380" i="12"/>
  <c r="Q1381" i="12"/>
  <c r="Q1382" i="12"/>
  <c r="Q1383" i="12"/>
  <c r="Q1384" i="12"/>
  <c r="Q1385" i="12"/>
  <c r="Q1386" i="12"/>
  <c r="Q1387" i="12"/>
  <c r="Q1388" i="12"/>
  <c r="Q1389" i="12"/>
  <c r="Q1390" i="12"/>
  <c r="Q1391" i="12"/>
  <c r="Q1392" i="12"/>
  <c r="Q1393" i="12"/>
  <c r="Q1394" i="12"/>
  <c r="Q1395" i="12"/>
  <c r="Q1396" i="12"/>
  <c r="Q1397" i="12"/>
  <c r="Q1398" i="12"/>
  <c r="Q1399" i="12"/>
  <c r="Q1400" i="12"/>
  <c r="Q1401" i="12"/>
  <c r="Q1402" i="12"/>
  <c r="Q1403" i="12"/>
  <c r="Q1404" i="12"/>
  <c r="Q1405" i="12"/>
  <c r="Q1406" i="12"/>
  <c r="Q1407" i="12"/>
  <c r="Q1408" i="12"/>
  <c r="Q1409" i="12"/>
  <c r="Q1410" i="12"/>
  <c r="Q1411" i="12"/>
  <c r="Q1412" i="12"/>
  <c r="Q1413" i="12"/>
  <c r="Q1414" i="12"/>
  <c r="Q1415" i="12"/>
  <c r="Q1416" i="12"/>
  <c r="Q1417" i="12"/>
  <c r="Q1418" i="12"/>
  <c r="Q1419" i="12"/>
  <c r="Q1420" i="12"/>
  <c r="Q1421" i="12"/>
  <c r="Q1422" i="12"/>
  <c r="Q1423" i="12"/>
  <c r="Q1424" i="12"/>
  <c r="Q1425" i="12"/>
  <c r="Q1426" i="12"/>
  <c r="Q1427" i="12"/>
  <c r="Q1428" i="12"/>
  <c r="Q1429" i="12"/>
  <c r="Q1430" i="12"/>
  <c r="Q1431" i="12"/>
  <c r="Q1432" i="12"/>
  <c r="Q1433" i="12"/>
  <c r="Q1434" i="12"/>
  <c r="Q1435" i="12"/>
  <c r="Q1436" i="12"/>
  <c r="Q1437" i="12"/>
  <c r="Q1438" i="12"/>
  <c r="Q1439" i="12"/>
  <c r="Q1440" i="12"/>
  <c r="Q1441" i="12"/>
  <c r="Q1442" i="12"/>
  <c r="Q1443" i="12"/>
  <c r="Q1444" i="12"/>
  <c r="Q1445" i="12"/>
  <c r="Q1446" i="12"/>
  <c r="Q1447" i="12"/>
  <c r="Q1448" i="12"/>
  <c r="Q1449" i="12"/>
  <c r="Q1450" i="12"/>
  <c r="Q1451" i="12"/>
  <c r="Q1452" i="12"/>
  <c r="Q1453" i="12"/>
  <c r="Q1454" i="12"/>
  <c r="Q1455" i="12"/>
  <c r="Q1456" i="12"/>
  <c r="Q1457" i="12"/>
  <c r="Q1458" i="12"/>
  <c r="Q1459" i="12"/>
  <c r="Q1460" i="12"/>
  <c r="Q1461" i="12"/>
  <c r="Q1462" i="12"/>
  <c r="Q1463" i="12"/>
  <c r="Q1464" i="12"/>
  <c r="Q1465" i="12"/>
  <c r="Q1466" i="12"/>
  <c r="Q1467" i="12"/>
  <c r="Q1468" i="12"/>
  <c r="Q1469" i="12"/>
  <c r="Q1470" i="12"/>
  <c r="Q1471" i="12"/>
  <c r="Q1472" i="12"/>
  <c r="Q1473" i="12"/>
  <c r="Q1474" i="12"/>
  <c r="Q1475" i="12"/>
  <c r="Q1476" i="12"/>
  <c r="Q1477" i="12"/>
  <c r="Q1478" i="12"/>
  <c r="Q1479" i="12"/>
  <c r="Q1480" i="12"/>
  <c r="Q1481" i="12"/>
  <c r="Q1482" i="12"/>
  <c r="Q1483" i="12"/>
  <c r="Q1484" i="12"/>
  <c r="Q1485" i="12"/>
  <c r="Q1486" i="12"/>
  <c r="Q1487" i="12"/>
  <c r="Q1488" i="12"/>
  <c r="Q1489" i="12"/>
  <c r="Q1490" i="12"/>
  <c r="Q1491" i="12"/>
  <c r="Q1492" i="12"/>
  <c r="Q1493" i="12"/>
  <c r="Q1494" i="12"/>
  <c r="Q1495" i="12"/>
  <c r="Q1496" i="12"/>
  <c r="Q1497" i="12"/>
  <c r="Q1498" i="12"/>
  <c r="Q1499" i="12"/>
  <c r="Q1500" i="12"/>
  <c r="Q1501" i="12"/>
  <c r="Q1502" i="12"/>
  <c r="Q1503" i="12"/>
  <c r="Q1504" i="12"/>
  <c r="Q1505" i="12"/>
  <c r="Q1506" i="12"/>
  <c r="Q1507" i="12"/>
  <c r="Q1508" i="12"/>
  <c r="Q1509" i="12"/>
  <c r="Q1510" i="12"/>
  <c r="Q1511" i="12"/>
  <c r="Q1512" i="12"/>
  <c r="Q1513" i="12"/>
  <c r="Q1514" i="12"/>
  <c r="Q1515" i="12"/>
  <c r="Q1516" i="12"/>
  <c r="Q1517" i="12"/>
  <c r="Q1518" i="12"/>
  <c r="Q1519" i="12"/>
  <c r="Q1520" i="12"/>
  <c r="Q1521" i="12"/>
  <c r="Q1522" i="12"/>
  <c r="Q1523" i="12"/>
  <c r="Q1524" i="12"/>
  <c r="Q1525" i="12"/>
  <c r="Q1526" i="12"/>
  <c r="Q1527" i="12"/>
  <c r="Q1528" i="12"/>
  <c r="Q1529" i="12"/>
  <c r="Q1530" i="12"/>
  <c r="Q1531" i="12"/>
  <c r="Q1532" i="12"/>
  <c r="Q1533" i="12"/>
  <c r="Q1534" i="12"/>
  <c r="Q1535" i="12"/>
  <c r="Q1536" i="12"/>
  <c r="Q1537" i="12"/>
  <c r="Q1538" i="12"/>
  <c r="Q1539" i="12"/>
  <c r="Q1540" i="12"/>
  <c r="Q1541" i="12"/>
  <c r="Q1542" i="12"/>
  <c r="Q1543" i="12"/>
  <c r="Q1544" i="12"/>
  <c r="Q1545" i="12"/>
  <c r="Q1546" i="12"/>
  <c r="Q1547" i="12"/>
  <c r="Q1548" i="12"/>
  <c r="Q1549" i="12"/>
  <c r="Q1550" i="12"/>
  <c r="Q1551" i="12"/>
  <c r="Q1552" i="12"/>
  <c r="Q1553" i="12"/>
  <c r="Q1554" i="12"/>
  <c r="Q1555" i="12"/>
  <c r="Q1556" i="12"/>
  <c r="Q1557" i="12"/>
  <c r="Q1558" i="12"/>
  <c r="Q1559" i="12"/>
  <c r="Q1560" i="12"/>
  <c r="Q1561" i="12"/>
  <c r="Q1562" i="12"/>
  <c r="Q1563" i="12"/>
  <c r="Q1564" i="12"/>
  <c r="Q1565" i="12"/>
  <c r="Q1566" i="12"/>
  <c r="Q1567" i="12"/>
  <c r="Q1568" i="12"/>
  <c r="Q1569" i="12"/>
  <c r="Q1570" i="12"/>
  <c r="Q1571" i="12"/>
  <c r="Q1572" i="12"/>
  <c r="Q1573" i="12"/>
  <c r="Q1574" i="12"/>
  <c r="Q1575" i="12"/>
  <c r="Q1576" i="12"/>
  <c r="Q1577" i="12"/>
  <c r="Q1578" i="12"/>
  <c r="Q1579" i="12"/>
  <c r="Q1580" i="12"/>
  <c r="Q1581" i="12"/>
  <c r="Q1582" i="12"/>
  <c r="Q1583" i="12"/>
  <c r="Q1584" i="12"/>
  <c r="Q1585" i="12"/>
  <c r="Q1586" i="12"/>
  <c r="Q1587" i="12"/>
  <c r="Q1588" i="12"/>
  <c r="Q1589" i="12"/>
  <c r="Q1590" i="12"/>
  <c r="Q1591" i="12"/>
  <c r="Q1592" i="12"/>
  <c r="Q1593" i="12"/>
  <c r="Q1594" i="12"/>
  <c r="Q1595" i="12"/>
  <c r="Q1596" i="12"/>
  <c r="Q1597" i="12"/>
  <c r="Q1598" i="12"/>
  <c r="Q1599" i="12"/>
  <c r="Q1600" i="12"/>
  <c r="Q1601" i="12"/>
  <c r="Q1602" i="12"/>
  <c r="Q1603" i="12"/>
  <c r="Q1604" i="12"/>
  <c r="Q1605" i="12"/>
  <c r="Q1606" i="12"/>
  <c r="Q1607" i="12"/>
  <c r="Q1608" i="12"/>
  <c r="Q1609" i="12"/>
  <c r="Q1610" i="12"/>
  <c r="Q1611" i="12"/>
  <c r="Q1612" i="12"/>
  <c r="Q1613" i="12"/>
  <c r="Q1614" i="12"/>
  <c r="Q1615" i="12"/>
  <c r="Q1616" i="12"/>
  <c r="Q1617" i="12"/>
  <c r="Q1618" i="12"/>
  <c r="Q1619" i="12"/>
  <c r="Q1620" i="12"/>
  <c r="Q1621" i="12"/>
  <c r="Q1622" i="12"/>
  <c r="Q1623" i="12"/>
  <c r="Q1624" i="12"/>
  <c r="Q1625" i="12"/>
  <c r="Q1626" i="12"/>
  <c r="Q1627" i="12"/>
  <c r="Q1628" i="12"/>
  <c r="Q1629" i="12"/>
  <c r="Q1630" i="12"/>
  <c r="Q1631" i="12"/>
  <c r="Q1632" i="12"/>
  <c r="Q1633" i="12"/>
  <c r="Q1634" i="12"/>
  <c r="Q1635" i="12"/>
  <c r="Q1636" i="12"/>
  <c r="Q1637" i="12"/>
  <c r="Q1638" i="12"/>
  <c r="Q1639" i="12"/>
  <c r="Q1640" i="12"/>
  <c r="Q1641" i="12"/>
  <c r="Q1642" i="12"/>
  <c r="Q1643" i="12"/>
  <c r="Q1644" i="12"/>
  <c r="Q1645" i="12"/>
  <c r="Q1646" i="12"/>
  <c r="Q1647" i="12"/>
  <c r="Q1648" i="12"/>
  <c r="Q1649" i="12"/>
  <c r="Q1650" i="12"/>
  <c r="Q1651" i="12"/>
  <c r="Q1652" i="12"/>
  <c r="Q1653" i="12"/>
  <c r="Q1654" i="12"/>
  <c r="Q1655" i="12"/>
  <c r="Q1656" i="12"/>
  <c r="Q1657" i="12"/>
  <c r="Q1658" i="12"/>
  <c r="Q1659" i="12"/>
  <c r="Q1660" i="12"/>
  <c r="Q1661" i="12"/>
  <c r="Q1662" i="12"/>
  <c r="Q1663" i="12"/>
  <c r="Q1664" i="12"/>
  <c r="Q1665" i="12"/>
  <c r="Q1666" i="12"/>
  <c r="Q1667" i="12"/>
  <c r="Q1668" i="12"/>
  <c r="Q1669" i="12"/>
  <c r="Q1670" i="12"/>
  <c r="Q1671" i="12"/>
  <c r="Q1672" i="12"/>
  <c r="Q1673" i="12"/>
  <c r="Q1674" i="12"/>
  <c r="Q1675" i="12"/>
  <c r="Q1676" i="12"/>
  <c r="Q1677" i="12"/>
  <c r="Q1678" i="12"/>
  <c r="Q1679" i="12"/>
  <c r="Q1680" i="12"/>
  <c r="Q1681" i="12"/>
  <c r="Q1682" i="12"/>
  <c r="Q1683" i="12"/>
  <c r="Q1684" i="12"/>
  <c r="Q1685" i="12"/>
  <c r="Q1686" i="12"/>
  <c r="Q1687" i="12"/>
  <c r="Q1688" i="12"/>
  <c r="Q1689" i="12"/>
  <c r="Q1690" i="12"/>
  <c r="Q1691" i="12"/>
  <c r="Q1692" i="12"/>
  <c r="Q1693" i="12"/>
  <c r="Q1694" i="12"/>
  <c r="Q1695" i="12"/>
  <c r="Q1696" i="12"/>
  <c r="Q1697" i="12"/>
  <c r="Q1698" i="12"/>
  <c r="Q1699" i="12"/>
  <c r="Q1700" i="12"/>
  <c r="Q1701" i="12"/>
  <c r="Q1702" i="12"/>
  <c r="Q1703" i="12"/>
  <c r="Q1704" i="12"/>
  <c r="Q1705" i="12"/>
  <c r="Q1706" i="12"/>
  <c r="Q1707" i="12"/>
  <c r="Q1708" i="12"/>
  <c r="Q1709" i="12"/>
  <c r="Q1710" i="12"/>
  <c r="Q1711" i="12"/>
  <c r="Q1712" i="12"/>
  <c r="Q1713" i="12"/>
  <c r="Q1714" i="12"/>
  <c r="Q1715" i="12"/>
  <c r="Q1716" i="12"/>
  <c r="Q1717" i="12"/>
  <c r="Q1718" i="12"/>
  <c r="Q1719" i="12"/>
  <c r="Q1720" i="12"/>
  <c r="Q1721" i="12"/>
  <c r="Q1722" i="12"/>
  <c r="Q1723" i="12"/>
  <c r="Q1724" i="12"/>
  <c r="Q1725" i="12"/>
  <c r="Q1726" i="12"/>
  <c r="Q1727" i="12"/>
  <c r="Q1728" i="12"/>
  <c r="Q1729" i="12"/>
  <c r="Q1730" i="12"/>
  <c r="Q1731" i="12"/>
  <c r="Q1732" i="12"/>
  <c r="Q1733" i="12"/>
  <c r="Q1734" i="12"/>
  <c r="Q1735" i="12"/>
  <c r="Q1736" i="12"/>
  <c r="Q1737" i="12"/>
  <c r="Q1738" i="12"/>
  <c r="Q1739" i="12"/>
  <c r="Q1740" i="12"/>
  <c r="Q1741" i="12"/>
  <c r="Q1742" i="12"/>
  <c r="Q1743" i="12"/>
  <c r="Q1744" i="12"/>
  <c r="Q1745" i="12"/>
  <c r="Q1746" i="12"/>
  <c r="Q1747" i="12"/>
  <c r="Q1748" i="12"/>
  <c r="Q1749" i="12"/>
  <c r="Q1750" i="12"/>
  <c r="Q1751" i="12"/>
  <c r="Q1752" i="12"/>
  <c r="Q1753" i="12"/>
  <c r="Q1754" i="12"/>
  <c r="Q1755" i="12"/>
  <c r="Q1756" i="12"/>
  <c r="Q1757" i="12"/>
  <c r="Q1758" i="12"/>
  <c r="Q1759" i="12"/>
  <c r="Q1760" i="12"/>
  <c r="Q1761" i="12"/>
  <c r="Q1762" i="12"/>
  <c r="Q1763" i="12"/>
  <c r="Q1764" i="12"/>
  <c r="Q1765" i="12"/>
  <c r="Q1766" i="12"/>
  <c r="Q1767" i="12"/>
  <c r="Q1768" i="12"/>
  <c r="Q1769" i="12"/>
  <c r="Q1770" i="12"/>
  <c r="Q1771" i="12"/>
  <c r="Q1772" i="12"/>
  <c r="Q1773" i="12"/>
  <c r="Q1774" i="12"/>
  <c r="Q1775" i="12"/>
  <c r="Q1776" i="12"/>
  <c r="Q1777" i="12"/>
  <c r="Q1778" i="12"/>
  <c r="Q1779" i="12"/>
  <c r="Q1780" i="12"/>
  <c r="Q1781" i="12"/>
  <c r="Q1782" i="12"/>
  <c r="Q1783" i="12"/>
  <c r="Q1784" i="12"/>
  <c r="Q1785" i="12"/>
  <c r="Q1786" i="12"/>
  <c r="Q1787" i="12"/>
  <c r="Q1788" i="12"/>
  <c r="Q1789" i="12"/>
  <c r="Q1790" i="12"/>
  <c r="Q1791" i="12"/>
  <c r="Q1792" i="12"/>
  <c r="Q1793" i="12"/>
  <c r="Q1794" i="12"/>
  <c r="Q1795" i="12"/>
  <c r="Q1796" i="12"/>
  <c r="Q1797" i="12"/>
  <c r="Q1798" i="12"/>
  <c r="Q1799" i="12"/>
  <c r="Q1800" i="12"/>
  <c r="Q1801" i="12"/>
  <c r="Q1802" i="12"/>
  <c r="Q1803" i="12"/>
  <c r="Q1804" i="12"/>
  <c r="Q1805" i="12"/>
  <c r="Q1806" i="12"/>
  <c r="Q1807" i="12"/>
  <c r="Q1808" i="12"/>
  <c r="Q1809" i="12"/>
  <c r="Q1810" i="12"/>
  <c r="Q1811" i="12"/>
  <c r="Q1812" i="12"/>
  <c r="Q1813" i="12"/>
  <c r="Q1814" i="12"/>
  <c r="Q1815" i="12"/>
  <c r="Q1816" i="12"/>
  <c r="Q1817" i="12"/>
  <c r="Q1818" i="12"/>
  <c r="Q1819" i="12"/>
  <c r="Q1820" i="12"/>
  <c r="Q1821" i="12"/>
  <c r="Q1822" i="12"/>
  <c r="Q1823" i="12"/>
  <c r="Q1824" i="12"/>
  <c r="Q1825" i="12"/>
  <c r="Q1826" i="12"/>
  <c r="Q1827" i="12"/>
  <c r="Q1828" i="12"/>
  <c r="Q1829" i="12"/>
  <c r="Q1830" i="12"/>
  <c r="Q1831" i="12"/>
  <c r="Q1832" i="12"/>
  <c r="Q1833" i="12"/>
  <c r="Q1834" i="12"/>
  <c r="Q1835" i="12"/>
  <c r="Q1836" i="12"/>
  <c r="Q1837" i="12"/>
  <c r="Q1838" i="12"/>
  <c r="Q1839" i="12"/>
  <c r="Q1840" i="12"/>
  <c r="Q1841" i="12"/>
  <c r="Q1842" i="12"/>
  <c r="Q1843" i="12"/>
  <c r="Q1844" i="12"/>
  <c r="Q1845" i="12"/>
  <c r="Q1846" i="12"/>
  <c r="Q1847" i="12"/>
  <c r="Q1848" i="12"/>
  <c r="Q1849" i="12"/>
  <c r="Q1850" i="12"/>
  <c r="Q1851" i="12"/>
  <c r="Q1852" i="12"/>
  <c r="Q1853" i="12"/>
  <c r="Q1854" i="12"/>
  <c r="Q1855" i="12"/>
  <c r="Q1856" i="12"/>
  <c r="Q1857" i="12"/>
  <c r="Q1858" i="12"/>
  <c r="Q1859" i="12"/>
  <c r="Q1860" i="12"/>
  <c r="Q1861" i="12"/>
  <c r="Q1862" i="12"/>
  <c r="Q1863" i="12"/>
  <c r="Q1864" i="12"/>
  <c r="Q1865" i="12"/>
  <c r="Q1866" i="12"/>
  <c r="Q1867" i="12"/>
  <c r="Q1868" i="12"/>
  <c r="Q1869" i="12"/>
  <c r="Q1870" i="12"/>
  <c r="Q1871" i="12"/>
  <c r="Q1872" i="12"/>
  <c r="Q1873" i="12"/>
  <c r="Q1874" i="12"/>
  <c r="Q1875" i="12"/>
  <c r="Q1876" i="12"/>
  <c r="Q1877" i="12"/>
  <c r="Q1878" i="12"/>
  <c r="Q1879" i="12"/>
  <c r="Q1880" i="12"/>
  <c r="Q1881" i="12"/>
  <c r="Q1882" i="12"/>
  <c r="Q1883" i="12"/>
  <c r="Q1884" i="12"/>
  <c r="Q1885" i="12"/>
  <c r="Q1886" i="12"/>
  <c r="Q1887" i="12"/>
  <c r="Q1888" i="12"/>
  <c r="Q1889" i="12"/>
  <c r="Q1890" i="12"/>
  <c r="Q1891" i="12"/>
  <c r="Q1892" i="12"/>
  <c r="Q1893" i="12"/>
  <c r="Q1894" i="12"/>
  <c r="Q1895" i="12"/>
  <c r="Q1896" i="12"/>
  <c r="Q1897" i="12"/>
  <c r="Q1898" i="12"/>
  <c r="Q1899" i="12"/>
  <c r="Q1900" i="12"/>
  <c r="Q1901" i="12"/>
  <c r="Q1902" i="12"/>
  <c r="Q1903" i="12"/>
  <c r="Q1904" i="12"/>
  <c r="Q1905" i="12"/>
  <c r="Q1906" i="12"/>
  <c r="Q1907" i="12"/>
  <c r="Q1908" i="12"/>
  <c r="Q1909" i="12"/>
  <c r="Q1910" i="12"/>
  <c r="Q1911" i="12"/>
  <c r="Q1912" i="12"/>
  <c r="Q1913" i="12"/>
  <c r="Q1914" i="12"/>
  <c r="Q1915" i="12"/>
  <c r="Q1916" i="12"/>
  <c r="Q1917" i="12"/>
  <c r="Q1918" i="12"/>
  <c r="Q1919" i="12"/>
  <c r="Q1920" i="12"/>
  <c r="Q1921" i="12"/>
  <c r="Q1922" i="12"/>
  <c r="Q1923" i="12"/>
  <c r="Q1924" i="12"/>
  <c r="Q1925" i="12"/>
  <c r="Q1926" i="12"/>
  <c r="Q1927" i="12"/>
  <c r="Q1928" i="12"/>
  <c r="Q1929" i="12"/>
  <c r="Q1930" i="12"/>
  <c r="Q1931" i="12"/>
  <c r="Q1932" i="12"/>
  <c r="Q1933" i="12"/>
  <c r="Q1934" i="12"/>
  <c r="Q1935" i="12"/>
  <c r="Q1936" i="12"/>
  <c r="Q1937" i="12"/>
  <c r="Q1938" i="12"/>
  <c r="Q1939" i="12"/>
  <c r="Q1940" i="12"/>
  <c r="Q1941" i="12"/>
  <c r="Q1942" i="12"/>
  <c r="Q1943" i="12"/>
  <c r="Q1944" i="12"/>
  <c r="Q1945" i="12"/>
  <c r="Q1946" i="12"/>
  <c r="Q1947" i="12"/>
  <c r="Q1948" i="12"/>
  <c r="Q1949" i="12"/>
  <c r="Q1950" i="12"/>
  <c r="Q1951" i="12"/>
  <c r="Q1952" i="12"/>
  <c r="Q1953" i="12"/>
  <c r="Q2" i="12"/>
  <c r="X29" i="12" l="1"/>
  <c r="X213" i="12"/>
  <c r="X108" i="12"/>
  <c r="X301" i="12"/>
  <c r="X476" i="12"/>
  <c r="X704" i="12"/>
  <c r="X1708" i="12"/>
  <c r="X317" i="12"/>
  <c r="X474" i="12"/>
  <c r="X1770" i="12"/>
  <c r="X1370" i="12"/>
  <c r="X63" i="12"/>
  <c r="X640" i="12"/>
  <c r="X1259" i="12"/>
  <c r="X1035" i="12"/>
  <c r="X1500" i="12"/>
  <c r="X314" i="12"/>
  <c r="X927" i="12"/>
  <c r="X755" i="12"/>
  <c r="X559" i="12"/>
  <c r="X949" i="12"/>
  <c r="X1537" i="12"/>
  <c r="X1594" i="12"/>
  <c r="X1131" i="12"/>
  <c r="X375" i="12"/>
  <c r="X693" i="12"/>
  <c r="X970" i="12"/>
  <c r="X1675" i="12"/>
  <c r="X425" i="12"/>
  <c r="X391" i="12"/>
  <c r="X958" i="12"/>
  <c r="X1022" i="12"/>
  <c r="X509" i="12"/>
  <c r="X1015" i="12"/>
  <c r="X588" i="12"/>
  <c r="X379" i="12"/>
  <c r="X617" i="12"/>
  <c r="X411" i="12"/>
  <c r="X694" i="12"/>
  <c r="X627" i="12"/>
  <c r="X1324" i="12"/>
  <c r="X1171" i="12"/>
  <c r="X1474" i="12"/>
  <c r="X1503" i="12"/>
  <c r="X437" i="12"/>
  <c r="X1242" i="12"/>
  <c r="X32" i="12"/>
  <c r="X337" i="12"/>
  <c r="X1198" i="12"/>
  <c r="X128" i="12"/>
  <c r="X880" i="12"/>
  <c r="X1947" i="12"/>
  <c r="X446" i="12"/>
  <c r="X338" i="12"/>
  <c r="X295" i="12"/>
  <c r="X668" i="12"/>
  <c r="X1130" i="12"/>
  <c r="X1444" i="12"/>
  <c r="X1597" i="12"/>
  <c r="X333" i="12"/>
  <c r="X319" i="12"/>
  <c r="X1670" i="12"/>
  <c r="X841" i="12"/>
  <c r="X825" i="12"/>
  <c r="X663" i="12"/>
  <c r="X840" i="12"/>
  <c r="X47" i="12"/>
  <c r="X500" i="12"/>
  <c r="X743" i="12"/>
  <c r="X802" i="12"/>
  <c r="X189" i="12"/>
  <c r="X121" i="12"/>
  <c r="X1662" i="12"/>
  <c r="X389" i="12"/>
  <c r="X1462" i="12"/>
  <c r="X1725" i="12"/>
  <c r="X1710" i="12"/>
  <c r="X329" i="12"/>
  <c r="X457" i="12"/>
  <c r="X1170" i="12"/>
  <c r="X1227" i="12"/>
  <c r="X1115" i="12"/>
  <c r="X645" i="12"/>
  <c r="X65" i="12"/>
  <c r="X717" i="12"/>
  <c r="X1011" i="12"/>
  <c r="X561" i="12"/>
  <c r="X641" i="12"/>
  <c r="X835" i="12"/>
  <c r="X664" i="12"/>
  <c r="X1046" i="12"/>
  <c r="X799" i="12"/>
  <c r="X1340" i="12"/>
  <c r="X74" i="12"/>
  <c r="X889" i="12"/>
  <c r="X975" i="12"/>
  <c r="X1651" i="12"/>
  <c r="X977" i="12"/>
  <c r="X1841" i="12"/>
  <c r="X54" i="12"/>
  <c r="X1677" i="12"/>
  <c r="X623" i="12"/>
  <c r="X982" i="12"/>
  <c r="X1139" i="12"/>
  <c r="X193" i="12"/>
  <c r="X48" i="12"/>
  <c r="X1724" i="12"/>
  <c r="X294" i="12"/>
  <c r="X871" i="12"/>
  <c r="X1682" i="12"/>
  <c r="X972" i="12"/>
  <c r="X1532" i="12"/>
  <c r="X1781" i="12"/>
  <c r="X567" i="12"/>
  <c r="X1310" i="12"/>
  <c r="X1898" i="12"/>
  <c r="X1236" i="12"/>
  <c r="X1224" i="12"/>
  <c r="X1648" i="12"/>
  <c r="X1107" i="12"/>
  <c r="X681" i="12"/>
  <c r="X1937" i="12"/>
  <c r="X1882" i="12"/>
  <c r="X1180" i="12"/>
  <c r="X175" i="12"/>
  <c r="X711" i="12"/>
  <c r="X520" i="12"/>
  <c r="X299" i="12"/>
  <c r="X354" i="12"/>
  <c r="X1214" i="12"/>
  <c r="X243" i="12"/>
  <c r="X111" i="12"/>
  <c r="X479" i="12"/>
  <c r="X1525" i="12"/>
  <c r="X208" i="12"/>
  <c r="X624" i="12"/>
  <c r="X242" i="12"/>
  <c r="X1562" i="12"/>
  <c r="X1489" i="12"/>
  <c r="X55" i="12"/>
  <c r="X703" i="12"/>
  <c r="X1150" i="12"/>
  <c r="X1465" i="12"/>
  <c r="X170" i="12"/>
  <c r="X547" i="12"/>
  <c r="X318" i="12"/>
  <c r="X1497" i="12"/>
  <c r="X166" i="12"/>
  <c r="X1949" i="12"/>
  <c r="X300" i="12"/>
  <c r="X1912" i="12"/>
  <c r="X124" i="12"/>
  <c r="X113" i="12"/>
  <c r="X508" i="12"/>
  <c r="X71" i="12"/>
  <c r="X1735" i="12"/>
  <c r="X348" i="12"/>
  <c r="X943" i="12"/>
  <c r="X382" i="12"/>
  <c r="X714" i="12"/>
  <c r="X149" i="12"/>
  <c r="X298" i="12"/>
  <c r="X1851" i="12"/>
  <c r="X57" i="12"/>
  <c r="X117" i="12"/>
  <c r="X311" i="12"/>
  <c r="X1592" i="12"/>
  <c r="X906" i="12"/>
  <c r="X712" i="12"/>
  <c r="X1238" i="12"/>
  <c r="X1239" i="12"/>
  <c r="X205" i="12"/>
  <c r="X1601" i="12"/>
  <c r="X95" i="12"/>
  <c r="X1217" i="12"/>
  <c r="X1766" i="12"/>
  <c r="X908" i="12"/>
  <c r="X292" i="12"/>
  <c r="X1720" i="12"/>
  <c r="X601" i="12"/>
  <c r="X539" i="12"/>
  <c r="X1569" i="12"/>
  <c r="X1560" i="12"/>
  <c r="X1010" i="12"/>
  <c r="X1513" i="12"/>
  <c r="X552" i="12"/>
  <c r="X1931" i="12"/>
  <c r="X1553" i="12"/>
  <c r="X1778" i="12"/>
  <c r="X1731" i="12"/>
  <c r="X84" i="12"/>
  <c r="X904" i="12"/>
  <c r="X15" i="12"/>
  <c r="X639" i="12"/>
  <c r="X801" i="12"/>
  <c r="X459" i="12"/>
  <c r="X1241" i="12"/>
  <c r="X1834" i="12"/>
  <c r="X1941" i="12"/>
  <c r="X1825" i="12"/>
  <c r="X421" i="12"/>
  <c r="X1371" i="12"/>
  <c r="X532" i="12"/>
  <c r="X1222" i="12"/>
  <c r="X1803" i="12"/>
  <c r="X1404" i="12"/>
  <c r="X59" i="12"/>
  <c r="X622" i="12"/>
  <c r="X51" i="12"/>
  <c r="X1784" i="12"/>
  <c r="X1275" i="12"/>
  <c r="X565" i="12"/>
  <c r="X1768" i="12"/>
  <c r="X1625" i="12"/>
  <c r="X471" i="12"/>
  <c r="X486" i="12"/>
  <c r="X1409" i="12"/>
  <c r="X1653" i="12"/>
  <c r="X1934" i="12"/>
  <c r="X557" i="12"/>
  <c r="X1534" i="12"/>
  <c r="X1657" i="12"/>
  <c r="X734" i="12"/>
  <c r="X971" i="12"/>
  <c r="X1909" i="12"/>
  <c r="X715" i="12"/>
  <c r="X1862" i="12"/>
  <c r="X1549" i="12"/>
  <c r="X1433" i="12"/>
  <c r="X1631" i="12"/>
  <c r="X983" i="12"/>
  <c r="X1640" i="12"/>
  <c r="X652" i="12"/>
  <c r="X448" i="12"/>
  <c r="X1268" i="12"/>
  <c r="X1292" i="12"/>
  <c r="X1314" i="12"/>
  <c r="X372" i="12"/>
  <c r="X1458" i="12"/>
  <c r="X282" i="12"/>
  <c r="X861" i="12"/>
  <c r="X952" i="12"/>
  <c r="X45" i="12"/>
  <c r="X1037" i="12"/>
  <c r="X988" i="12"/>
  <c r="X98" i="12"/>
  <c r="X253" i="12"/>
  <c r="X992" i="12"/>
  <c r="X1394" i="12"/>
  <c r="X235" i="12"/>
  <c r="X455" i="12"/>
  <c r="X1379" i="12"/>
  <c r="X1191" i="12"/>
  <c r="X266" i="12"/>
  <c r="X1182" i="12"/>
  <c r="X667" i="12"/>
  <c r="X530" i="12"/>
  <c r="X915" i="12"/>
  <c r="X75" i="12"/>
  <c r="X351" i="12"/>
  <c r="X360" i="12"/>
  <c r="X1186" i="12"/>
  <c r="X655" i="12"/>
  <c r="X1492" i="12"/>
  <c r="X707" i="12"/>
  <c r="X978" i="12"/>
  <c r="X1047" i="12"/>
  <c r="X1925" i="12"/>
  <c r="X650" i="12"/>
  <c r="X515" i="12"/>
  <c r="X1190" i="12"/>
  <c r="X1297" i="12"/>
  <c r="X358" i="12"/>
  <c r="X144" i="12"/>
  <c r="X738" i="12"/>
  <c r="X119" i="12"/>
  <c r="X320" i="12"/>
  <c r="X1746" i="12"/>
  <c r="X248" i="12"/>
  <c r="X899" i="12"/>
  <c r="X1529" i="12"/>
  <c r="X1099" i="12"/>
  <c r="X670" i="12"/>
  <c r="X1838" i="12"/>
  <c r="X233" i="12"/>
  <c r="X1412" i="12"/>
  <c r="X1348" i="12"/>
  <c r="X67" i="12"/>
  <c r="X1472" i="12"/>
  <c r="X568" i="12"/>
  <c r="X140" i="12"/>
  <c r="X199" i="12"/>
  <c r="X1610" i="12"/>
  <c r="X206" i="12"/>
  <c r="X262" i="12"/>
  <c r="X2" i="12"/>
  <c r="X892" i="12"/>
  <c r="X929" i="12"/>
  <c r="X895" i="12"/>
  <c r="X1151" i="12"/>
  <c r="X1944" i="12"/>
  <c r="X171" i="12"/>
  <c r="X1824" i="12"/>
  <c r="X1665" i="12"/>
  <c r="X26" i="12"/>
  <c r="X251" i="12"/>
  <c r="X1807" i="12"/>
  <c r="X616" i="12"/>
  <c r="X60" i="12"/>
  <c r="X1317" i="12"/>
  <c r="X1413" i="12"/>
  <c r="X690" i="12"/>
  <c r="X762" i="12"/>
  <c r="X255" i="12"/>
  <c r="X99" i="12"/>
  <c r="X602" i="12"/>
  <c r="X1588" i="12"/>
  <c r="X53" i="12"/>
  <c r="X478" i="12"/>
  <c r="X1341" i="12"/>
  <c r="X1600" i="12"/>
  <c r="X1617" i="12"/>
  <c r="X1231" i="12"/>
  <c r="X1939" i="12"/>
  <c r="X1645" i="12"/>
  <c r="X1178" i="12"/>
  <c r="X424" i="12"/>
  <c r="X818" i="12"/>
  <c r="X811" i="12"/>
  <c r="X1754" i="12"/>
  <c r="X1278" i="12"/>
  <c r="X1531" i="12"/>
  <c r="X830" i="12"/>
  <c r="X1927" i="12"/>
  <c r="X1921" i="12"/>
  <c r="X585" i="12"/>
  <c r="X234" i="12"/>
  <c r="X304" i="12"/>
  <c r="X576" i="12"/>
  <c r="X115" i="12"/>
  <c r="X374" i="12"/>
  <c r="X203" i="12"/>
  <c r="X142" i="12"/>
  <c r="X443" i="12"/>
  <c r="X355" i="12"/>
  <c r="X862" i="12"/>
  <c r="X395" i="12"/>
  <c r="X169" i="12"/>
  <c r="X665" i="12"/>
  <c r="X1420" i="12"/>
  <c r="X1206" i="12"/>
  <c r="X143" i="12"/>
  <c r="X316" i="12"/>
  <c r="X1496" i="12"/>
  <c r="X632" i="12"/>
  <c r="X332" i="12"/>
  <c r="X72" i="12"/>
  <c r="X777" i="12"/>
  <c r="X1303" i="12"/>
  <c r="X23" i="12"/>
  <c r="X384" i="12"/>
  <c r="X847" i="12"/>
  <c r="X1081" i="12"/>
  <c r="X1471" i="12"/>
  <c r="X44" i="12"/>
  <c r="X279" i="12"/>
  <c r="X1192" i="12"/>
  <c r="X591" i="12"/>
  <c r="X1307" i="12"/>
  <c r="X1845" i="12"/>
  <c r="X807" i="12"/>
  <c r="X881" i="12"/>
  <c r="X1082" i="12"/>
  <c r="X1630" i="12"/>
  <c r="X874" i="12"/>
  <c r="X1030" i="12"/>
  <c r="X934" i="12"/>
  <c r="X1000" i="12"/>
  <c r="X177" i="12"/>
  <c r="X558" i="12"/>
  <c r="X819" i="12"/>
  <c r="X62" i="12"/>
  <c r="X415" i="12"/>
  <c r="X1687" i="12"/>
  <c r="X100" i="12"/>
  <c r="X642" i="12"/>
  <c r="X1332" i="12"/>
  <c r="X412" i="12"/>
  <c r="X1405" i="12"/>
  <c r="X932" i="12"/>
  <c r="X1075" i="12"/>
  <c r="X933" i="12"/>
  <c r="X1596" i="12"/>
  <c r="X66" i="12"/>
  <c r="X914" i="12"/>
  <c r="X1572" i="12"/>
  <c r="X696" i="12"/>
  <c r="X363" i="12"/>
  <c r="X1272" i="12"/>
  <c r="X16" i="12"/>
  <c r="X709" i="12"/>
  <c r="X589" i="12"/>
  <c r="X844" i="12"/>
  <c r="X1043" i="12"/>
  <c r="X675" i="12"/>
  <c r="X468" i="12"/>
  <c r="X1166" i="12"/>
  <c r="X1212" i="12"/>
  <c r="X1036" i="12"/>
  <c r="X76" i="12"/>
  <c r="X551" i="12"/>
  <c r="X1924" i="12"/>
  <c r="X795" i="12"/>
  <c r="X1891" i="12"/>
  <c r="X209" i="12"/>
  <c r="X531" i="12"/>
  <c r="X543" i="12"/>
  <c r="X940" i="12"/>
  <c r="X746" i="12"/>
  <c r="X1541" i="12"/>
  <c r="X289" i="12"/>
  <c r="X1502" i="12"/>
  <c r="X1744" i="12"/>
  <c r="X582" i="12"/>
  <c r="X1809" i="12"/>
  <c r="X1291" i="12"/>
  <c r="X414" i="12"/>
  <c r="X207" i="12"/>
  <c r="X230" i="12"/>
  <c r="X1423" i="12"/>
  <c r="X902" i="12"/>
  <c r="X327" i="12"/>
  <c r="X1009" i="12"/>
  <c r="X1697" i="12"/>
  <c r="X14" i="12"/>
  <c r="X1929" i="12"/>
  <c r="X1704" i="12"/>
  <c r="X793" i="12"/>
  <c r="X1721" i="12"/>
  <c r="X809" i="12"/>
  <c r="X678" i="12"/>
  <c r="X264" i="12"/>
  <c r="X1459" i="12"/>
  <c r="X1274" i="12"/>
  <c r="X1599" i="12"/>
  <c r="X461" i="12"/>
  <c r="X447" i="12"/>
  <c r="X957" i="12"/>
  <c r="X1427" i="12"/>
  <c r="X947" i="12"/>
  <c r="X154" i="12"/>
  <c r="X1695" i="12"/>
  <c r="X751" i="12"/>
  <c r="X1246" i="12"/>
  <c r="X1422" i="12"/>
  <c r="X1678" i="12"/>
  <c r="X1533" i="12"/>
  <c r="X1842" i="12"/>
  <c r="X441" i="12"/>
  <c r="X1822" i="12"/>
  <c r="X1330" i="12"/>
  <c r="X630" i="12"/>
  <c r="X1639" i="12"/>
  <c r="X648" i="12"/>
  <c r="X133" i="12"/>
  <c r="X40" i="12"/>
  <c r="X1376" i="12"/>
  <c r="X1007" i="12"/>
  <c r="X1293" i="12"/>
  <c r="X965" i="12"/>
  <c r="X875" i="12"/>
  <c r="X1837" i="12"/>
  <c r="X238" i="12"/>
  <c r="X285" i="12"/>
  <c r="X866" i="12"/>
  <c r="X91" i="12"/>
  <c r="X1038" i="12"/>
  <c r="X236" i="12"/>
  <c r="X1062" i="12"/>
  <c r="X1052" i="12"/>
  <c r="X782" i="12"/>
  <c r="X496" i="12"/>
  <c r="X286" i="12"/>
  <c r="X296" i="12"/>
  <c r="X220" i="12"/>
  <c r="X1579" i="12"/>
  <c r="X87" i="12"/>
  <c r="X1346" i="12"/>
  <c r="X163" i="12"/>
  <c r="X529" i="12"/>
  <c r="X1301" i="12"/>
  <c r="X1870" i="12"/>
  <c r="X1847" i="12"/>
  <c r="X749" i="12"/>
  <c r="X139" i="12"/>
  <c r="X1690" i="12"/>
  <c r="X1400" i="12"/>
  <c r="X858" i="12"/>
  <c r="X1751" i="12"/>
  <c r="X1338" i="12"/>
  <c r="X1920" i="12"/>
  <c r="X512" i="12"/>
  <c r="X716" i="12"/>
  <c r="X1237" i="12"/>
  <c r="X269" i="12"/>
  <c r="X1123" i="12"/>
  <c r="X1609" i="12"/>
  <c r="X475" i="12"/>
  <c r="X218" i="12"/>
  <c r="X1017" i="12"/>
  <c r="X944" i="12"/>
  <c r="X865" i="12"/>
  <c r="X1501" i="12"/>
  <c r="X82" i="12"/>
  <c r="X1580" i="12"/>
  <c r="X179" i="12"/>
  <c r="X1375" i="12"/>
  <c r="X853" i="12"/>
  <c r="X1714" i="12"/>
  <c r="X341" i="12"/>
  <c r="X872" i="12"/>
  <c r="X1652" i="12"/>
  <c r="X1263" i="12"/>
  <c r="X1316" i="12"/>
  <c r="X1012" i="12"/>
  <c r="X219" i="12"/>
  <c r="X1905" i="12"/>
  <c r="X626" i="12"/>
  <c r="X1442" i="12"/>
  <c r="X995" i="12"/>
  <c r="X959" i="12"/>
  <c r="X1071" i="12"/>
  <c r="X1611" i="12"/>
  <c r="X377" i="12"/>
  <c r="X244" i="12"/>
  <c r="X1786" i="12"/>
  <c r="X7" i="12"/>
  <c r="X525" i="12"/>
  <c r="X1032" i="12"/>
  <c r="X1518" i="12"/>
  <c r="X778" i="12"/>
  <c r="X1430" i="12"/>
  <c r="X685" i="12"/>
  <c r="X1699" i="12"/>
  <c r="X792" i="12"/>
  <c r="X134" i="12"/>
  <c r="X1576" i="12"/>
  <c r="X1658" i="12"/>
  <c r="X13" i="12"/>
  <c r="X151" i="12"/>
  <c r="X1626" i="12"/>
  <c r="X1740" i="12"/>
  <c r="X1189" i="12"/>
  <c r="X867" i="12"/>
  <c r="X1176" i="12"/>
  <c r="X1481" i="12"/>
  <c r="X131" i="12"/>
  <c r="X1923" i="12"/>
  <c r="X1829" i="12"/>
  <c r="X1643" i="12"/>
  <c r="X1839" i="12"/>
  <c r="X1478" i="12"/>
  <c r="X1913" i="12"/>
  <c r="X1313" i="12"/>
  <c r="X656" i="12"/>
  <c r="X73" i="12"/>
  <c r="X1659" i="12"/>
  <c r="X158" i="12"/>
  <c r="X1454" i="12"/>
  <c r="X191" i="12"/>
  <c r="X1247" i="12"/>
  <c r="X926" i="12"/>
  <c r="X1196" i="12"/>
  <c r="X343" i="12"/>
  <c r="X1629" i="12"/>
  <c r="X806" i="12"/>
  <c r="X1668" i="12"/>
  <c r="X1418" i="12"/>
  <c r="X1141" i="12"/>
  <c r="X1425" i="12"/>
  <c r="X556" i="12"/>
  <c r="X1124" i="12"/>
  <c r="X1289" i="12"/>
  <c r="X1762" i="12"/>
  <c r="X608" i="12"/>
  <c r="X192" i="12"/>
  <c r="X1848" i="12"/>
  <c r="X1383" i="12"/>
  <c r="X797" i="12"/>
  <c r="X1023" i="12"/>
  <c r="X1164" i="12"/>
  <c r="X1193" i="12"/>
  <c r="X1490" i="12"/>
  <c r="X178" i="12"/>
  <c r="X1527" i="12"/>
  <c r="X499" i="12"/>
  <c r="X1818" i="12"/>
  <c r="X817" i="12"/>
  <c r="X1325" i="12"/>
  <c r="X1424" i="12"/>
  <c r="X1273" i="12"/>
  <c r="X1396" i="12"/>
  <c r="X1647" i="12"/>
  <c r="X1545" i="12"/>
  <c r="X651" i="12"/>
  <c r="X1091" i="12"/>
  <c r="X1024" i="12"/>
  <c r="X732" i="12"/>
  <c r="X523" i="12"/>
  <c r="X81" i="12"/>
  <c r="X1763" i="12"/>
  <c r="X1745" i="12"/>
  <c r="X1702" i="12"/>
  <c r="X1950" i="12"/>
  <c r="X1207" i="12"/>
  <c r="X307" i="12"/>
  <c r="X1712" i="12"/>
  <c r="X1105" i="12"/>
  <c r="X1674" i="12"/>
  <c r="X1831" i="12"/>
  <c r="X152" i="12"/>
  <c r="X226" i="12"/>
  <c r="X526" i="12"/>
  <c r="X1401" i="12"/>
  <c r="X1110" i="12"/>
  <c r="X483" i="12"/>
  <c r="X553" i="12"/>
  <c r="X1048" i="12"/>
  <c r="X985" i="12"/>
  <c r="X979" i="12"/>
  <c r="X560" i="12"/>
  <c r="X267" i="12"/>
  <c r="X1586" i="12"/>
  <c r="X1915" i="12"/>
  <c r="X450" i="12"/>
  <c r="X619" i="12"/>
  <c r="X1729" i="12"/>
  <c r="X1607" i="12"/>
  <c r="X1598" i="12"/>
  <c r="X1943" i="12"/>
  <c r="X506" i="12"/>
  <c r="X451" i="12"/>
  <c r="X587" i="12"/>
  <c r="X1041" i="12"/>
  <c r="X1002" i="12"/>
  <c r="X676" i="12"/>
  <c r="X1457" i="12"/>
  <c r="X1930" i="12"/>
  <c r="X1661" i="12"/>
  <c r="X501" i="12"/>
  <c r="X164" i="12"/>
  <c r="X540" i="12"/>
  <c r="X939" i="12"/>
  <c r="X720" i="12"/>
  <c r="X145" i="12"/>
  <c r="X1475" i="12"/>
  <c r="X12" i="12"/>
  <c r="X27" i="12"/>
  <c r="X1951" i="12"/>
  <c r="X1853" i="12"/>
  <c r="X1488" i="12"/>
  <c r="X989" i="12"/>
  <c r="X1877" i="12"/>
  <c r="X984" i="12"/>
  <c r="X1688" i="12"/>
  <c r="X1416" i="12"/>
  <c r="X820" i="12"/>
  <c r="X790" i="12"/>
  <c r="X575" i="12"/>
  <c r="X1480" i="12"/>
  <c r="X1121" i="12"/>
  <c r="X1685" i="12"/>
  <c r="X153" i="12"/>
  <c r="X993" i="12"/>
  <c r="X1567" i="12"/>
  <c r="X1378" i="12"/>
  <c r="X1271" i="12"/>
  <c r="X1145" i="12"/>
  <c r="X1414" i="12"/>
  <c r="X961" i="12"/>
  <c r="X399" i="12"/>
  <c r="X1732" i="12"/>
  <c r="X1253" i="12"/>
  <c r="X89" i="12"/>
  <c r="X222" i="12"/>
  <c r="X631" i="12"/>
  <c r="X1203" i="12"/>
  <c r="X1287" i="12"/>
  <c r="X200" i="12"/>
  <c r="X1059" i="12"/>
  <c r="X918" i="12"/>
  <c r="X401" i="12"/>
  <c r="X458" i="12"/>
  <c r="X1187" i="12"/>
  <c r="X1165" i="12"/>
  <c r="X1076" i="12"/>
  <c r="X1365" i="12"/>
  <c r="X659" i="12"/>
  <c r="X507" i="12"/>
  <c r="X364" i="12"/>
  <c r="X1016" i="12"/>
  <c r="X161" i="12"/>
  <c r="X1761" i="12"/>
  <c r="X781" i="12"/>
  <c r="X422" i="12"/>
  <c r="X654" i="12"/>
  <c r="X1090" i="12"/>
  <c r="X1571" i="12"/>
  <c r="X484" i="12"/>
  <c r="X571" i="12"/>
  <c r="X1737" i="12"/>
  <c r="X505" i="12"/>
  <c r="X1199" i="12"/>
  <c r="X1309" i="12"/>
  <c r="X745" i="12"/>
  <c r="X123" i="12"/>
  <c r="X1074" i="12"/>
  <c r="X1283" i="12"/>
  <c r="X1945" i="12"/>
  <c r="X270" i="12"/>
  <c r="X1119" i="12"/>
  <c r="X357" i="12"/>
  <c r="X1308" i="12"/>
  <c r="X1736" i="12"/>
  <c r="X1321" i="12"/>
  <c r="X1795" i="12"/>
  <c r="X312" i="12"/>
  <c r="X1892" i="12"/>
  <c r="X967" i="12"/>
  <c r="X1386" i="12"/>
  <c r="X444" i="12"/>
  <c r="X1713" i="12"/>
  <c r="X345" i="12"/>
  <c r="X1902" i="12"/>
  <c r="X1069" i="12"/>
  <c r="X1899" i="12"/>
  <c r="X1866" i="12"/>
  <c r="X37" i="12"/>
  <c r="X387" i="12"/>
  <c r="X833" i="12"/>
  <c r="X488" i="12"/>
  <c r="X281" i="12"/>
  <c r="X185" i="12"/>
  <c r="X739" i="12"/>
  <c r="X1753" i="12"/>
  <c r="X369" i="12"/>
  <c r="X785" i="12"/>
  <c r="X393" i="12"/>
  <c r="X1240" i="12"/>
  <c r="X497" i="12"/>
  <c r="X1466" i="12"/>
  <c r="X981" i="12"/>
  <c r="X542" i="12"/>
  <c r="X1295" i="12"/>
  <c r="X1434" i="12"/>
  <c r="X1004" i="12"/>
  <c r="X1049" i="12"/>
  <c r="X1681" i="12"/>
  <c r="X937" i="12"/>
  <c r="X162" i="12"/>
  <c r="X340" i="12"/>
  <c r="X1741" i="12"/>
  <c r="X1698" i="12"/>
  <c r="X232" i="12"/>
  <c r="X495" i="12"/>
  <c r="X1477" i="12"/>
  <c r="X898" i="12"/>
  <c r="X1197" i="12"/>
  <c r="X635" i="12"/>
  <c r="X420" i="12"/>
  <c r="X1163" i="12"/>
  <c r="X252" i="12"/>
  <c r="X604" i="12"/>
  <c r="X980" i="12"/>
  <c r="X352" i="12"/>
  <c r="X1158" i="12"/>
  <c r="X964" i="12"/>
  <c r="X17" i="12"/>
  <c r="X1749" i="12"/>
  <c r="X826" i="12"/>
  <c r="X1589" i="12"/>
  <c r="X1774" i="12"/>
  <c r="X254" i="12"/>
  <c r="X1132" i="12"/>
  <c r="X1265" i="12"/>
  <c r="X1381" i="12"/>
  <c r="X1161" i="12"/>
  <c r="X611" i="12"/>
  <c r="X1223" i="12"/>
  <c r="X1885" i="12"/>
  <c r="X718" i="12"/>
  <c r="X1248" i="12"/>
  <c r="X636" i="12"/>
  <c r="X1530" i="12"/>
  <c r="X1637" i="12"/>
  <c r="X700" i="12"/>
  <c r="X753" i="12"/>
  <c r="X538" i="12"/>
  <c r="X303" i="12"/>
  <c r="X339" i="12"/>
  <c r="X1028" i="12"/>
  <c r="X1014" i="12"/>
  <c r="X182" i="12"/>
  <c r="X419" i="12"/>
  <c r="X638" i="12"/>
  <c r="X1117" i="12"/>
  <c r="X999" i="12"/>
  <c r="X109" i="12"/>
  <c r="X287" i="12"/>
  <c r="X882" i="12"/>
  <c r="X912" i="12"/>
  <c r="X39" i="12"/>
  <c r="X759" i="12"/>
  <c r="X1353" i="12"/>
  <c r="X1810" i="12"/>
  <c r="X1175" i="12"/>
  <c r="X564" i="12"/>
  <c r="X644" i="12"/>
  <c r="X93" i="12"/>
  <c r="X562" i="12"/>
  <c r="X1628" i="12"/>
  <c r="X614" i="12"/>
  <c r="X1055" i="12"/>
  <c r="X1335" i="12"/>
  <c r="X344" i="12"/>
  <c r="X1516" i="12"/>
  <c r="X376" i="12"/>
  <c r="X418" i="12"/>
  <c r="X1918" i="12"/>
  <c r="X521" i="12"/>
  <c r="X1294" i="12"/>
  <c r="X1318" i="12"/>
  <c r="X1429" i="12"/>
  <c r="X1691" i="12"/>
  <c r="X878" i="12"/>
  <c r="X524" i="12"/>
  <c r="X1440" i="12"/>
  <c r="X1715" i="12"/>
  <c r="X1173" i="12"/>
  <c r="X1419" i="12"/>
  <c r="X1026" i="12"/>
  <c r="X1801" i="12"/>
  <c r="X1390" i="12"/>
  <c r="X180" i="12"/>
  <c r="X77" i="12"/>
  <c r="X808" i="12"/>
  <c r="X1061" i="12"/>
  <c r="X1322" i="12"/>
  <c r="X265" i="12"/>
  <c r="X1871" i="12"/>
  <c r="X1406" i="12"/>
  <c r="X487" i="12"/>
  <c r="X600" i="12"/>
  <c r="X249" i="12"/>
  <c r="X1832" i="12"/>
  <c r="X719" i="12"/>
  <c r="X1156" i="12"/>
  <c r="X440" i="12"/>
  <c r="X1903" i="12"/>
  <c r="X1575" i="12"/>
  <c r="X533" i="12"/>
  <c r="X1276" i="12"/>
  <c r="X273" i="12"/>
  <c r="X1484" i="12"/>
  <c r="X361" i="12"/>
  <c r="X1548" i="12"/>
  <c r="X454" i="12"/>
  <c r="X173" i="12"/>
  <c r="X691" i="12"/>
  <c r="X1773" i="12"/>
  <c r="X620" i="12"/>
  <c r="X936" i="12"/>
  <c r="X1733" i="12"/>
  <c r="X1558" i="12"/>
  <c r="X1506" i="12"/>
  <c r="X1622" i="12"/>
  <c r="X546" i="12"/>
  <c r="X25" i="12"/>
  <c r="X197" i="12"/>
  <c r="X1684" i="12"/>
  <c r="X1345" i="12"/>
  <c r="X901" i="12"/>
  <c r="X1366" i="12"/>
  <c r="X863" i="12"/>
  <c r="X859" i="12"/>
  <c r="X1205" i="12"/>
  <c r="X1703" i="12"/>
  <c r="X188" i="12"/>
  <c r="X1261" i="12"/>
  <c r="X726" i="12"/>
  <c r="X744" i="12"/>
  <c r="X1464" i="12"/>
  <c r="X1633" i="12"/>
  <c r="X741" i="12"/>
  <c r="X1135" i="12"/>
  <c r="X431" i="12"/>
  <c r="X1655" i="12"/>
  <c r="X946" i="12"/>
  <c r="X1767" i="12"/>
  <c r="X760" i="12"/>
  <c r="X1632" i="12"/>
  <c r="X754" i="12"/>
  <c r="X1262" i="12"/>
  <c r="X1495" i="12"/>
  <c r="X1515" i="12"/>
  <c r="X288" i="12"/>
  <c r="X728" i="12"/>
  <c r="X1243" i="12"/>
  <c r="X3" i="12"/>
  <c r="X1387" i="12"/>
  <c r="X86" i="12"/>
  <c r="X613" i="12"/>
  <c r="X770" i="12"/>
  <c r="X1636" i="12"/>
  <c r="X403" i="12"/>
  <c r="X1120" i="12"/>
  <c r="X581" i="12"/>
  <c r="X259" i="12"/>
  <c r="X1137" i="12"/>
  <c r="X729" i="12"/>
  <c r="X1284" i="12"/>
  <c r="X657" i="12"/>
  <c r="X1935" i="12"/>
  <c r="X1875" i="12"/>
  <c r="X1910" i="12"/>
  <c r="X1886" i="12"/>
  <c r="X963" i="12"/>
  <c r="X1122" i="12"/>
  <c r="X528" i="12"/>
  <c r="X1408" i="12"/>
  <c r="X1003" i="12"/>
  <c r="X102" i="12"/>
  <c r="X666" i="12"/>
  <c r="X966" i="12"/>
  <c r="X22" i="12"/>
  <c r="X1142" i="12"/>
  <c r="X427" i="12"/>
  <c r="X1148" i="12"/>
  <c r="X11" i="12"/>
  <c r="X1066" i="12"/>
  <c r="X6" i="12"/>
  <c r="X190" i="12"/>
  <c r="X590" i="12"/>
  <c r="X28" i="12"/>
  <c r="X673" i="12"/>
  <c r="X1260" i="12"/>
  <c r="X541" i="12"/>
  <c r="X672" i="12"/>
  <c r="X349" i="12"/>
  <c r="X503" i="12"/>
  <c r="X1711" i="12"/>
  <c r="X1692" i="12"/>
  <c r="X1551" i="12"/>
  <c r="X610" i="12"/>
  <c r="X1591" i="12"/>
  <c r="X1728" i="12"/>
  <c r="X511" i="12"/>
  <c r="X1382" i="12"/>
  <c r="X490" i="12"/>
  <c r="X1031" i="12"/>
  <c r="X1086" i="12"/>
  <c r="X328" i="12"/>
  <c r="X706" i="12"/>
  <c r="X293" i="12"/>
  <c r="X274" i="12"/>
  <c r="X1096" i="12"/>
  <c r="X68" i="12"/>
  <c r="X1331" i="12"/>
  <c r="X794" i="12"/>
  <c r="X469" i="12"/>
  <c r="X350" i="12"/>
  <c r="X346" i="12"/>
  <c r="X1673" i="12"/>
  <c r="X682" i="12"/>
  <c r="X1179" i="12"/>
  <c r="X1788" i="12"/>
  <c r="X1431" i="12"/>
  <c r="X1504" i="12"/>
  <c r="X1667" i="12"/>
  <c r="X1103" i="12"/>
  <c r="X1775" i="12"/>
  <c r="X1195" i="12"/>
  <c r="X1663" i="12"/>
  <c r="X196" i="12"/>
  <c r="X1233" i="12"/>
  <c r="X522" i="12"/>
  <c r="X1072" i="12"/>
  <c r="X1065" i="12"/>
  <c r="X1869" i="12"/>
  <c r="X342" i="12"/>
  <c r="X482" i="12"/>
  <c r="X1701" i="12"/>
  <c r="X1393" i="12"/>
  <c r="X873" i="12"/>
  <c r="X810" i="12"/>
  <c r="X1070" i="12"/>
  <c r="X1264" i="12"/>
  <c r="X1565" i="12"/>
  <c r="X306" i="12"/>
  <c r="X1095" i="12"/>
  <c r="X1550" i="12"/>
  <c r="X386" i="12"/>
  <c r="X1602" i="12"/>
  <c r="X198" i="12"/>
  <c r="X1612" i="12"/>
  <c r="X1581" i="12"/>
  <c r="X21" i="12"/>
  <c r="X1621" i="12"/>
  <c r="X1208" i="12"/>
  <c r="X1881" i="12"/>
  <c r="X36" i="12"/>
  <c r="X1443" i="12"/>
  <c r="X1204" i="12"/>
  <c r="X1188" i="12"/>
  <c r="X935" i="12"/>
  <c r="X618" i="12"/>
  <c r="X688" i="12"/>
  <c r="X1344" i="12"/>
  <c r="X30" i="12"/>
  <c r="X1672" i="12"/>
  <c r="X231" i="12"/>
  <c r="X489" i="12"/>
  <c r="X1019" i="12"/>
  <c r="X1709" i="12"/>
  <c r="X973" i="12"/>
  <c r="X1266" i="12"/>
  <c r="X313" i="12"/>
  <c r="X596" i="12"/>
  <c r="X1411" i="12"/>
  <c r="X976" i="12"/>
  <c r="X1520" i="12"/>
  <c r="X1821" i="12"/>
  <c r="X1867" i="12"/>
  <c r="X1299" i="12"/>
  <c r="X1025" i="12"/>
  <c r="X1491" i="12"/>
  <c r="X921" i="12"/>
  <c r="X1852" i="12"/>
  <c r="X1469" i="12"/>
  <c r="X1323" i="12"/>
  <c r="X1153" i="12"/>
  <c r="X1557" i="12"/>
  <c r="X1836" i="12"/>
  <c r="X1624" i="12"/>
  <c r="X1952" i="12"/>
  <c r="X1542" i="12"/>
  <c r="X1155" i="12"/>
  <c r="X1143" i="12"/>
  <c r="X868" i="12"/>
  <c r="X120" i="12"/>
  <c r="X563" i="12"/>
  <c r="X1063" i="12"/>
  <c r="X19" i="12"/>
  <c r="X215" i="12"/>
  <c r="X1389" i="12"/>
  <c r="X554" i="12"/>
  <c r="X1461" i="12"/>
  <c r="X1587" i="12"/>
  <c r="X1039" i="12"/>
  <c r="X1887" i="12"/>
  <c r="X1056" i="12"/>
  <c r="X907" i="12"/>
  <c r="X1727" i="12"/>
  <c r="X228" i="12"/>
  <c r="X1771" i="12"/>
  <c r="X769" i="12"/>
  <c r="X1942" i="12"/>
  <c r="X699" i="12"/>
  <c r="X456" i="12"/>
  <c r="X1644" i="12"/>
  <c r="X1526" i="12"/>
  <c r="X276" i="12"/>
  <c r="X1582" i="12"/>
  <c r="X494" i="12"/>
  <c r="X1543" i="12"/>
  <c r="X64" i="12"/>
  <c r="X774" i="12"/>
  <c r="X150" i="12"/>
  <c r="X334" i="12"/>
  <c r="X201" i="12"/>
  <c r="X1463" i="12"/>
  <c r="X1304" i="12"/>
  <c r="X924" i="12"/>
  <c r="X1811" i="12"/>
  <c r="X805" i="12"/>
  <c r="X1008" i="12"/>
  <c r="X606" i="12"/>
  <c r="X708" i="12"/>
  <c r="X1722" i="12"/>
  <c r="X31" i="12"/>
  <c r="X592" i="12"/>
  <c r="X1232" i="12"/>
  <c r="X1426" i="12"/>
  <c r="X1270" i="12"/>
  <c r="X271" i="12"/>
  <c r="X1716" i="12"/>
  <c r="X1209" i="12"/>
  <c r="X674" i="12"/>
  <c r="X1634" i="12"/>
  <c r="X135" i="12"/>
  <c r="X1723" i="12"/>
  <c r="X1373" i="12"/>
  <c r="X909" i="12"/>
  <c r="X1816" i="12"/>
  <c r="X789" i="12"/>
  <c r="X1391" i="12"/>
  <c r="X416" i="12"/>
  <c r="X1536" i="12"/>
  <c r="X491" i="12"/>
  <c r="X1928" i="12"/>
  <c r="X1235" i="12"/>
  <c r="X394" i="12"/>
  <c r="X34" i="12"/>
  <c r="X1084" i="12"/>
  <c r="X803" i="12"/>
  <c r="X41" i="12"/>
  <c r="X323" i="12"/>
  <c r="X1184" i="12"/>
  <c r="X1860" i="12"/>
  <c r="X438" i="12"/>
  <c r="X1479" i="12"/>
  <c r="X221" i="12"/>
  <c r="X1498" i="12"/>
  <c r="X595" i="12"/>
  <c r="X756" i="12"/>
  <c r="X1140" i="12"/>
  <c r="X1482" i="12"/>
  <c r="X823" i="12"/>
  <c r="X879" i="12"/>
  <c r="X159" i="12"/>
  <c r="X1777" i="12"/>
  <c r="X18" i="12"/>
  <c r="X951" i="12"/>
  <c r="X671" i="12"/>
  <c r="X1080" i="12"/>
  <c r="X1846" i="12"/>
  <c r="X380" i="12"/>
  <c r="X1517" i="12"/>
  <c r="X1286" i="12"/>
  <c r="X593" i="12"/>
  <c r="X930" i="12"/>
  <c r="X165" i="12"/>
  <c r="X61" i="12"/>
  <c r="X1844" i="12"/>
  <c r="X763" i="12"/>
  <c r="X1181" i="12"/>
  <c r="X1730" i="12"/>
  <c r="X1747" i="12"/>
  <c r="X464" i="12"/>
  <c r="X598" i="12"/>
  <c r="X1162" i="12"/>
  <c r="X1638" i="12"/>
  <c r="X1455" i="12"/>
  <c r="X849" i="12"/>
  <c r="X573" i="12"/>
  <c r="X460" i="12"/>
  <c r="X127" i="12"/>
  <c r="X1755" i="12"/>
  <c r="X1509" i="12"/>
  <c r="X925" i="12"/>
  <c r="X776" i="12"/>
  <c r="X90" i="12"/>
  <c r="X839" i="12"/>
  <c r="X687" i="12"/>
  <c r="X1907" i="12"/>
  <c r="X1450" i="12"/>
  <c r="X1890" i="12"/>
  <c r="X1789" i="12"/>
  <c r="X586" i="12"/>
  <c r="X406" i="12"/>
  <c r="X1889" i="12"/>
  <c r="X429" i="12"/>
  <c r="X1922" i="12"/>
  <c r="X649" i="12"/>
  <c r="X1160" i="12"/>
  <c r="X1843" i="12"/>
  <c r="X1948" i="12"/>
  <c r="X1305" i="12"/>
  <c r="X1883" i="12"/>
  <c r="X308" i="12"/>
  <c r="X1277" i="12"/>
  <c r="X430" i="12"/>
  <c r="X1364" i="12"/>
  <c r="X1868" i="12"/>
  <c r="X903" i="12"/>
  <c r="X1363" i="12"/>
  <c r="X116" i="12"/>
  <c r="X1493" i="12"/>
  <c r="X1210" i="12"/>
  <c r="X1042" i="12"/>
  <c r="X1654" i="12"/>
  <c r="X1369" i="12"/>
  <c r="X383" i="12"/>
  <c r="X1415" i="12"/>
  <c r="X1615" i="12"/>
  <c r="X1486" i="12"/>
  <c r="X132" i="12"/>
  <c r="X1113" i="12"/>
  <c r="X1840" i="12"/>
  <c r="X1228" i="12"/>
  <c r="X1785" i="12"/>
  <c r="X223" i="12"/>
  <c r="X584" i="12"/>
  <c r="X224" i="12"/>
  <c r="X1101" i="12"/>
  <c r="X607" i="12"/>
  <c r="X731" i="12"/>
  <c r="X1089" i="12"/>
  <c r="X1398" i="12"/>
  <c r="X893" i="12"/>
  <c r="X1772" i="12"/>
  <c r="X1595" i="12"/>
  <c r="X829" i="12"/>
  <c r="X1895" i="12"/>
  <c r="X748" i="12"/>
  <c r="X1538" i="12"/>
  <c r="X1888" i="12"/>
  <c r="X1901" i="12"/>
  <c r="X697" i="12"/>
  <c r="X467" i="12"/>
  <c r="X1800" i="12"/>
  <c r="X1758" i="12"/>
  <c r="X566" i="12"/>
  <c r="X1279" i="12"/>
  <c r="X1128" i="12"/>
  <c r="X410" i="12"/>
  <c r="X894" i="12"/>
  <c r="X1561" i="12"/>
  <c r="X1616" i="12"/>
  <c r="X498" i="12"/>
  <c r="X1854" i="12"/>
  <c r="X1544" i="12"/>
  <c r="X1828" i="12"/>
  <c r="X1106" i="12"/>
  <c r="X612" i="12"/>
  <c r="X195" i="12"/>
  <c r="X1098" i="12"/>
  <c r="X114" i="12"/>
  <c r="X549" i="12"/>
  <c r="X1835" i="12"/>
  <c r="X919" i="12"/>
  <c r="X1790" i="12"/>
  <c r="X633" i="12"/>
  <c r="X1355" i="12"/>
  <c r="X987" i="12"/>
  <c r="X891" i="12"/>
  <c r="X1508" i="12"/>
  <c r="X1218" i="12"/>
  <c r="X647" i="12"/>
  <c r="X735" i="12"/>
  <c r="X1177" i="12"/>
  <c r="X1352" i="12"/>
  <c r="X1133" i="12"/>
  <c r="X1669" i="12"/>
  <c r="X370" i="12"/>
  <c r="X1583" i="12"/>
  <c r="X945" i="12"/>
  <c r="X78" i="12"/>
  <c r="X1627" i="12"/>
  <c r="X1230" i="12"/>
  <c r="X998" i="12"/>
  <c r="X1221" i="12"/>
  <c r="X1570" i="12"/>
  <c r="X727" i="12"/>
  <c r="X698" i="12"/>
  <c r="X1088" i="12"/>
  <c r="X1300" i="12"/>
  <c r="X646" i="12"/>
  <c r="X1748" i="12"/>
  <c r="X275" i="12"/>
  <c r="X1108" i="12"/>
  <c r="X1694" i="12"/>
  <c r="X1878" i="12"/>
  <c r="X216" i="12"/>
  <c r="X1642" i="12"/>
  <c r="X1064" i="12"/>
  <c r="X816" i="12"/>
  <c r="X404" i="12"/>
  <c r="X183" i="12"/>
  <c r="X1911" i="12"/>
  <c r="X1664" i="12"/>
  <c r="X1577" i="12"/>
  <c r="X1535" i="12"/>
  <c r="X1087" i="12"/>
  <c r="X398" i="12"/>
  <c r="X1764" i="12"/>
  <c r="X996" i="12"/>
  <c r="X1635" i="12"/>
  <c r="X1563" i="12"/>
  <c r="X1802" i="12"/>
  <c r="X1134" i="12"/>
  <c r="X941" i="12"/>
  <c r="X52" i="12"/>
  <c r="X1750" i="12"/>
  <c r="X335" i="12"/>
  <c r="X1858" i="12"/>
  <c r="X628" i="12"/>
  <c r="X1765" i="12"/>
  <c r="X737" i="12"/>
  <c r="X1255" i="12"/>
  <c r="X227" i="12"/>
  <c r="X1696" i="12"/>
  <c r="X1136" i="12"/>
  <c r="X1946" i="12"/>
  <c r="X1159" i="12"/>
  <c r="X405" i="12"/>
  <c r="X680" i="12"/>
  <c r="X1257" i="12"/>
  <c r="X1351" i="12"/>
  <c r="X1953" i="12"/>
  <c r="X791" i="12"/>
  <c r="X480" i="12"/>
  <c r="X155" i="12"/>
  <c r="X767" i="12"/>
  <c r="X634" i="12"/>
  <c r="X378" i="12"/>
  <c r="X1399" i="12"/>
  <c r="X396" i="12"/>
  <c r="X472" i="12"/>
  <c r="X886" i="12"/>
  <c r="X787" i="12"/>
  <c r="X577" i="12"/>
  <c r="X1385" i="12"/>
  <c r="X280" i="12"/>
  <c r="X518" i="12"/>
  <c r="X413" i="12"/>
  <c r="X1092" i="12"/>
  <c r="X1666" i="12"/>
  <c r="X1445" i="12"/>
  <c r="X603" i="12"/>
  <c r="X1018" i="12"/>
  <c r="X1172" i="12"/>
  <c r="X1680" i="12"/>
  <c r="X1441" i="12"/>
  <c r="X1456" i="12"/>
  <c r="X240" i="12"/>
  <c r="X1916" i="12"/>
  <c r="X569" i="12"/>
  <c r="X1215" i="12"/>
  <c r="X1485" i="12"/>
  <c r="X570" i="12"/>
  <c r="X1859" i="12"/>
  <c r="X366" i="12"/>
  <c r="X58" i="12"/>
  <c r="X917" i="12"/>
  <c r="X1183" i="12"/>
  <c r="X1446" i="12"/>
  <c r="X50" i="12"/>
  <c r="X991" i="12"/>
  <c r="X710" i="12"/>
  <c r="X1683" i="12"/>
  <c r="X331" i="12"/>
  <c r="X686" i="12"/>
  <c r="X950" i="12"/>
  <c r="X1333" i="12"/>
  <c r="X537" i="12"/>
  <c r="X1808" i="12"/>
  <c r="X1554" i="12"/>
  <c r="X883" i="12"/>
  <c r="X367" i="12"/>
  <c r="X1254" i="12"/>
  <c r="X1432" i="12"/>
  <c r="X555" i="12"/>
  <c r="X256" i="12"/>
  <c r="X851" i="12"/>
  <c r="X1326" i="12"/>
  <c r="X1104" i="12"/>
  <c r="X453" i="12"/>
  <c r="X679" i="12"/>
  <c r="X1083" i="12"/>
  <c r="X130" i="12"/>
  <c r="X272" i="12"/>
  <c r="X1068" i="12"/>
  <c r="X284" i="12"/>
  <c r="X860" i="12"/>
  <c r="X1226" i="12"/>
  <c r="X1428" i="12"/>
  <c r="X938" i="12"/>
  <c r="X852" i="12"/>
  <c r="X772" i="12"/>
  <c r="X838" i="12"/>
  <c r="X1229" i="12"/>
  <c r="X400" i="12"/>
  <c r="X1342" i="12"/>
  <c r="X381" i="12"/>
  <c r="X723" i="12"/>
  <c r="X1757" i="12"/>
  <c r="X1097" i="12"/>
  <c r="X1053" i="12"/>
  <c r="X1001" i="12"/>
  <c r="X779" i="12"/>
  <c r="X261" i="12"/>
  <c r="X283" i="12"/>
  <c r="X1792" i="12"/>
  <c r="X1267" i="12"/>
  <c r="X94" i="12"/>
  <c r="X388" i="12"/>
  <c r="X156" i="12"/>
  <c r="X969" i="12"/>
  <c r="X24" i="12"/>
  <c r="X10" i="12"/>
  <c r="X857" i="12"/>
  <c r="X1494" i="12"/>
  <c r="X1100" i="12"/>
  <c r="X990" i="12"/>
  <c r="X1449" i="12"/>
  <c r="X291" i="12"/>
  <c r="X371" i="12"/>
  <c r="X315" i="12"/>
  <c r="X241" i="12"/>
  <c r="X850" i="12"/>
  <c r="X747" i="12"/>
  <c r="X125" i="12"/>
  <c r="X579" i="12"/>
  <c r="X1819" i="12"/>
  <c r="X834" i="12"/>
  <c r="X432" i="12"/>
  <c r="X1152" i="12"/>
  <c r="X1938" i="12"/>
  <c r="X1085" i="12"/>
  <c r="X325" i="12"/>
  <c r="X434" i="12"/>
  <c r="X1519" i="12"/>
  <c r="X1337" i="12"/>
  <c r="X701" i="12"/>
  <c r="X1521" i="12"/>
  <c r="X1820" i="12"/>
  <c r="X1487" i="12"/>
  <c r="X1660" i="12"/>
  <c r="X1564" i="12"/>
  <c r="X1756" i="12"/>
  <c r="X257" i="12"/>
  <c r="X968" i="12"/>
  <c r="X1360" i="12"/>
  <c r="X765" i="12"/>
  <c r="X869" i="12"/>
  <c r="X885" i="12"/>
  <c r="X445" i="12"/>
  <c r="X1194" i="12"/>
  <c r="X504" i="12"/>
  <c r="X278" i="12"/>
  <c r="X1573" i="12"/>
  <c r="X1244" i="12"/>
  <c r="X1689" i="12"/>
  <c r="X1805" i="12"/>
  <c r="X954" i="12"/>
  <c r="X683" i="12"/>
  <c r="X832" i="12"/>
  <c r="X1185" i="12"/>
  <c r="X263" i="12"/>
  <c r="X1606" i="12"/>
  <c r="X856" i="12"/>
  <c r="X1603" i="12"/>
  <c r="X784" i="12"/>
  <c r="X1671" i="12"/>
  <c r="X1329" i="12"/>
  <c r="X309" i="12"/>
  <c r="X1896" i="12"/>
  <c r="X1144" i="12"/>
  <c r="X1372" i="12"/>
  <c r="X828" i="12"/>
  <c r="X1646" i="12"/>
  <c r="X176" i="12"/>
  <c r="X1358" i="12"/>
  <c r="X1453" i="12"/>
  <c r="X184" i="12"/>
  <c r="X1798" i="12"/>
  <c r="X212" i="12"/>
  <c r="X1282" i="12"/>
  <c r="X583" i="12"/>
  <c r="X621" i="12"/>
  <c r="X1079" i="12"/>
  <c r="X1726" i="12"/>
  <c r="X408" i="12"/>
  <c r="X435" i="12"/>
  <c r="X1377" i="12"/>
  <c r="X1054" i="12"/>
  <c r="X1864" i="12"/>
  <c r="X1050" i="12"/>
  <c r="X122" i="12"/>
  <c r="X1452" i="12"/>
  <c r="X1149" i="12"/>
  <c r="X864" i="12"/>
  <c r="X1826" i="12"/>
  <c r="X1302" i="12"/>
  <c r="X534" i="12"/>
  <c r="X146" i="12"/>
  <c r="X1823" i="12"/>
  <c r="X1093" i="12"/>
  <c r="X277" i="12"/>
  <c r="X594" i="12"/>
  <c r="X1168" i="12"/>
  <c r="X1796" i="12"/>
  <c r="X118" i="12"/>
  <c r="X112" i="12"/>
  <c r="X417" i="12"/>
  <c r="X1914" i="12"/>
  <c r="X97" i="12"/>
  <c r="X783" i="12"/>
  <c r="X88" i="12"/>
  <c r="X80" i="12"/>
  <c r="X83" i="12"/>
  <c r="X1499" i="12"/>
  <c r="X1013" i="12"/>
  <c r="X910" i="12"/>
  <c r="X1460" i="12"/>
  <c r="X290" i="12"/>
  <c r="X1336" i="12"/>
  <c r="X1608" i="12"/>
  <c r="X923" i="12"/>
  <c r="X1020" i="12"/>
  <c r="X326" i="12"/>
  <c r="X1693" i="12"/>
  <c r="X79" i="12"/>
  <c r="X1849" i="12"/>
  <c r="X1759" i="12"/>
  <c r="X574" i="12"/>
  <c r="X1814" i="12"/>
  <c r="X900" i="12"/>
  <c r="X1439" i="12"/>
  <c r="X822" i="12"/>
  <c r="X740" i="12"/>
  <c r="X172" i="12"/>
  <c r="X615" i="12"/>
  <c r="X1797" i="12"/>
  <c r="X1783" i="12"/>
  <c r="X96" i="12"/>
  <c r="X677" i="12"/>
  <c r="X768" i="12"/>
  <c r="X426" i="12"/>
  <c r="X974" i="12"/>
  <c r="X1865" i="12"/>
  <c r="X775" i="12"/>
  <c r="X870" i="12"/>
  <c r="X85" i="12"/>
  <c r="X1743" i="12"/>
  <c r="X605" i="12"/>
  <c r="X705" i="12"/>
  <c r="X1350" i="12"/>
  <c r="X1932" i="12"/>
  <c r="X742" i="12"/>
  <c r="X1679" i="12"/>
  <c r="X1347" i="12"/>
  <c r="X1211" i="12"/>
  <c r="X1476" i="12"/>
  <c r="X1857" i="12"/>
  <c r="X1919" i="12"/>
  <c r="X4" i="12"/>
  <c r="X1290" i="12"/>
  <c r="X1319" i="12"/>
  <c r="X1073" i="12"/>
  <c r="X1320" i="12"/>
  <c r="X1044" i="12"/>
  <c r="X449" i="12"/>
  <c r="X1296" i="12"/>
  <c r="X1157" i="12"/>
  <c r="X1114" i="12"/>
  <c r="X736" i="12"/>
  <c r="X695" i="12"/>
  <c r="X470" i="12"/>
  <c r="X836" i="12"/>
  <c r="X796" i="12"/>
  <c r="X466" i="12"/>
  <c r="X1077" i="12"/>
  <c r="X1614" i="12"/>
  <c r="X854" i="12"/>
  <c r="X689" i="12"/>
  <c r="X960" i="12"/>
  <c r="X433" i="12"/>
  <c r="X1311" i="12"/>
  <c r="X922" i="12"/>
  <c r="X439" i="12"/>
  <c r="X1312" i="12"/>
  <c r="X956" i="12"/>
  <c r="X365" i="12"/>
  <c r="X1118" i="12"/>
  <c r="X1467" i="12"/>
  <c r="X1830" i="12"/>
  <c r="X136" i="12"/>
  <c r="X1528" i="12"/>
  <c r="X510" i="12"/>
  <c r="X347" i="12"/>
  <c r="X1641" i="12"/>
  <c r="X310" i="12"/>
  <c r="X955" i="12"/>
  <c r="X1147" i="12"/>
  <c r="X1033" i="12"/>
  <c r="X1213" i="12"/>
  <c r="X1034" i="12"/>
  <c r="X49" i="12"/>
  <c r="X167" i="12"/>
  <c r="X186" i="12"/>
  <c r="X1112" i="12"/>
  <c r="X1216" i="12"/>
  <c r="X1574" i="12"/>
  <c r="X1225" i="12"/>
  <c r="X877" i="12"/>
  <c r="X69" i="12"/>
  <c r="X536" i="12"/>
  <c r="X1146" i="12"/>
  <c r="X1374" i="12"/>
  <c r="X1167" i="12"/>
  <c r="X994" i="12"/>
  <c r="X1468" i="12"/>
  <c r="X764" i="12"/>
  <c r="X1111" i="12"/>
  <c r="X517" i="12"/>
  <c r="X725" i="12"/>
  <c r="X724" i="12"/>
  <c r="X1005" i="12"/>
  <c r="X928" i="12"/>
  <c r="X1045" i="12"/>
  <c r="X157" i="12"/>
  <c r="X1249" i="12"/>
  <c r="X843" i="12"/>
  <c r="X105" i="12"/>
  <c r="X1127" i="12"/>
  <c r="X1917" i="12"/>
  <c r="X1568" i="12"/>
  <c r="X550" i="12"/>
  <c r="X786" i="12"/>
  <c r="X1356" i="12"/>
  <c r="X336" i="12"/>
  <c r="X56" i="12"/>
  <c r="X1717" i="12"/>
  <c r="X962" i="12"/>
  <c r="X1884" i="12"/>
  <c r="X1850" i="12"/>
  <c r="X373" i="12"/>
  <c r="X1417" i="12"/>
  <c r="X1021" i="12"/>
  <c r="X1585" i="12"/>
  <c r="X305" i="12"/>
  <c r="X773" i="12"/>
  <c r="X1908" i="12"/>
  <c r="X1138" i="12"/>
  <c r="X442" i="12"/>
  <c r="X390" i="12"/>
  <c r="X485" i="12"/>
  <c r="X514" i="12"/>
  <c r="X771" i="12"/>
  <c r="X1436" i="12"/>
  <c r="X1791" i="12"/>
  <c r="X1555" i="12"/>
  <c r="X70" i="12"/>
  <c r="X1863" i="12"/>
  <c r="X481" i="12"/>
  <c r="X1057" i="12"/>
  <c r="X580" i="12"/>
  <c r="X629" i="12"/>
  <c r="X815" i="12"/>
  <c r="X237" i="12"/>
  <c r="X1094" i="12"/>
  <c r="X1904" i="12"/>
  <c r="X1779" i="12"/>
  <c r="X194" i="12"/>
  <c r="X1523" i="12"/>
  <c r="X1793" i="12"/>
  <c r="X1718" i="12"/>
  <c r="X1006" i="12"/>
  <c r="X597" i="12"/>
  <c r="X1776" i="12"/>
  <c r="X897" i="12"/>
  <c r="X527" i="12"/>
  <c r="X1855" i="12"/>
  <c r="X1154" i="12"/>
  <c r="X842" i="12"/>
  <c r="X599" i="12"/>
  <c r="X1219" i="12"/>
  <c r="X1298" i="12"/>
  <c r="X1769" i="12"/>
  <c r="X385" i="12"/>
  <c r="X888" i="12"/>
  <c r="X1357" i="12"/>
  <c r="X1752" i="12"/>
  <c r="X1604" i="12"/>
  <c r="X1510" i="12"/>
  <c r="X1874" i="12"/>
  <c r="X1250" i="12"/>
  <c r="X362" i="12"/>
  <c r="X204" i="12"/>
  <c r="X1620" i="12"/>
  <c r="X913" i="12"/>
  <c r="X1540" i="12"/>
  <c r="X1522" i="12"/>
  <c r="X662" i="12"/>
  <c r="X548" i="12"/>
  <c r="X1618" i="12"/>
  <c r="X578" i="12"/>
  <c r="X1395" i="12"/>
  <c r="X1473" i="12"/>
  <c r="X545" i="12"/>
  <c r="X407" i="12"/>
  <c r="X1815" i="12"/>
  <c r="X239" i="12"/>
  <c r="X268" i="12"/>
  <c r="X353" i="12"/>
  <c r="X758" i="12"/>
  <c r="X502" i="12"/>
  <c r="X1258" i="12"/>
  <c r="X812" i="12"/>
  <c r="X702" i="12"/>
  <c r="X1448" i="12"/>
  <c r="X997" i="12"/>
  <c r="X104" i="12"/>
  <c r="X1368" i="12"/>
  <c r="X1719" i="12"/>
  <c r="X798" i="12"/>
  <c r="X1806" i="12"/>
  <c r="X1578" i="12"/>
  <c r="X1361" i="12"/>
  <c r="X931" i="12"/>
  <c r="X1507" i="12"/>
  <c r="X1359" i="12"/>
  <c r="X92" i="12"/>
  <c r="X1437" i="12"/>
  <c r="X1060" i="12"/>
  <c r="X473" i="12"/>
  <c r="X103" i="12"/>
  <c r="X1827" i="12"/>
  <c r="X1256" i="12"/>
  <c r="X1380" i="12"/>
  <c r="X1833" i="12"/>
  <c r="X245" i="12"/>
  <c r="X948" i="12"/>
  <c r="X1872" i="12"/>
  <c r="X1384" i="12"/>
  <c r="X356" i="12"/>
  <c r="X1202" i="12"/>
  <c r="X1470" i="12"/>
  <c r="X260" i="12"/>
  <c r="X1880" i="12"/>
  <c r="X225" i="12"/>
  <c r="X1269" i="12"/>
  <c r="X392" i="12"/>
  <c r="X1354" i="12"/>
  <c r="X544" i="12"/>
  <c r="X214" i="12"/>
  <c r="X423" i="12"/>
  <c r="X1245" i="12"/>
  <c r="X1738" i="12"/>
  <c r="X916" i="12"/>
  <c r="X1856" i="12"/>
  <c r="X1590" i="12"/>
  <c r="X107" i="12"/>
  <c r="X1040" i="12"/>
  <c r="X1873" i="12"/>
  <c r="X141" i="12"/>
  <c r="X1116" i="12"/>
  <c r="X1288" i="12"/>
  <c r="X953" i="12"/>
  <c r="X1067" i="12"/>
  <c r="X1438" i="12"/>
  <c r="X942" i="12"/>
  <c r="X1547" i="12"/>
  <c r="X1280" i="12"/>
  <c r="X1879" i="12"/>
  <c r="X148" i="12"/>
  <c r="X1584" i="12"/>
  <c r="X1760" i="12"/>
  <c r="X1125" i="12"/>
  <c r="X322" i="12"/>
  <c r="X572" i="12"/>
  <c r="X845" i="12"/>
  <c r="X1328" i="12"/>
  <c r="X246" i="12"/>
  <c r="X1650" i="12"/>
  <c r="X1058" i="12"/>
  <c r="X1334" i="12"/>
  <c r="X848" i="12"/>
  <c r="X1926" i="12"/>
  <c r="X1102" i="12"/>
  <c r="X780" i="12"/>
  <c r="X436" i="12"/>
  <c r="X247" i="12"/>
  <c r="X402" i="12"/>
  <c r="X766" i="12"/>
  <c r="X463" i="12"/>
  <c r="X1894" i="12"/>
  <c r="X1566" i="12"/>
  <c r="X1027" i="12"/>
  <c r="X20" i="12"/>
  <c r="X1876" i="12"/>
  <c r="X1252" i="12"/>
  <c r="X788" i="12"/>
  <c r="X1315" i="12"/>
  <c r="X1200" i="12"/>
  <c r="X1362" i="12"/>
  <c r="X477" i="12"/>
  <c r="X1169" i="12"/>
  <c r="X38" i="12"/>
  <c r="X1511" i="12"/>
  <c r="X1734" i="12"/>
  <c r="X138" i="12"/>
  <c r="X106" i="12"/>
  <c r="X368" i="12"/>
  <c r="X1706" i="12"/>
  <c r="X493" i="12"/>
  <c r="X1174" i="12"/>
  <c r="X330" i="12"/>
  <c r="X519" i="12"/>
  <c r="X643" i="12"/>
  <c r="X1514" i="12"/>
  <c r="X1742" i="12"/>
  <c r="X1546" i="12"/>
  <c r="X1812" i="12"/>
  <c r="X1201" i="12"/>
  <c r="X409" i="12"/>
  <c r="X1285" i="12"/>
  <c r="X1306" i="12"/>
  <c r="X1029" i="12"/>
  <c r="X428" i="12"/>
  <c r="X1078" i="12"/>
  <c r="X609" i="12"/>
  <c r="X1407" i="12"/>
  <c r="X884" i="12"/>
  <c r="X837" i="12"/>
  <c r="X653" i="12"/>
  <c r="X890" i="12"/>
  <c r="X187" i="12"/>
  <c r="X1327" i="12"/>
  <c r="X1906" i="12"/>
  <c r="X911" i="12"/>
  <c r="X462" i="12"/>
  <c r="X181" i="12"/>
  <c r="X1900" i="12"/>
  <c r="X324" i="12"/>
  <c r="X297" i="12"/>
  <c r="X1435" i="12"/>
  <c r="X1556" i="12"/>
  <c r="X831" i="12"/>
  <c r="X1623" i="12"/>
  <c r="X9" i="12"/>
  <c r="X824" i="12"/>
  <c r="X210" i="12"/>
  <c r="X1593" i="12"/>
  <c r="X625" i="12"/>
  <c r="X5" i="12"/>
  <c r="X692" i="12"/>
  <c r="X986" i="12"/>
  <c r="X730" i="12"/>
  <c r="X1552" i="12"/>
  <c r="X1126" i="12"/>
  <c r="X229" i="12"/>
  <c r="X1780" i="12"/>
  <c r="X1251" i="12"/>
  <c r="X129" i="12"/>
  <c r="X137" i="12"/>
  <c r="X8" i="12"/>
  <c r="X1817" i="12"/>
  <c r="X722" i="12"/>
  <c r="X202" i="12"/>
  <c r="X1451" i="12"/>
  <c r="X321" i="12"/>
  <c r="X1605" i="12"/>
  <c r="X1524" i="12"/>
  <c r="X397" i="12"/>
  <c r="X1447" i="12"/>
  <c r="X492" i="12"/>
  <c r="X1343" i="12"/>
  <c r="X669" i="12"/>
  <c r="X684" i="12"/>
  <c r="X1403" i="12"/>
  <c r="X1505" i="12"/>
  <c r="X465" i="12"/>
  <c r="X1234" i="12"/>
  <c r="X658" i="12"/>
  <c r="X147" i="12"/>
  <c r="X637" i="12"/>
  <c r="X1539" i="12"/>
  <c r="X258" i="12"/>
  <c r="X513" i="12"/>
  <c r="X250" i="12"/>
  <c r="X821" i="12"/>
  <c r="X761" i="12"/>
  <c r="X1339" i="12"/>
  <c r="X660" i="12"/>
  <c r="X302" i="12"/>
  <c r="X1739" i="12"/>
  <c r="X1220" i="12"/>
  <c r="X1933" i="12"/>
  <c r="X1051" i="12"/>
  <c r="X1782" i="12"/>
  <c r="X827" i="12"/>
  <c r="X800" i="12"/>
  <c r="X757" i="12"/>
  <c r="X1799" i="12"/>
  <c r="X814" i="12"/>
  <c r="X1700" i="12"/>
  <c r="X1794" i="12"/>
  <c r="X1410" i="12"/>
  <c r="X1649" i="12"/>
  <c r="X101" i="12"/>
  <c r="X110" i="12"/>
  <c r="X1861" i="12"/>
  <c r="X713" i="12"/>
  <c r="X1483" i="12"/>
  <c r="X168" i="12"/>
  <c r="X1109" i="12"/>
  <c r="X1281" i="12"/>
  <c r="X35" i="12"/>
  <c r="X1940" i="12"/>
  <c r="X174" i="12"/>
  <c r="X1897" i="12"/>
  <c r="X733" i="12"/>
  <c r="X1813" i="12"/>
  <c r="X1392" i="12"/>
  <c r="X876" i="12"/>
  <c r="X905" i="12"/>
  <c r="X1559" i="12"/>
  <c r="X661" i="12"/>
  <c r="X1129" i="12"/>
  <c r="X217" i="12"/>
  <c r="X813" i="12"/>
  <c r="X752" i="12"/>
  <c r="X750" i="12"/>
  <c r="X887" i="12"/>
  <c r="X1656" i="12"/>
  <c r="X920" i="12"/>
  <c r="X160" i="12"/>
  <c r="X1676" i="12"/>
  <c r="X126" i="12"/>
  <c r="X1397" i="12"/>
  <c r="X1349" i="12"/>
  <c r="X42" i="12"/>
  <c r="X855" i="12"/>
  <c r="X1512" i="12"/>
  <c r="X1421" i="12"/>
  <c r="X359" i="12"/>
  <c r="X1402" i="12"/>
  <c r="X46" i="12"/>
  <c r="X33" i="12"/>
  <c r="X43" i="12"/>
  <c r="X1707" i="12"/>
  <c r="X846" i="12"/>
  <c r="X1705" i="12"/>
  <c r="X1388" i="12"/>
  <c r="X721" i="12"/>
  <c r="X1936" i="12"/>
  <c r="X1893" i="12"/>
  <c r="X1804" i="12"/>
  <c r="X1619" i="12"/>
  <c r="X896" i="12"/>
  <c r="X1613" i="12"/>
  <c r="X452" i="12"/>
  <c r="X1787" i="12"/>
  <c r="X211" i="12"/>
  <c r="X535" i="12"/>
  <c r="X516" i="12"/>
  <c r="X1367" i="12"/>
  <c r="X804" i="12"/>
  <c r="X1686" i="12"/>
</calcChain>
</file>

<file path=xl/sharedStrings.xml><?xml version="1.0" encoding="utf-8"?>
<sst xmlns="http://schemas.openxmlformats.org/spreadsheetml/2006/main" count="48692" uniqueCount="3073">
  <si>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</si>
  <si>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</si>
  <si>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</si>
  <si>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</si>
  <si>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</si>
  <si>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</si>
  <si>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</si>
  <si>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</si>
  <si>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</si>
  <si>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</si>
  <si>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</si>
  <si>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</si>
  <si>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</si>
  <si>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</si>
  <si>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</si>
  <si>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</si>
  <si>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</si>
  <si>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</si>
  <si>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</si>
  <si>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</si>
  <si>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</si>
  <si>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</si>
  <si>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</si>
  <si>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</si>
  <si>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</si>
  <si>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</si>
  <si>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</si>
  <si>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</si>
  <si>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</si>
  <si>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</si>
  <si>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</si>
  <si>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</si>
  <si>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</si>
  <si>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</si>
  <si>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</si>
  <si>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</si>
  <si>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</si>
  <si>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</si>
  <si>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</si>
  <si>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</si>
  <si>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</si>
  <si>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</si>
  <si>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</si>
  <si>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</si>
  <si>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</si>
  <si>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</si>
  <si>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</si>
  <si>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</si>
  <si>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</si>
  <si>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</si>
  <si>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</si>
  <si>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</si>
  <si>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</si>
  <si>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</si>
  <si>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</si>
  <si>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</si>
  <si>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</si>
  <si>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</si>
  <si>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</si>
  <si>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</si>
  <si>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</si>
  <si>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</si>
  <si>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</si>
  <si>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</si>
  <si>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</si>
  <si>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</si>
  <si>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</si>
  <si>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</si>
  <si>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</si>
  <si>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</si>
  <si>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</si>
  <si>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</si>
  <si>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</si>
  <si>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</si>
  <si>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</si>
  <si>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</si>
  <si>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</si>
  <si>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</si>
  <si>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</si>
  <si>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</si>
  <si>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</si>
  <si>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</si>
  <si>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</si>
  <si>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</si>
  <si>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</si>
  <si>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</si>
  <si>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</si>
  <si>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</si>
  <si>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</si>
  <si>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</si>
  <si>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</si>
  <si>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</si>
  <si>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</si>
  <si>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</si>
  <si>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</si>
  <si>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</si>
  <si>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</si>
  <si>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</si>
  <si>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</si>
  <si>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</si>
  <si>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</si>
  <si>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</si>
  <si>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</si>
  <si>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</si>
  <si>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</si>
  <si>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</si>
  <si>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</si>
  <si>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</si>
  <si>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</si>
  <si>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</si>
  <si>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</si>
  <si>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</si>
  <si>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</si>
  <si>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</si>
  <si>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</si>
  <si>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</si>
  <si>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</si>
  <si>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</si>
  <si>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</si>
  <si>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</si>
  <si>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</si>
  <si>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</si>
  <si>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</si>
  <si>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</si>
  <si>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</si>
  <si>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</si>
  <si>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</si>
  <si>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</si>
  <si>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</si>
  <si>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</si>
  <si>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</si>
  <si>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</si>
  <si>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</si>
  <si>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</si>
  <si>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</si>
  <si>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</si>
  <si>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</si>
  <si>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</si>
  <si>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</si>
  <si>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</si>
  <si>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</si>
  <si>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</si>
  <si>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</si>
  <si>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</si>
  <si>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</si>
  <si>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</si>
  <si>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</si>
  <si>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</si>
  <si>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</si>
  <si>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</si>
  <si>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</si>
  <si>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</si>
  <si>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</si>
  <si>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</si>
  <si>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</si>
  <si>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</si>
  <si>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</si>
  <si>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</si>
  <si>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</si>
  <si>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</si>
  <si>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</si>
  <si>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</si>
  <si>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</si>
  <si>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</si>
  <si>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</si>
  <si>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</si>
  <si>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</si>
  <si>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</si>
  <si>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</si>
  <si>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</si>
  <si>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</si>
  <si>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</si>
  <si>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</si>
  <si>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</si>
  <si>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</si>
  <si>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</si>
  <si>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</si>
  <si>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</si>
  <si>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</si>
  <si>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</si>
  <si>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</si>
  <si>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</si>
  <si>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</si>
  <si>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</si>
  <si>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</si>
  <si>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</si>
  <si>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</si>
  <si>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</si>
  <si>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</si>
  <si>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</si>
  <si>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</si>
  <si>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</si>
  <si>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</si>
  <si>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</si>
  <si>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</si>
  <si>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</si>
  <si>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</si>
  <si>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</si>
  <si>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</si>
  <si>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</si>
  <si>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</si>
  <si>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</si>
  <si>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</si>
  <si>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</si>
  <si>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</si>
  <si>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</si>
  <si>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</si>
  <si>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</si>
  <si>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</si>
  <si>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</si>
  <si>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</si>
  <si>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</si>
  <si>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</si>
  <si>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</si>
  <si>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</si>
  <si>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</si>
  <si>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</si>
  <si>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</si>
  <si>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</si>
  <si>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</si>
  <si>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</si>
  <si>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</si>
  <si>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</si>
  <si>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</si>
  <si>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</si>
  <si>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</si>
  <si>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</si>
  <si>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</si>
  <si>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</si>
  <si>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</si>
  <si>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</si>
  <si>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</si>
  <si>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</si>
  <si>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</si>
  <si>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</si>
  <si>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</si>
  <si>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</si>
  <si>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</si>
  <si>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</si>
  <si>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</si>
  <si>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</si>
  <si>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</si>
  <si>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</si>
  <si>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</si>
  <si>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</si>
  <si>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</si>
  <si>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</si>
  <si>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</si>
  <si>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</si>
  <si>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</si>
  <si>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</si>
  <si>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</si>
  <si>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</si>
  <si>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</si>
  <si>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</si>
  <si>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</si>
  <si>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</si>
  <si>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</si>
  <si>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</si>
  <si>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</si>
  <si>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</si>
  <si>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</si>
  <si>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</si>
  <si>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</si>
  <si>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</si>
  <si>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</si>
  <si>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</si>
  <si>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</si>
  <si>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</si>
  <si>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</si>
  <si>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</si>
  <si>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</si>
  <si>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</si>
  <si>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</si>
  <si>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</si>
  <si>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</si>
  <si>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</si>
  <si>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</si>
  <si>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</si>
  <si>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</si>
  <si>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</si>
  <si>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</si>
  <si>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</si>
  <si>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</si>
  <si>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</si>
  <si>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</si>
  <si>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</si>
  <si>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</si>
  <si>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</si>
  <si>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</si>
  <si>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</si>
  <si>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</si>
  <si>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</si>
  <si>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</si>
  <si>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</si>
  <si>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</si>
  <si>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</si>
  <si>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</si>
  <si>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</si>
  <si>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</si>
  <si>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</si>
  <si>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</si>
  <si>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</si>
  <si>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</si>
  <si>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</si>
  <si>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</si>
  <si>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</si>
  <si>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</si>
  <si>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</si>
  <si>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</si>
  <si>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</si>
  <si>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</si>
  <si>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</si>
  <si>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</si>
  <si>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</si>
  <si>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</si>
  <si>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</si>
  <si>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</si>
  <si>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</si>
  <si>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</si>
  <si>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</si>
  <si>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</si>
  <si>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</si>
  <si>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</si>
  <si>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</si>
  <si>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</si>
  <si>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</si>
  <si>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</si>
  <si>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</si>
  <si>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</si>
  <si>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</si>
  <si>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</si>
  <si>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</si>
  <si>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</si>
  <si>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</si>
  <si>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</si>
  <si>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</si>
  <si>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</si>
  <si>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</si>
  <si>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</si>
  <si>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</si>
  <si>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</si>
  <si>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</si>
  <si>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</si>
  <si>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</si>
  <si>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</si>
  <si>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</si>
  <si>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</si>
  <si>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</si>
  <si>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</si>
  <si>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</si>
  <si>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</si>
  <si>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</si>
  <si>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</si>
  <si>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</si>
  <si>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</si>
  <si>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</si>
  <si>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</si>
  <si>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</si>
  <si>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</si>
  <si>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</si>
  <si>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</si>
  <si>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</si>
  <si>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</si>
  <si>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</si>
  <si>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</si>
  <si>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</si>
  <si>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</si>
  <si>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</si>
  <si>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</si>
  <si>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</si>
  <si>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</si>
  <si>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</si>
  <si>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</si>
  <si>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</si>
  <si>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</si>
  <si>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</si>
  <si>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</si>
  <si>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</si>
  <si>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</si>
  <si>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</si>
  <si>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</si>
  <si>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</si>
  <si>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</si>
  <si>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</si>
  <si>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</si>
  <si>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</si>
  <si>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</si>
  <si>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</si>
  <si>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</si>
  <si>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</si>
  <si>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</si>
  <si>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</si>
  <si>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</si>
  <si>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</si>
  <si>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</si>
  <si>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</si>
  <si>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</si>
  <si>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</si>
  <si>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</si>
  <si>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</si>
  <si>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</si>
  <si>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</si>
  <si>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</si>
  <si>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</si>
  <si>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</si>
  <si>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</si>
  <si>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</si>
  <si>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</si>
  <si>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</si>
  <si>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</si>
  <si>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</si>
  <si>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</si>
  <si>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</si>
  <si>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</si>
  <si>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</si>
  <si>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</si>
  <si>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</si>
  <si>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</si>
  <si>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</si>
  <si>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</si>
  <si>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</si>
  <si>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</si>
  <si>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</si>
  <si>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</si>
  <si>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</si>
  <si>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</si>
  <si>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</si>
  <si>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</si>
  <si>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</si>
  <si>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</si>
  <si>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</si>
  <si>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</si>
  <si>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</si>
  <si>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</si>
  <si>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</si>
  <si>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</si>
  <si>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</si>
  <si>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</si>
  <si>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</si>
  <si>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</si>
  <si>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</si>
  <si>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</si>
  <si>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</si>
  <si>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</si>
  <si>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</si>
  <si>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</si>
  <si>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</si>
  <si>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</si>
  <si>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</si>
  <si>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</si>
  <si>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</si>
  <si>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</si>
  <si>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</si>
  <si>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</si>
  <si>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</si>
  <si>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</si>
  <si>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</si>
  <si>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</si>
  <si>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</si>
  <si>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</si>
  <si>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</si>
  <si>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</si>
  <si>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</si>
  <si>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</si>
  <si>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</si>
  <si>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</si>
  <si>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</si>
  <si>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</si>
  <si>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</si>
  <si>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</si>
  <si>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</si>
  <si>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</si>
  <si>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</si>
  <si>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</si>
  <si>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</si>
  <si>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</si>
  <si>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</si>
  <si>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</si>
  <si>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</si>
  <si>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</si>
  <si>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</si>
  <si>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</si>
  <si>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</si>
  <si>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</si>
  <si>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</si>
  <si>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</si>
  <si>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</si>
  <si>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</si>
  <si>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</si>
  <si>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</si>
  <si>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</si>
  <si>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</si>
  <si>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</si>
  <si>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</si>
  <si>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</si>
  <si>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</si>
  <si>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</si>
  <si>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</si>
  <si>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</si>
  <si>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</si>
  <si>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</si>
  <si>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</si>
  <si>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</si>
  <si>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</si>
  <si>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</si>
  <si>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</si>
  <si>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</si>
  <si>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</si>
  <si>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</si>
  <si>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</si>
  <si>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</si>
  <si>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</si>
  <si>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</si>
  <si>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</si>
  <si>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</si>
  <si>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</si>
  <si>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</si>
  <si>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</si>
  <si>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</si>
  <si>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</si>
  <si>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</si>
  <si>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</si>
  <si>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</si>
  <si>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</si>
  <si>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</si>
  <si>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</si>
  <si>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</si>
  <si>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</si>
  <si>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</si>
  <si>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</si>
  <si>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</si>
  <si>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</si>
  <si>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</si>
  <si>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</si>
  <si>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</si>
  <si>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</si>
  <si>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</si>
  <si>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</si>
  <si>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</si>
  <si>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</si>
  <si>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</si>
  <si>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</si>
  <si>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</si>
  <si>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</si>
  <si>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</si>
  <si>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</si>
  <si>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</si>
  <si>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</si>
  <si>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</si>
  <si>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</si>
  <si>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</si>
  <si>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</si>
  <si>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</si>
  <si>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</si>
  <si>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</si>
  <si>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</si>
  <si>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</si>
  <si>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</si>
  <si>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</si>
  <si>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</si>
  <si>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</si>
  <si>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</si>
  <si>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</si>
  <si>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</si>
  <si>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</si>
  <si>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</si>
  <si>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</si>
  <si>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</si>
  <si>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</si>
  <si>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</si>
  <si>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</si>
  <si>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</si>
  <si>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</si>
  <si>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</si>
  <si>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</si>
  <si>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</si>
  <si>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</si>
  <si>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</si>
  <si>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</si>
  <si>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</si>
  <si>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</si>
  <si>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</si>
  <si>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</si>
  <si>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</si>
  <si>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</si>
  <si>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</si>
  <si>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</si>
  <si>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</si>
  <si>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</si>
  <si>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</si>
  <si>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</si>
  <si>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</si>
  <si>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</si>
  <si>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</si>
  <si>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</si>
  <si>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</si>
  <si>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</si>
  <si>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</si>
  <si>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</si>
  <si>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</si>
  <si>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</si>
  <si>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</si>
  <si>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</si>
  <si>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</si>
  <si>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</si>
  <si>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</si>
  <si>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</si>
  <si>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</si>
  <si>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</si>
  <si>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</si>
  <si>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</si>
  <si>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</si>
  <si>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</si>
  <si>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</si>
  <si>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</si>
  <si>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</si>
  <si>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</si>
  <si>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</si>
  <si>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</si>
  <si>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</si>
  <si>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</si>
  <si>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</si>
  <si>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</si>
  <si>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</si>
  <si>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</si>
  <si>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</si>
  <si>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</si>
  <si>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</si>
  <si>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</si>
  <si>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</si>
  <si>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</si>
  <si>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</si>
  <si>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</si>
  <si>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</si>
  <si>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</si>
  <si>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</si>
  <si>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</si>
  <si>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</si>
  <si>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</si>
  <si>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</si>
  <si>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</si>
  <si>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</si>
  <si>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</si>
  <si>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</si>
  <si>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</si>
  <si>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</si>
  <si>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</si>
  <si>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</si>
  <si>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</si>
  <si>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</si>
  <si>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</si>
  <si>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</si>
  <si>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</si>
  <si>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</si>
  <si>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</si>
  <si>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</si>
  <si>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</si>
  <si>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</si>
  <si>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</si>
  <si>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</si>
  <si>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</si>
  <si>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</si>
  <si>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</si>
  <si>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</si>
  <si>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</si>
  <si>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</si>
  <si>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</si>
  <si>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</si>
  <si>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</si>
  <si>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</si>
  <si>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</si>
  <si>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</si>
  <si>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</si>
  <si>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</si>
  <si>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</si>
  <si>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</si>
  <si>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</si>
  <si>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</si>
  <si>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</si>
  <si>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</si>
  <si>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</si>
  <si>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</si>
  <si>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</si>
  <si>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</si>
  <si>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</si>
  <si>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</si>
  <si>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</si>
  <si>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</si>
  <si>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</si>
  <si>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</si>
  <si>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</si>
  <si>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</si>
  <si>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</si>
  <si>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</si>
  <si>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</si>
  <si>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</si>
  <si>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</si>
  <si>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</si>
  <si>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</si>
  <si>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</si>
  <si>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</si>
  <si>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</si>
  <si>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</si>
  <si>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</si>
  <si>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</si>
  <si>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</si>
  <si>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</si>
  <si>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</si>
  <si>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</si>
  <si>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</si>
  <si>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</si>
  <si>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</si>
  <si>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</si>
  <si>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</si>
  <si>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</si>
  <si>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</si>
  <si>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</si>
  <si>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</si>
  <si>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</si>
  <si>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</si>
  <si>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</si>
  <si>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</si>
  <si>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</si>
  <si>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</si>
  <si>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</si>
  <si>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</si>
  <si>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</si>
  <si>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</si>
  <si>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</si>
  <si>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</si>
  <si>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</si>
  <si>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</si>
  <si>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</si>
  <si>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</si>
  <si>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</si>
  <si>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</si>
  <si>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</si>
  <si>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</si>
  <si>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</si>
  <si>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</si>
  <si>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</si>
  <si>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</si>
  <si>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</si>
  <si>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</si>
  <si>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</si>
  <si>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</si>
  <si>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</si>
  <si>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</si>
  <si>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</si>
  <si>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</si>
  <si>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</si>
  <si>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</si>
  <si>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</si>
  <si>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</si>
  <si>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</si>
  <si>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</si>
  <si>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</si>
  <si>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</si>
  <si>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</si>
  <si>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</si>
  <si>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</si>
  <si>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</si>
  <si>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</si>
  <si>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</si>
  <si>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</si>
  <si>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</si>
  <si>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</si>
  <si>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</si>
  <si>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</si>
  <si>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</si>
  <si>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</si>
  <si>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</si>
  <si>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</si>
  <si>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</si>
  <si>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</si>
  <si>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</si>
  <si>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</si>
  <si>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</si>
  <si>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</si>
  <si>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</si>
  <si>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</si>
  <si>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</si>
  <si>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</si>
  <si>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</si>
  <si>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</si>
  <si>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</si>
  <si>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</si>
  <si>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</si>
  <si>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</si>
  <si>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</si>
  <si>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</si>
  <si>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</si>
  <si>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</si>
  <si>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</si>
  <si>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</si>
  <si>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</si>
  <si>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</si>
  <si>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</si>
  <si>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</si>
  <si>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</si>
  <si>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</si>
  <si>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</si>
  <si>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</si>
  <si>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</si>
  <si>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</si>
  <si>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</si>
  <si>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</si>
  <si>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</si>
  <si>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</si>
  <si>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</si>
  <si>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</si>
  <si>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</si>
  <si>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</si>
  <si>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</si>
  <si>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</si>
  <si>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</si>
  <si>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</si>
  <si>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</si>
  <si>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</si>
  <si>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</si>
  <si>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</si>
  <si>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</si>
  <si>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</si>
  <si>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</si>
  <si>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</si>
  <si>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</si>
  <si>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</si>
  <si>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</si>
  <si>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</si>
  <si>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</si>
  <si>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</si>
  <si>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</si>
  <si>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</si>
  <si>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</si>
  <si>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</si>
  <si>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</si>
  <si>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</si>
  <si>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</si>
  <si>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</si>
  <si>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</si>
  <si>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</si>
  <si>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</si>
  <si>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</si>
  <si>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</si>
  <si>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</si>
  <si>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</si>
  <si>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</si>
  <si>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</si>
  <si>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</si>
  <si>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</si>
  <si>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</si>
  <si>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</si>
  <si>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</si>
  <si>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</si>
  <si>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</si>
  <si>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</si>
  <si>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</si>
  <si>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</si>
  <si>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</si>
  <si>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</si>
  <si>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</si>
  <si>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</si>
  <si>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</si>
  <si>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</si>
  <si>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</si>
  <si>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</si>
  <si>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</si>
  <si>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</si>
  <si>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</si>
  <si>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</si>
  <si>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</si>
  <si>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</si>
  <si>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</si>
  <si>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</si>
  <si>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</si>
  <si>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</si>
  <si>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</si>
  <si>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</si>
  <si>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</si>
  <si>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</si>
  <si>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</si>
  <si>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</si>
  <si>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</si>
  <si>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</si>
  <si>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</si>
  <si>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</si>
  <si>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</si>
  <si>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</si>
  <si>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</si>
  <si>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</si>
  <si>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</si>
  <si>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</si>
  <si>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</si>
  <si>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</si>
  <si>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</si>
  <si>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</si>
  <si>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</si>
  <si>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</si>
  <si>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</si>
  <si>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</si>
  <si>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</si>
  <si>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</si>
  <si>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</si>
  <si>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</si>
  <si>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</si>
  <si>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</si>
  <si>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</si>
  <si>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</si>
  <si>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</si>
  <si>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</si>
  <si>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</si>
  <si>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</si>
  <si>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</si>
  <si>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</si>
  <si>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</si>
  <si>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</si>
  <si>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</si>
  <si>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</si>
  <si>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</si>
  <si>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</si>
  <si>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</si>
  <si>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</si>
  <si>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</si>
  <si>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</si>
  <si>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</si>
  <si>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</si>
  <si>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</si>
  <si>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</si>
  <si>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</si>
  <si>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</si>
  <si>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</si>
  <si>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</si>
  <si>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</si>
  <si>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</si>
  <si>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</si>
  <si>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</si>
  <si>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</si>
  <si>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</si>
  <si>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</si>
  <si>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</si>
  <si>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</si>
  <si>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</si>
  <si>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</si>
  <si>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</si>
  <si>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</si>
  <si>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</si>
  <si>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</si>
  <si>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</si>
  <si>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</si>
  <si>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</si>
  <si>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</si>
  <si>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</si>
  <si>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</si>
  <si>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</si>
  <si>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</si>
  <si>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</si>
  <si>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</si>
  <si>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</si>
  <si>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</si>
  <si>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</si>
  <si>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</si>
  <si>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</si>
  <si>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</si>
  <si>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</si>
  <si>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</si>
  <si>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</si>
  <si>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</si>
  <si>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</si>
  <si>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</si>
  <si>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</si>
  <si>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</si>
  <si>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</si>
  <si>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</si>
  <si>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</si>
  <si>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</si>
  <si>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</si>
  <si>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</si>
  <si>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</si>
  <si>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</si>
  <si>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</si>
  <si>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</si>
  <si>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</si>
  <si>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</si>
  <si>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</si>
  <si>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</si>
  <si>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</si>
  <si>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</si>
  <si>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</si>
  <si>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</si>
  <si>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</si>
  <si>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</si>
  <si>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</si>
  <si>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</si>
  <si>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</si>
  <si>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</si>
  <si>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</si>
  <si>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</si>
  <si>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</si>
  <si>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</si>
  <si>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</si>
  <si>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</si>
  <si>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</si>
  <si>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</si>
  <si>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</si>
  <si>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</si>
  <si>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</si>
  <si>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</si>
  <si>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</si>
  <si>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</si>
  <si>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</si>
  <si>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</si>
  <si>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</si>
  <si>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</si>
  <si>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</si>
  <si>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</si>
  <si>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</si>
  <si>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</si>
  <si>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</si>
  <si>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</si>
  <si>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</si>
  <si>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</si>
  <si>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</si>
  <si>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</si>
  <si>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</si>
  <si>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</si>
  <si>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</si>
  <si>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</si>
  <si>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</si>
  <si>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</si>
  <si>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</si>
  <si>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</si>
  <si>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</si>
  <si>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</si>
  <si>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</si>
  <si>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</si>
  <si>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</si>
  <si>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</si>
  <si>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</si>
  <si>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</si>
  <si>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</si>
  <si>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</si>
  <si>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</si>
  <si>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</si>
  <si>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</si>
  <si>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</si>
  <si>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</si>
  <si>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</si>
  <si>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</si>
  <si>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</si>
  <si>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</si>
  <si>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</si>
  <si>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</si>
  <si>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</si>
  <si>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</si>
  <si>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</si>
  <si>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</si>
  <si>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</si>
  <si>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</si>
  <si>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</si>
  <si>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</si>
  <si>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</si>
  <si>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</si>
  <si>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</si>
  <si>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</si>
  <si>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</si>
  <si>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</si>
  <si>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</si>
  <si>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</si>
  <si>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</si>
  <si>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</si>
  <si>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</si>
  <si>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</si>
  <si>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</si>
  <si>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</si>
  <si>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</si>
  <si>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</si>
  <si>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</si>
  <si>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</si>
  <si>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</si>
  <si>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</si>
  <si>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</si>
  <si>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</si>
  <si>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</si>
  <si>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</si>
  <si>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</si>
  <si>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</si>
  <si>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</si>
  <si>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</si>
  <si>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</si>
  <si>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</si>
  <si>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</si>
  <si>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</si>
  <si>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</si>
  <si>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</si>
  <si>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</si>
  <si>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</si>
  <si>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</si>
  <si>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</si>
  <si>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</si>
  <si>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</si>
  <si>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</si>
  <si>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</si>
  <si>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</si>
  <si>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</si>
  <si>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</si>
  <si>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</si>
  <si>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</si>
  <si>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</si>
  <si>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</si>
  <si>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</si>
  <si>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</si>
  <si>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</si>
  <si>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</si>
  <si>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</si>
  <si>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</si>
  <si>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</si>
  <si>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</si>
  <si>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</si>
  <si>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</si>
  <si>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</si>
  <si>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</si>
  <si>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</si>
  <si>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</si>
  <si>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</si>
  <si>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</si>
  <si>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</si>
  <si>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</si>
  <si>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</si>
  <si>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</si>
  <si>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</si>
  <si>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</si>
  <si>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</si>
  <si>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</si>
  <si>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</si>
  <si>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</si>
  <si>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</si>
  <si>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</si>
  <si>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</si>
  <si>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</si>
  <si>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</si>
  <si>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</si>
  <si>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</si>
  <si>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</si>
  <si>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</si>
  <si>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</si>
  <si>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</si>
  <si>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</si>
  <si>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</si>
  <si>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</si>
  <si>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</si>
  <si>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</si>
  <si>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</si>
  <si>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</si>
  <si>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</si>
  <si>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</si>
  <si>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</si>
  <si>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</si>
  <si>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</si>
  <si>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</si>
  <si>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</si>
  <si>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</si>
  <si>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</si>
  <si>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</si>
  <si>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</si>
  <si>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</si>
  <si>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</si>
  <si>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</si>
  <si>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</si>
  <si>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</si>
  <si>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</si>
  <si>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</si>
  <si>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</si>
  <si>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</si>
  <si>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</si>
  <si>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</si>
  <si>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</si>
  <si>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</si>
  <si>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</si>
  <si>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</si>
  <si>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</si>
  <si>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</si>
  <si>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</si>
  <si>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</si>
  <si>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</si>
  <si>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</si>
  <si>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</si>
  <si>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</si>
  <si>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</si>
  <si>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</si>
  <si>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</si>
  <si>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</si>
  <si>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</si>
  <si>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</si>
  <si>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</si>
  <si>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</si>
  <si>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</si>
  <si>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</si>
  <si>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</si>
  <si>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</si>
  <si>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</si>
  <si>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</si>
  <si>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</si>
  <si>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</si>
  <si>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</si>
  <si>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</si>
  <si>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</si>
  <si>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</si>
  <si>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</si>
  <si>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</si>
  <si>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</si>
  <si>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</si>
  <si>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</si>
  <si>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</si>
  <si>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</si>
  <si>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</si>
  <si>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</si>
  <si>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</si>
  <si>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</si>
  <si>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</si>
  <si>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</si>
  <si>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</si>
  <si>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</si>
  <si>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</si>
  <si>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</si>
  <si>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</si>
  <si>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</si>
  <si>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</si>
  <si>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</si>
  <si>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</si>
  <si>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</si>
  <si>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</si>
  <si>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</si>
  <si>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</si>
  <si>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</si>
  <si>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</si>
  <si>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</si>
  <si>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</si>
  <si>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</si>
  <si>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</si>
  <si>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</si>
  <si>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</si>
  <si>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</si>
  <si>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</si>
  <si>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</si>
  <si>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</si>
  <si>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</si>
  <si>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</si>
  <si>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</si>
  <si>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</si>
  <si>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</si>
  <si>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</si>
  <si>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</si>
  <si>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</si>
  <si>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</si>
  <si>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</si>
  <si>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</si>
  <si>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</si>
  <si>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</si>
  <si>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</si>
  <si>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</si>
  <si>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</si>
  <si>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</si>
  <si>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</si>
  <si>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</si>
  <si>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</si>
  <si>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</si>
  <si>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</si>
  <si>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</si>
  <si>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</si>
  <si>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</si>
  <si>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</si>
  <si>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</si>
  <si>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</si>
  <si>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</si>
  <si>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</si>
  <si>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</si>
  <si>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</si>
  <si>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</si>
  <si>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</si>
  <si>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</si>
  <si>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</si>
  <si>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</si>
  <si>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</si>
  <si>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</si>
  <si>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</si>
  <si>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</si>
  <si>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</si>
  <si>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</si>
  <si>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</si>
  <si>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</si>
  <si>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</si>
  <si>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</si>
  <si>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</si>
  <si>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</si>
  <si>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</si>
  <si>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</si>
  <si>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</si>
  <si>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</si>
  <si>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</si>
  <si>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</si>
  <si>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</si>
  <si>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</si>
  <si>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</si>
  <si>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</si>
  <si>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</si>
  <si>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</si>
  <si>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</si>
  <si>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</si>
  <si>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</si>
  <si>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</si>
  <si>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</si>
  <si>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</si>
  <si>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</si>
  <si>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</si>
  <si>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</si>
  <si>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</si>
  <si>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</si>
  <si>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</si>
  <si>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</si>
  <si>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</si>
  <si>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</si>
  <si>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</si>
  <si>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</si>
  <si>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</si>
  <si>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</si>
  <si>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</si>
  <si>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</si>
  <si>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</si>
  <si>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</si>
  <si>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</si>
  <si>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</si>
  <si>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</si>
  <si>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</si>
  <si>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</si>
  <si>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</si>
  <si>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</si>
  <si>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</si>
  <si>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</si>
  <si>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</si>
  <si>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</si>
  <si>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</si>
  <si>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</si>
  <si>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</si>
  <si>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</si>
  <si>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</si>
  <si>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</si>
  <si>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</si>
  <si>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</si>
  <si>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</si>
  <si>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</si>
  <si>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</si>
  <si>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</si>
  <si>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</si>
  <si>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</si>
  <si>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</si>
  <si>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</si>
  <si>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</si>
  <si>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</si>
  <si>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</si>
  <si>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</si>
  <si>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</si>
  <si>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</si>
  <si>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</si>
  <si>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</si>
  <si>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</si>
  <si>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</si>
  <si>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</si>
  <si>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</si>
  <si>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</si>
  <si>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</si>
  <si>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</si>
  <si>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</si>
  <si>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</si>
  <si>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</si>
  <si>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</si>
  <si>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</si>
  <si>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</si>
  <si>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</si>
  <si>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</si>
  <si>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</si>
  <si>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</si>
  <si>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</si>
  <si>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</si>
  <si>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</si>
  <si>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</si>
  <si>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</si>
  <si>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</si>
  <si>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</si>
  <si>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</si>
  <si>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</si>
  <si>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</si>
  <si>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</si>
  <si>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</si>
  <si>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</si>
  <si>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</si>
  <si>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</si>
  <si>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</si>
  <si>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</si>
  <si>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</si>
  <si>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</si>
  <si>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</si>
  <si>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</si>
  <si>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</si>
  <si>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</si>
  <si>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</si>
  <si>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</si>
  <si>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</si>
  <si>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</si>
  <si>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</si>
  <si>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</si>
  <si>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</si>
  <si>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</si>
  <si>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</si>
  <si>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</si>
  <si>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</si>
  <si>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</si>
  <si>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</si>
  <si>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</si>
  <si>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</si>
  <si>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</si>
  <si>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</si>
  <si>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</si>
  <si>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</si>
  <si>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</si>
  <si>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</si>
  <si>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</si>
  <si>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</si>
  <si>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</si>
  <si>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</si>
  <si>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</si>
  <si>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</si>
  <si>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</si>
  <si>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</si>
  <si>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</si>
  <si>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</si>
  <si>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</si>
  <si>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</si>
  <si>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</si>
  <si>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</si>
  <si>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</si>
  <si>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</si>
  <si>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</si>
  <si>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</si>
  <si>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</si>
  <si>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</si>
  <si>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</si>
  <si>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</si>
  <si>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</si>
  <si>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</si>
  <si>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</si>
  <si>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</si>
  <si>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</si>
  <si>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</si>
  <si>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</si>
  <si>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</si>
  <si>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</si>
  <si>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</si>
  <si>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</si>
  <si>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</si>
  <si>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</si>
  <si>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</si>
  <si>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</si>
  <si>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</si>
  <si>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</si>
  <si>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</si>
  <si>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</si>
  <si>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</si>
  <si>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</si>
  <si>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</si>
  <si>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</si>
  <si>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</si>
  <si>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</si>
  <si>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</si>
  <si>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</si>
  <si>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</si>
  <si>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</si>
  <si>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</si>
  <si>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</si>
  <si>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</si>
  <si>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</si>
  <si>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</si>
  <si>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</si>
  <si>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</si>
  <si>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</si>
  <si>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</si>
  <si>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</si>
  <si>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</si>
  <si>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</si>
  <si>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</si>
  <si>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</si>
  <si>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</si>
  <si>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</si>
  <si>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</si>
  <si>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</si>
  <si>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</si>
  <si>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</si>
  <si>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</si>
  <si>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</si>
  <si>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</si>
  <si>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</si>
  <si>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</si>
  <si>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</si>
  <si>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</si>
  <si>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</si>
  <si>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</si>
  <si>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</si>
  <si>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</si>
  <si>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</si>
  <si>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</si>
  <si>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</si>
  <si>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</si>
  <si>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</si>
  <si>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</si>
  <si>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</si>
  <si>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</si>
  <si>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</si>
  <si>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</si>
  <si>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</si>
  <si>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</si>
  <si>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</si>
  <si>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</si>
  <si>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</si>
  <si>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</si>
  <si>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</si>
  <si>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</si>
  <si>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</si>
  <si>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</si>
  <si>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</si>
  <si>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</si>
  <si>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</si>
  <si>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</si>
  <si>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</si>
  <si>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</si>
  <si>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</si>
  <si>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</si>
  <si>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</si>
  <si>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</si>
  <si>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</si>
  <si>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</si>
  <si>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</si>
  <si>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</si>
  <si>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</si>
  <si>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</si>
  <si>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</si>
  <si>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</si>
  <si>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</si>
  <si>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</si>
  <si>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</si>
  <si>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</si>
  <si>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</si>
  <si>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</si>
  <si>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</si>
  <si>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</si>
  <si>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</si>
  <si>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</si>
  <si>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</si>
  <si>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</si>
  <si>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</si>
  <si>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</si>
  <si>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</si>
  <si>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</si>
  <si>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</si>
  <si>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</si>
  <si>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</si>
  <si>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</si>
  <si>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</si>
  <si>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</si>
  <si>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</si>
  <si>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</si>
  <si>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</si>
  <si>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</si>
  <si>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</si>
  <si>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</si>
  <si>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</si>
  <si>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</si>
  <si>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</si>
  <si>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</si>
  <si>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</si>
  <si>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</si>
  <si>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</si>
  <si>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</si>
  <si>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</si>
  <si>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</si>
  <si>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</si>
  <si>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</si>
  <si>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</si>
  <si>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</si>
  <si>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</si>
  <si>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</si>
  <si>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</si>
  <si>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</si>
  <si>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</si>
  <si>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</si>
  <si>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</si>
  <si>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</si>
  <si>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</si>
  <si>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</si>
  <si>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</si>
  <si>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</si>
  <si>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</si>
  <si>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</si>
  <si>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</si>
  <si>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</si>
  <si>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</si>
  <si>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</si>
  <si>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</si>
  <si>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</si>
  <si>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</si>
  <si>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</si>
  <si>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</si>
  <si>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</si>
  <si>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</si>
  <si>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</si>
  <si>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</si>
  <si>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</si>
  <si>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</si>
  <si>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</si>
  <si>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</si>
  <si>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</si>
  <si>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</si>
  <si>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</si>
  <si>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</si>
  <si>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</si>
  <si>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</si>
  <si>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</si>
  <si>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</si>
  <si>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</si>
  <si>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</si>
  <si>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</si>
  <si>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</si>
  <si>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</si>
  <si>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</si>
  <si>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</si>
  <si>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</si>
  <si>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</si>
  <si>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</si>
  <si>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</si>
  <si>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</si>
  <si>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</si>
  <si>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</si>
  <si>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</si>
  <si>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</si>
  <si>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</si>
  <si>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</si>
  <si>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</si>
  <si>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</si>
  <si>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</si>
  <si>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</si>
  <si>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</si>
  <si>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</si>
  <si>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</si>
  <si>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</si>
  <si>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</si>
  <si>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</si>
  <si>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</si>
  <si>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</si>
  <si>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</si>
  <si>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</si>
  <si>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</si>
  <si>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</si>
  <si>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</si>
  <si>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</si>
  <si>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</si>
  <si>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</si>
  <si>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</si>
  <si>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</si>
  <si>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</si>
  <si>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</si>
  <si>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</si>
  <si>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</si>
  <si>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</si>
  <si>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</si>
  <si>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</si>
  <si>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</si>
  <si>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</si>
  <si>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</si>
  <si>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</si>
  <si>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</si>
  <si>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</si>
  <si>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</si>
  <si>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</si>
  <si>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</si>
  <si>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</si>
  <si>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</si>
  <si>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</si>
  <si>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</si>
  <si>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</si>
  <si>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</si>
  <si>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</si>
  <si>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</si>
  <si>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</si>
  <si>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</si>
  <si>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</si>
  <si>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</si>
  <si>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</si>
  <si>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</si>
  <si>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</si>
  <si>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</si>
  <si>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</si>
  <si>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</si>
  <si>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</si>
  <si>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</si>
  <si>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</si>
  <si>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</si>
  <si>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</si>
  <si>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</si>
  <si>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</si>
  <si>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</si>
  <si>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</si>
  <si>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</si>
  <si>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</si>
  <si>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</si>
  <si>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</si>
  <si>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</si>
  <si>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</si>
  <si>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</si>
  <si>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</si>
  <si>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</si>
  <si>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</si>
  <si>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</si>
  <si>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</si>
  <si>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</si>
  <si>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</si>
  <si>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</si>
  <si>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</si>
  <si>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</si>
  <si>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</si>
  <si>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</si>
  <si>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</si>
  <si>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</si>
  <si>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</si>
  <si>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</si>
  <si>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</si>
  <si>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</si>
  <si>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</si>
  <si>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</si>
  <si>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</si>
  <si>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</si>
  <si>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</si>
  <si>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</si>
  <si>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</si>
  <si>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</si>
  <si>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</si>
  <si>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</si>
  <si>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</si>
  <si>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</si>
  <si>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</si>
  <si>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</si>
  <si>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</si>
  <si>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</si>
  <si>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</si>
  <si>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</si>
  <si>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</si>
  <si>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</si>
  <si>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</si>
  <si>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</si>
  <si>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</si>
  <si>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</si>
  <si>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</si>
  <si>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</si>
  <si>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</si>
  <si>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</si>
  <si>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</si>
  <si>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</si>
  <si>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</si>
  <si>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</si>
  <si>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</si>
  <si>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</si>
  <si>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</si>
  <si>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</si>
  <si>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</si>
  <si>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</si>
  <si>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</si>
  <si>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</si>
  <si>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</si>
  <si>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</si>
  <si>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</si>
  <si>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</si>
  <si>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</si>
  <si>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</si>
  <si>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</si>
  <si>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</si>
  <si>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</si>
  <si>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</si>
  <si>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</si>
  <si>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</si>
  <si>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</si>
  <si>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</si>
  <si>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</si>
  <si>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</si>
  <si>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</si>
  <si>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</si>
  <si>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</si>
  <si>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</si>
  <si>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</si>
  <si>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</si>
  <si>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</si>
  <si>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</si>
  <si>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</si>
  <si>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</si>
  <si>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</si>
  <si>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</si>
  <si>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</si>
  <si>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</si>
  <si>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</si>
  <si>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</si>
  <si>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</si>
  <si>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</si>
  <si>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</si>
  <si>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</si>
  <si>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</si>
  <si>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</si>
  <si>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</si>
  <si>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</si>
  <si>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</si>
  <si>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</si>
  <si>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</si>
  <si>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</si>
  <si>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</si>
  <si>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</si>
  <si>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</si>
  <si>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</si>
  <si>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</si>
  <si>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</si>
  <si>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</si>
  <si>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</si>
  <si>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</si>
  <si>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</si>
  <si>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</si>
  <si>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</si>
  <si>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</si>
  <si>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</si>
  <si>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</si>
  <si>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</si>
  <si>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</si>
  <si>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</si>
  <si>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</si>
  <si>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</si>
  <si>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</si>
  <si>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</si>
  <si>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</si>
  <si>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</si>
  <si>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</si>
  <si>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</si>
  <si>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</si>
  <si>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</si>
  <si>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</si>
  <si>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</si>
  <si>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</si>
  <si>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</si>
  <si>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</si>
  <si>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</si>
  <si>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</si>
  <si>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</si>
  <si>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</si>
  <si>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</si>
  <si>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</si>
  <si>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</si>
  <si>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</si>
  <si>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</si>
  <si>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</si>
  <si>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</si>
  <si>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</si>
  <si>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</si>
  <si>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</si>
  <si>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</si>
  <si>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</si>
  <si>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</si>
  <si>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</si>
  <si>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</si>
  <si>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</si>
  <si>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</si>
  <si>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</si>
  <si>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</si>
  <si>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</si>
  <si>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</si>
  <si>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</si>
  <si>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</si>
  <si>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</si>
  <si>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</si>
  <si>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</si>
  <si>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</si>
  <si>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</si>
  <si>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</si>
  <si>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</si>
  <si>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</si>
  <si>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</si>
  <si>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</si>
  <si>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</si>
  <si>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</si>
  <si>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</si>
  <si>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</si>
  <si>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</si>
  <si>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</si>
  <si>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</si>
  <si>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</si>
  <si>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</si>
  <si>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</si>
  <si>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</si>
  <si>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</si>
  <si>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</si>
  <si>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</si>
  <si>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</si>
  <si>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</si>
  <si>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</si>
  <si>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</si>
  <si>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</si>
  <si>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</si>
  <si>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</si>
  <si>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</si>
  <si>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</si>
  <si>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</si>
  <si>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</si>
  <si>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</si>
  <si>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</si>
  <si>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</si>
  <si>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</si>
  <si>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</si>
  <si>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</si>
  <si>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</si>
  <si>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</si>
  <si>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</si>
  <si>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</si>
  <si>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</si>
  <si>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</si>
  <si>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</si>
  <si>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</si>
  <si>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</si>
  <si>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</si>
  <si>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</si>
  <si>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</si>
  <si>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</si>
  <si>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</si>
  <si>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</si>
  <si>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</si>
  <si>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</si>
  <si>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</si>
  <si>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</si>
  <si>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</si>
  <si>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</si>
  <si>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</si>
  <si>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</si>
  <si>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</si>
  <si>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</si>
  <si>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</si>
  <si>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</si>
  <si>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</si>
  <si>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</si>
  <si>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</si>
  <si>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</si>
  <si>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</si>
  <si>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</si>
  <si>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</si>
  <si>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</si>
  <si>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</si>
  <si>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</si>
  <si>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</si>
  <si>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</si>
  <si>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</si>
  <si>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</si>
  <si>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</si>
  <si>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</si>
  <si>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</si>
  <si>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</si>
  <si>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</si>
  <si>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</si>
  <si>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</si>
  <si>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</si>
  <si>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</si>
  <si>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</si>
  <si>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</si>
  <si>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</si>
  <si>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</si>
  <si>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</si>
  <si>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</si>
  <si>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</si>
  <si>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</si>
  <si>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</si>
  <si>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</si>
  <si>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</si>
  <si>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</si>
  <si>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</si>
  <si>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</si>
  <si>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</si>
  <si>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</si>
  <si>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</si>
  <si>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</si>
  <si>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</si>
  <si>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</si>
  <si>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</si>
  <si>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</si>
  <si>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</si>
  <si>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</si>
  <si>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</si>
  <si>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</si>
  <si>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</si>
  <si>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</si>
  <si>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</si>
  <si>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</si>
  <si>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</si>
  <si>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</si>
  <si>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</si>
  <si>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</si>
  <si>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</si>
  <si>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</si>
  <si>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</si>
  <si>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</si>
  <si>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</si>
  <si>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</si>
  <si>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</si>
  <si>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</si>
  <si>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</si>
  <si>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</si>
  <si>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</si>
  <si>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</si>
  <si>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</si>
  <si>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</si>
  <si>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</si>
  <si>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</si>
  <si>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</si>
  <si>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</si>
  <si>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</si>
  <si>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</si>
  <si>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</si>
  <si>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</si>
  <si>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</si>
  <si>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</si>
  <si>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</si>
  <si>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</si>
  <si>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</si>
  <si>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</si>
  <si>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</si>
  <si>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</si>
  <si>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</si>
  <si>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</si>
  <si>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</si>
  <si>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</si>
  <si>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</si>
  <si>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</si>
  <si>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</si>
  <si>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</si>
  <si>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</si>
  <si>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</si>
  <si>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</si>
  <si>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</si>
  <si>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</si>
  <si>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</si>
  <si>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</si>
  <si>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</si>
  <si>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</si>
  <si>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</si>
  <si>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</si>
  <si>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</si>
  <si>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</si>
  <si>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</si>
  <si>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</si>
  <si>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</si>
  <si>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</si>
  <si>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</si>
  <si>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</si>
  <si>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</si>
  <si>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</si>
  <si>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</si>
  <si>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</si>
  <si>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</si>
  <si>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</si>
  <si>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</si>
  <si>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</si>
  <si>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</si>
  <si>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</si>
  <si>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</si>
  <si>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</si>
  <si>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</si>
  <si>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</si>
  <si>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</si>
  <si>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</si>
  <si>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</si>
  <si>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</si>
  <si>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</si>
  <si>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</si>
  <si>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</si>
  <si>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</si>
  <si>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</si>
  <si>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</si>
  <si>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</si>
  <si>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</si>
  <si>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</si>
  <si>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</si>
  <si>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</si>
  <si>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</si>
  <si>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</si>
  <si>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</si>
  <si>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</si>
  <si>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</si>
  <si>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</si>
  <si>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</si>
  <si>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</si>
  <si>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</si>
  <si>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</si>
  <si>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</si>
  <si>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</si>
  <si>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</si>
  <si>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</si>
  <si>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</si>
  <si>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</si>
  <si>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</si>
  <si>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</si>
  <si>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</si>
  <si>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</si>
  <si>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</si>
  <si>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</si>
  <si>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</si>
  <si>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</si>
  <si>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</si>
  <si>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</si>
  <si>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</si>
  <si>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</si>
  <si>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</si>
  <si>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</si>
  <si>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</si>
  <si>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</si>
  <si>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</si>
  <si>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</si>
  <si>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</si>
  <si>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</si>
  <si>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</si>
  <si>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</si>
  <si>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</si>
  <si>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</si>
  <si>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</si>
  <si>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</si>
  <si>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</si>
  <si>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</si>
  <si>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</si>
  <si>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</si>
  <si>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</si>
  <si>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</si>
  <si>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</si>
  <si>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</si>
  <si>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</si>
  <si>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</si>
  <si>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</si>
  <si>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</si>
  <si>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</si>
  <si>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</si>
  <si>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</si>
  <si>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</si>
  <si>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</si>
  <si>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</si>
  <si>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</si>
  <si>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</si>
  <si>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</si>
  <si>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</si>
  <si>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</si>
  <si>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</si>
  <si>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</si>
  <si>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</si>
  <si>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</si>
  <si>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</si>
  <si>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</si>
  <si>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</si>
  <si>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</si>
  <si>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</si>
  <si>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</si>
  <si>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</si>
  <si>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</si>
  <si>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</si>
  <si>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</si>
  <si>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</si>
  <si>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</si>
  <si>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</si>
  <si>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</si>
  <si>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</si>
  <si>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</si>
  <si>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</si>
  <si>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</si>
  <si>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</si>
  <si>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</si>
  <si>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</si>
  <si>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</si>
  <si>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</si>
  <si>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</si>
  <si>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</si>
  <si>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</si>
  <si>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</si>
  <si>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</si>
  <si>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</si>
  <si>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</si>
  <si>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</si>
  <si>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</si>
  <si>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</si>
  <si>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</si>
  <si>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</si>
  <si>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</si>
  <si>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</si>
  <si>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</si>
  <si>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</si>
  <si>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</si>
  <si>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</si>
  <si>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</si>
  <si>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</si>
  <si>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</si>
  <si>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</si>
  <si>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</si>
  <si>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</si>
  <si>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</si>
  <si>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</si>
  <si>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</si>
  <si>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</si>
  <si>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</si>
  <si>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</si>
  <si>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</si>
  <si>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</si>
  <si>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</si>
  <si>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</si>
  <si>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</si>
  <si>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</si>
  <si>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</si>
  <si>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</si>
  <si>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</si>
  <si>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</si>
  <si>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</si>
  <si>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</si>
  <si>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</si>
  <si>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</si>
  <si>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</si>
  <si>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</si>
  <si>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</si>
  <si>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</si>
  <si>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</si>
  <si>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</si>
  <si>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</si>
  <si>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</si>
  <si>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</si>
  <si>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</si>
  <si>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</si>
  <si>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</si>
  <si>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</si>
  <si>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</si>
  <si>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</si>
  <si>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</si>
  <si>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</si>
  <si>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</si>
  <si>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</si>
  <si>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</si>
  <si>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</si>
  <si>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</si>
  <si>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</si>
  <si>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</si>
  <si>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</si>
  <si>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</si>
  <si>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</si>
  <si>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</si>
  <si>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</si>
  <si>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</si>
  <si>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</si>
  <si>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</si>
  <si>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</si>
  <si>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</si>
  <si>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</si>
  <si>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</si>
  <si>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</si>
  <si>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</si>
  <si>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</si>
  <si>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</si>
  <si>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</si>
  <si>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</si>
  <si>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</si>
  <si>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</si>
  <si>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</si>
  <si>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</si>
  <si>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</si>
  <si>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</si>
  <si>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</si>
  <si>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</si>
  <si>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</si>
  <si>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</si>
  <si>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</si>
  <si>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</si>
  <si>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</si>
  <si>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</si>
  <si>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</si>
  <si>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</si>
  <si>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</si>
  <si>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</si>
  <si>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</si>
  <si>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</si>
  <si>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</si>
  <si>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</si>
  <si>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</si>
  <si>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</si>
  <si>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</si>
  <si>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</si>
  <si>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</si>
  <si>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</si>
  <si>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</si>
  <si>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</si>
  <si>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</si>
  <si>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</si>
  <si>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</si>
  <si>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</si>
  <si>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</si>
  <si>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</si>
  <si>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</si>
  <si>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</si>
  <si>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</si>
  <si>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</si>
  <si>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</si>
  <si>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</si>
  <si>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</si>
  <si>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</si>
  <si>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</si>
  <si>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</si>
  <si>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</si>
  <si>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</si>
  <si>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</si>
  <si>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</si>
  <si>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</si>
  <si>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</si>
  <si>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</si>
  <si>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</si>
  <si>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</si>
  <si>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</si>
  <si>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</si>
  <si>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</si>
  <si>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</si>
  <si>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</si>
  <si>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</si>
  <si>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</si>
  <si>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</si>
  <si>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</si>
  <si>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</si>
  <si>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</si>
  <si>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</si>
  <si>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</si>
  <si>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</si>
  <si>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</si>
  <si>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</si>
  <si>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</si>
  <si>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</si>
  <si>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</si>
  <si>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</si>
  <si>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</si>
  <si>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</si>
  <si>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</si>
  <si>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</si>
  <si>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</si>
  <si>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</si>
  <si>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</si>
  <si>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</si>
  <si>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</si>
  <si>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</si>
  <si>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</si>
  <si>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</si>
  <si>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</si>
  <si>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</si>
  <si>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</si>
  <si>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</si>
  <si>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</si>
  <si>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</si>
  <si>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</si>
  <si>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</si>
  <si>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</si>
  <si>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</si>
  <si>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</si>
  <si>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</si>
  <si>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</si>
  <si>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</si>
  <si>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</si>
  <si>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</si>
  <si>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</si>
  <si>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</si>
  <si>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</si>
  <si>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</si>
  <si>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</si>
  <si>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</si>
  <si>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</si>
  <si>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</si>
  <si>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</si>
  <si>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</si>
  <si>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</si>
  <si>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</si>
  <si>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</si>
  <si>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</si>
  <si>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</si>
  <si>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</si>
  <si>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</si>
  <si>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</si>
  <si>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</si>
  <si>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</si>
  <si>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</si>
  <si>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</si>
  <si>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</si>
  <si>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</si>
  <si>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</si>
  <si>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</si>
  <si>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</si>
  <si>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</si>
  <si>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</si>
  <si>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</si>
  <si>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</si>
  <si>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</si>
  <si>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</si>
  <si>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</si>
  <si>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</si>
  <si>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</si>
  <si>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</si>
  <si>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</si>
  <si>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</si>
  <si>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</si>
  <si>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</si>
  <si>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</si>
  <si>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</si>
  <si>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</si>
  <si>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</si>
  <si>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</si>
  <si>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</si>
  <si>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</si>
  <si>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</si>
  <si>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</si>
  <si>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</si>
  <si>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</si>
  <si>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</si>
  <si>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</si>
  <si>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</si>
  <si>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</si>
  <si>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</si>
  <si>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</si>
  <si>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</si>
  <si>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</si>
  <si>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</si>
  <si>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</si>
  <si>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</si>
  <si>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</si>
  <si>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</si>
  <si>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</si>
  <si>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</si>
  <si>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</si>
  <si>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</si>
  <si>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</si>
  <si>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</si>
  <si>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</si>
  <si>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</si>
  <si>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</si>
  <si>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</si>
  <si>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</si>
  <si>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</si>
  <si>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</si>
  <si>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</si>
  <si>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</si>
  <si>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</si>
  <si>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</si>
  <si>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</si>
  <si>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</si>
  <si>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</si>
  <si>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</si>
  <si>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</si>
  <si>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</si>
  <si>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</si>
  <si>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</si>
  <si>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</si>
  <si>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</si>
  <si>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</si>
  <si>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</si>
  <si>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</si>
  <si>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</si>
  <si>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</si>
  <si>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</si>
  <si>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</si>
  <si>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</si>
  <si>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</si>
  <si>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</si>
  <si>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</si>
  <si>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</si>
  <si>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</si>
  <si>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</si>
  <si>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</si>
  <si>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</si>
  <si>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</si>
  <si>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</si>
  <si>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</si>
  <si>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</si>
  <si>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</si>
  <si>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</si>
  <si>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</si>
  <si>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</si>
  <si>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</si>
  <si>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</si>
  <si>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</si>
  <si>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</si>
  <si>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</si>
  <si>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</si>
  <si>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</si>
  <si>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</si>
  <si>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</si>
  <si>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</si>
  <si>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</si>
  <si>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</si>
  <si>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</si>
  <si>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</si>
  <si>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</si>
  <si>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</si>
  <si>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</si>
  <si>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</si>
  <si>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</si>
  <si>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</si>
  <si>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</si>
  <si>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</si>
  <si>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</si>
  <si>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</si>
  <si>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</si>
  <si>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</si>
  <si>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</si>
  <si>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</si>
  <si>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</si>
  <si>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</si>
  <si>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</si>
  <si>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</si>
  <si>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</si>
  <si>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</si>
  <si>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</si>
  <si>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</si>
  <si>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</si>
  <si>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</si>
  <si>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</si>
  <si>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</si>
  <si>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</si>
  <si>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</si>
  <si>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</si>
  <si>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</si>
  <si>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</si>
  <si>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</si>
  <si>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</si>
  <si>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</si>
  <si>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</si>
  <si>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</si>
  <si>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</si>
  <si>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</si>
  <si>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</si>
  <si>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</si>
  <si>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</si>
  <si>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</si>
  <si>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</si>
  <si>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</si>
  <si>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</si>
  <si>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</si>
  <si>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</si>
  <si>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</si>
  <si>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</si>
  <si>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</si>
  <si>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</si>
  <si>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</si>
  <si>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</si>
  <si>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</si>
  <si>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</si>
  <si>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</si>
  <si>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</si>
  <si>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</si>
  <si>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</si>
  <si>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</si>
  <si>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</si>
  <si>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</si>
  <si>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</si>
  <si>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</si>
  <si>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</si>
  <si>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</si>
  <si>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</si>
  <si>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</si>
  <si>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</si>
  <si>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</si>
  <si>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</si>
  <si>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</si>
  <si>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</si>
  <si>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</si>
  <si>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</si>
  <si>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</si>
  <si>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</si>
  <si>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</si>
  <si>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</si>
  <si>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</si>
  <si>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</si>
  <si>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</si>
  <si>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</si>
  <si>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</si>
  <si>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</si>
  <si>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</si>
  <si>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</si>
  <si>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</si>
  <si>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</si>
  <si>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</si>
  <si>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</si>
  <si>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</si>
  <si>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</si>
  <si>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</si>
  <si>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</si>
  <si>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</si>
  <si>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</si>
  <si>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</si>
  <si>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</si>
  <si>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</si>
  <si>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</si>
  <si>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</si>
  <si>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</si>
  <si>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</si>
  <si>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</si>
  <si>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</si>
  <si>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</si>
  <si>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</si>
  <si>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</si>
  <si>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</si>
  <si>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</si>
  <si>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</si>
  <si>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</si>
  <si>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</si>
  <si>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</si>
  <si>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</si>
  <si>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</si>
  <si>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</si>
  <si>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</si>
  <si>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</si>
  <si>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</si>
  <si>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</si>
  <si>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</si>
  <si>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</si>
  <si>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</si>
  <si>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</si>
  <si>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</si>
  <si>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</si>
  <si>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</si>
  <si>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</si>
  <si>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</si>
  <si>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</si>
  <si>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</si>
  <si>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</si>
  <si>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</si>
  <si>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</si>
  <si>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</si>
  <si>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</si>
  <si>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</si>
  <si>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</si>
  <si>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</si>
  <si>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</si>
  <si>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</si>
  <si>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</si>
  <si>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</si>
  <si>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</si>
  <si>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</si>
  <si>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</si>
  <si>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</si>
  <si>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</si>
  <si>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</si>
  <si>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</si>
  <si>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</si>
  <si>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</si>
  <si>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</si>
  <si>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</si>
  <si>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</si>
  <si>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</si>
  <si>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</si>
  <si>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</si>
  <si>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</si>
  <si>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</si>
  <si>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</si>
  <si>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</si>
  <si>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</si>
  <si>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</si>
  <si>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</si>
  <si>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</si>
  <si>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</si>
  <si>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</si>
  <si>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</si>
  <si>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</si>
  <si>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</si>
  <si>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</si>
  <si>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</si>
  <si>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</si>
  <si>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</si>
  <si>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</si>
  <si>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</si>
  <si>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</si>
  <si>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</si>
  <si>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</si>
  <si>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</si>
  <si>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</si>
  <si>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</si>
  <si>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</si>
  <si>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</si>
  <si>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</si>
  <si>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</si>
  <si>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</si>
  <si>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</si>
  <si>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</si>
  <si>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</si>
  <si>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</si>
  <si>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</si>
  <si>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</si>
  <si>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</si>
  <si>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</si>
  <si>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</si>
  <si>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</si>
  <si>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</si>
  <si>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</si>
  <si>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</si>
  <si>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</si>
  <si>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</si>
  <si>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</si>
  <si>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</si>
  <si>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</si>
  <si>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</si>
  <si>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</si>
  <si>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</si>
  <si>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</si>
  <si>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</si>
  <si>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</si>
  <si>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</si>
  <si>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</si>
  <si>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</si>
  <si>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</si>
  <si>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</si>
  <si>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</si>
  <si>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</si>
  <si>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</si>
  <si>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</si>
  <si>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</si>
  <si>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</si>
  <si>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</si>
  <si>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</si>
  <si>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</si>
  <si>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</si>
  <si>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</si>
  <si>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</si>
  <si>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</si>
  <si>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</si>
  <si>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</si>
  <si>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</si>
  <si>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</si>
  <si>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</si>
  <si>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</si>
  <si>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</si>
  <si>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</si>
  <si>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</si>
  <si>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</si>
  <si>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</si>
  <si>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</si>
  <si>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</si>
  <si>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</si>
  <si>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</si>
  <si>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</si>
  <si>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</si>
  <si>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</si>
  <si>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</si>
  <si>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</si>
  <si>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</si>
  <si>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</si>
  <si>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</si>
  <si>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</si>
  <si>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</si>
  <si>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</si>
  <si>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</si>
  <si>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</si>
  <si>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</si>
  <si>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</si>
  <si>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</si>
  <si>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</si>
  <si>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</si>
  <si>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</si>
  <si>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</si>
  <si>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</si>
  <si>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</si>
  <si>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</si>
  <si>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</si>
  <si>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</si>
  <si>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</si>
  <si>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</si>
  <si>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</si>
  <si>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</si>
  <si>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</si>
  <si>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</si>
  <si>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</si>
  <si>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</si>
  <si>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</si>
  <si>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</si>
  <si>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</si>
  <si>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</si>
  <si>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</si>
  <si>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</si>
  <si>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</si>
  <si>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</si>
  <si>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</si>
  <si>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</si>
  <si>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</si>
  <si>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</si>
  <si>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</si>
  <si>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</si>
  <si>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</si>
  <si>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</si>
  <si>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</si>
  <si>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</si>
  <si>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</si>
  <si>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</si>
  <si>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</si>
  <si>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</si>
  <si>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</si>
  <si>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</si>
  <si>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</si>
  <si>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</si>
  <si>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</si>
  <si>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</si>
  <si>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</si>
  <si>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</si>
  <si>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</si>
  <si>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</si>
  <si>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</si>
  <si>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</si>
  <si>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</si>
  <si>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</si>
  <si>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</si>
  <si>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</si>
  <si>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</si>
  <si>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</si>
  <si>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</si>
  <si>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</si>
  <si>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</si>
  <si>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</si>
  <si>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</si>
  <si>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</si>
  <si>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</si>
  <si>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</si>
  <si>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</si>
  <si>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</si>
  <si>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</si>
  <si>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</si>
  <si>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</si>
  <si>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</si>
  <si>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</si>
  <si>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</si>
  <si>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</si>
  <si>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</si>
  <si>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</si>
  <si>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</si>
  <si>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</si>
  <si>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</si>
  <si>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</si>
  <si>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</si>
  <si>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</si>
  <si>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</si>
  <si>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</si>
  <si>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</si>
  <si>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</si>
  <si>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</si>
  <si>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</si>
  <si>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</si>
  <si>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</si>
  <si>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</si>
  <si>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</si>
  <si>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</si>
  <si>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</si>
  <si>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</si>
  <si>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</si>
  <si>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</si>
  <si>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</si>
  <si>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</si>
  <si>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</si>
  <si>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</si>
  <si>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</si>
  <si>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</si>
  <si>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</si>
  <si>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</si>
  <si>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</si>
  <si>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</si>
  <si>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</si>
  <si>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</si>
  <si>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</si>
  <si>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</si>
  <si>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</si>
  <si>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</si>
  <si>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</si>
  <si>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</si>
  <si>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</si>
  <si>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</si>
  <si>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</si>
  <si>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</si>
  <si>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</si>
  <si>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</si>
  <si>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</si>
  <si>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</si>
  <si>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</si>
  <si>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</si>
  <si>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</si>
  <si>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</si>
  <si>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</si>
  <si>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</si>
  <si>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</si>
  <si>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</si>
  <si>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</si>
  <si>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</si>
  <si>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</si>
  <si>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</si>
  <si>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</si>
  <si>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</si>
  <si>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</si>
  <si>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</si>
  <si>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</si>
  <si>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</si>
  <si>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</si>
  <si>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</si>
  <si>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</si>
  <si>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</si>
  <si>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</si>
  <si>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</si>
  <si>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</si>
  <si>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</si>
  <si>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</si>
  <si>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</si>
  <si>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</si>
  <si>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</si>
  <si>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</si>
  <si>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</si>
  <si>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</si>
  <si>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</si>
  <si>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</si>
  <si>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</si>
  <si>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</si>
  <si>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</si>
  <si>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</si>
  <si>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</si>
  <si>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</si>
  <si>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</si>
  <si>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</si>
  <si>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</si>
  <si>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</si>
  <si>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</si>
  <si>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</si>
  <si>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</si>
  <si>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</si>
  <si>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</si>
  <si>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</si>
  <si>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</si>
  <si>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</si>
  <si>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</si>
  <si>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</si>
  <si>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</si>
  <si>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</si>
  <si>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</si>
  <si>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</si>
  <si>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</si>
  <si>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</si>
  <si>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</si>
  <si>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</si>
  <si>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</si>
  <si>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</si>
  <si>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</si>
  <si>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</si>
  <si>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</si>
  <si>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</si>
  <si>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</si>
  <si>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</si>
  <si>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</si>
  <si>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</si>
  <si>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</si>
  <si>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</si>
  <si>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</si>
  <si>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</si>
  <si>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</si>
  <si>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</si>
  <si>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</si>
  <si>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</si>
  <si>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</si>
  <si>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</si>
  <si>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</si>
  <si>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</si>
  <si>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</si>
  <si>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</si>
  <si>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</si>
  <si>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</si>
  <si>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</si>
  <si>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</si>
  <si>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</si>
  <si>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</si>
  <si>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</si>
  <si>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</si>
  <si>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</si>
  <si>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</si>
  <si>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</si>
  <si>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</si>
  <si>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</si>
  <si>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</si>
  <si>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</si>
  <si>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</si>
  <si>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</si>
  <si>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</si>
  <si>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</si>
  <si>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</si>
  <si>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</si>
  <si>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</si>
  <si>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</si>
  <si>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</si>
  <si>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</si>
  <si>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</si>
  <si>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</si>
  <si>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</si>
  <si>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</si>
  <si>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</si>
  <si>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</si>
  <si>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</si>
  <si>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</si>
  <si>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</si>
  <si>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</si>
  <si>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</si>
  <si>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</si>
  <si>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</si>
  <si>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</si>
  <si>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</si>
  <si>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</si>
  <si>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</si>
  <si>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</si>
  <si>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</si>
  <si>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</si>
  <si>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</si>
  <si>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</si>
  <si>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</si>
  <si>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</si>
  <si>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</si>
  <si>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</si>
  <si>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</si>
  <si>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</si>
  <si>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</si>
  <si>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</si>
  <si>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</si>
  <si>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</si>
  <si>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</si>
  <si>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</si>
  <si>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</si>
  <si>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</si>
  <si>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</si>
  <si>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Quantity purchased</t>
  </si>
  <si>
    <t>order month</t>
  </si>
  <si>
    <t>Shipping month</t>
  </si>
  <si>
    <t>Grand Total</t>
  </si>
  <si>
    <t>Sum of Sales</t>
  </si>
  <si>
    <t>Column Labels</t>
  </si>
  <si>
    <t>Office supplies</t>
  </si>
  <si>
    <t>January</t>
  </si>
  <si>
    <t>February</t>
  </si>
  <si>
    <t>March</t>
  </si>
  <si>
    <t>April</t>
  </si>
  <si>
    <t>May</t>
  </si>
  <si>
    <t>June</t>
  </si>
  <si>
    <t>Month</t>
  </si>
  <si>
    <t>category</t>
  </si>
  <si>
    <t>X variable</t>
  </si>
  <si>
    <t>Y variable</t>
  </si>
  <si>
    <t>Customer segment</t>
  </si>
  <si>
    <t>ACME SUPERSTORE SALES DASHBOARD</t>
  </si>
  <si>
    <t>Total sales</t>
  </si>
  <si>
    <t>Average discount</t>
  </si>
  <si>
    <t>Total profit</t>
  </si>
  <si>
    <t>Categories</t>
  </si>
  <si>
    <t>MONTHLY SALES TREND</t>
  </si>
  <si>
    <t>MONTHLY TREND BY PRODUCT CATEGORIES</t>
  </si>
  <si>
    <t>SALES AND PROFIT BY CUSTOMER SEGMENT</t>
  </si>
  <si>
    <t>% CONTRIBUTION TO SALES</t>
  </si>
  <si>
    <t>DISCOUNT AND PROFIT</t>
  </si>
  <si>
    <t>DISCOUNT,PRODUCT CATEGORY AND PROFIT SORTED</t>
  </si>
  <si>
    <t>DISCOUNT,PRODUCT CATEGORY AND PROFIT GROUPED</t>
  </si>
  <si>
    <t>SALES AND PROFIT OVERVIEW</t>
  </si>
  <si>
    <t>PRODUCT CATEGORY BY SALES AND PROFIT</t>
  </si>
  <si>
    <t>Row Labels</t>
  </si>
  <si>
    <t>Count of Order ID</t>
  </si>
  <si>
    <t>% total sales</t>
  </si>
  <si>
    <t>Categories with the highest sale in each month</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</si>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</sst>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4" formatCode="_([$$-409]* #,##0.00_);_([$$-409]* \(#,##0.00\);_([$$-409]* &quot;-&quot;??_);_(@_)"/>
    <numFmt numFmtId="165" formatCode="[$-409]d\-mmm\-yy;@"/>
    <numFmt numFmtId="166" formatCode="[$-409]d\-mmm\-yyyy;@"/>
    <numFmt numFmtId="167" formatCode="_(&quot;$&quot;* #,##0_);_(&quot;$&quot;* \(#,##0\);_(&quot;$&quot;* &quot;-&quot;??_);_(@_)"/>
  </numFmts>
  <fonts count="7">
    <font>
      <sz val="10"/>
      <name val="MS Sans Serif"/>
    </font>
    <font>
      <sz val="11"/>
      <color theme="1"/>
      <name val="Calibri"/>
      <family val="2"/>
      <scheme val="minor"/>
    </font>
    <font>
      <b/>
      <sz val="10"/>
      <name val="MS Sans Serif"/>
      <family val="2"/>
    </font>
    <font>
      <sz val="8"/>
      <name val="MS Sans Serif"/>
      <family val="2"/>
    </font>
    <font>
      <sz val="10"/>
      <name val="MS Sans Serif"/>
    </font>
    <font>
      <b/>
      <sz val="10"/>
      <name val="MS Sans Serif"/>
    </font>
    <font>
      <b/>
      <sz val="16"/>
      <color theme="1"/>
      <name val="MS Sans Serif"/>
    </font>
  </fonts>
  <fills count="5">
    <fill>
      <patternFill patternType="none"/>
    </fill>
    <fill>
      <patternFill patternType="gray125"/>
    </fill>
    <fill>
      <patternFill patternType="solid">
        <fgColor theme="2"/>
        <bgColor indexed="64"/>
      </patternFill>
    </fill>
    <fill>
      <patternFill patternType="solid">
        <fgColor rgb="FF333333"/>
        <bgColor indexed="64"/>
      </patternFill>
    </fill>
    <fill>
      <patternFill patternType="solid">
        <fgColor rgb="FF00B0F0"/>
        <bgColor indexed="64"/>
      </patternFill>
    </fill>
  </fills>
  <borders count="1">
    <border>
      <left/>
      <right/>
      <top/>
      <bottom/>
      <diagonal/>
    </border>
  </borders>
  <cellStyleXfs count="4">
    <xf numFmtId="0" fontId="0" fillId="0" borderId="0"/>
    <xf numFmtId="0" fontId="1" fillId="0" borderId="0"/>
    <xf numFmtId="44" fontId="4" fillId="0" borderId="0" applyFont="0" applyFill="0" applyBorder="0" applyAlignment="0" applyProtection="0"/>
    <xf numFmtId="9" fontId="4" fillId="0" borderId="0" applyFont="0" applyFill="0" applyBorder="0" applyAlignment="0" applyProtection="0"/>
  </cellStyleXfs>
  <cellXfs count="32">
    <xf numFmtId="0" fontId="0" fillId="0" borderId="0" xfId="0"/>
    <xf numFmtId="0" fontId="0" fillId="0" borderId="0" xfId="0" quotePrefix="1"/>
    <xf numFmtId="0" fontId="2" fillId="0" borderId="0" xfId="0" applyFont="1"/>
    <xf numFmtId="14" fontId="0" fillId="0" borderId="0" xfId="0" applyNumberFormat="1"/>
    <xf numFmtId="0" fontId="5" fillId="0" borderId="0" xfId="0" applyFont="1"/>
    <xf numFmtId="44" fontId="5" fillId="0" borderId="0" xfId="2" applyFont="1"/>
    <xf numFmtId="44" fontId="0" fillId="0" borderId="0" xfId="2" applyFont="1"/>
    <xf numFmtId="164" fontId="5" fillId="0" borderId="0" xfId="2" applyNumberFormat="1" applyFont="1"/>
    <xf numFmtId="164" fontId="0" fillId="0" borderId="0" xfId="2" applyNumberFormat="1" applyFont="1"/>
    <xf numFmtId="44" fontId="0" fillId="0" borderId="0" xfId="0" applyNumberFormat="1"/>
    <xf numFmtId="165" fontId="5" fillId="0" borderId="0" xfId="0" applyNumberFormat="1" applyFont="1"/>
    <xf numFmtId="165" fontId="0" fillId="0" borderId="0" xfId="0" applyNumberFormat="1"/>
    <xf numFmtId="166" fontId="5" fillId="0" borderId="0" xfId="0" applyNumberFormat="1" applyFont="1"/>
    <xf numFmtId="166" fontId="0" fillId="0" borderId="0" xfId="0" applyNumberFormat="1"/>
    <xf numFmtId="0" fontId="0" fillId="0" borderId="0" xfId="0" pivotButton="1"/>
    <xf numFmtId="0" fontId="0" fillId="0" borderId="0" xfId="0" applyAlignment="1">
      <alignment horizontal="left"/>
    </xf>
    <xf numFmtId="9" fontId="0" fillId="0" borderId="0" xfId="0" applyNumberFormat="1"/>
    <xf numFmtId="9" fontId="0" fillId="0" borderId="0" xfId="3" applyFont="1"/>
    <xf numFmtId="9" fontId="5" fillId="0" borderId="0" xfId="3" applyFont="1"/>
    <xf numFmtId="0" fontId="0" fillId="0" borderId="0" xfId="0" applyAlignment="1"/>
    <xf numFmtId="0" fontId="0" fillId="3" borderId="0" xfId="0" applyFill="1"/>
    <xf numFmtId="167" fontId="0" fillId="0" borderId="0" xfId="0" applyNumberFormat="1"/>
    <xf numFmtId="0" fontId="0" fillId="0" borderId="0" xfId="0" applyFill="1"/>
    <xf numFmtId="10" fontId="0" fillId="0" borderId="0" xfId="0" applyNumberFormat="1"/>
    <xf numFmtId="0" fontId="0" fillId="0" borderId="0" xfId="0" applyNumberFormat="1"/>
    <xf numFmtId="0" fontId="0" fillId="4" borderId="0" xfId="0" applyFill="1" applyAlignment="1">
      <alignment horizontal="left"/>
    </xf>
    <xf numFmtId="0" fontId="0" fillId="4" borderId="0" xfId="0" applyFill="1"/>
    <xf numFmtId="44" fontId="5" fillId="0" borderId="0" xfId="0" applyNumberFormat="1" applyFont="1"/>
    <xf numFmtId="0" fontId="0" fillId="4" borderId="0" xfId="0" applyFill="1" applyAlignment="1">
      <alignment horizontal="center"/>
    </xf>
    <xf numFmtId="0" fontId="6" fillId="2" borderId="0" xfId="0" applyFont="1" applyFill="1" applyAlignment="1">
      <alignment horizontal="center" vertical="center"/>
    </xf>
    <xf numFmtId="0" fontId="0" fillId="0" borderId="0" xfId="0" applyAlignment="1">
      <alignment horizontal="center"/>
    </xf>
    <xf numFmtId="9" fontId="0" fillId="4" borderId="0" xfId="3" applyFont="1" applyFill="1" applyAlignment="1">
      <alignment horizontal="center"/>
    </xf>
  </cellXfs>
  <cellStyles count="4">
    <cellStyle name="Currency" xfId="2" builtinId="4"/>
    <cellStyle name="Normal" xfId="0" builtinId="0"/>
    <cellStyle name="Normal 2" xfId="1"/>
    <cellStyle name="Percent" xfId="3" builtinId="5"/>
  </cellStyles>
  <dxfs count="129">
    <dxf>
      <numFmt numFmtId="34" formatCode="_(&quot;$&quot;* #,##0.00_);_(&quot;$&quot;* \(#,##0.00\);_(&quot;$&quot;* &quot;-&quot;??_);_(@_)"/>
    </dxf>
    <dxf>
      <numFmt numFmtId="35" formatCode="_(* #,##0.00_);_(* \(#,##0.00\);_(* &quot;-&quot;??_);_(@_)"/>
    </dxf>
    <dxf>
      <numFmt numFmtId="1" formatCode="0"/>
    </dxf>
    <dxf>
      <numFmt numFmtId="168" formatCode="0.0"/>
    </dxf>
    <dxf>
      <numFmt numFmtId="167" formatCode="_(&quot;$&quot;* #,##0_);_(&quot;$&quot;* \(#,##0\);_(&quot;$&quot;* &quot;-&quot;??_);_(@_)"/>
    </dxf>
    <dxf>
      <numFmt numFmtId="169" formatCode="_(&quot;$&quot;* #,##0.0_);_(&quot;$&quot;* \(#,##0.0\);_(&quot;$&quot;* &quot;-&quot;??_);_(@_)"/>
    </dxf>
    <dxf>
      <numFmt numFmtId="34" formatCode="_(&quot;$&quot;* #,##0.00_);_(&quot;$&quot;* \(#,##0.00\);_(&quot;$&quot;* &quot;-&quot;??_);_(@_)"/>
    </dxf>
    <dxf>
      <numFmt numFmtId="14" formatCode="0.00%"/>
    </dxf>
    <dxf>
      <numFmt numFmtId="13" formatCode="0%"/>
    </dxf>
    <dxf>
      <numFmt numFmtId="170" formatCode="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168" formatCode="0.0"/>
    </dxf>
    <dxf>
      <numFmt numFmtId="2" formatCode="0.00"/>
    </dxf>
    <dxf>
      <numFmt numFmtId="171" formatCode="0.000"/>
    </dxf>
    <dxf>
      <numFmt numFmtId="0" formatCode="General"/>
    </dxf>
    <dxf>
      <numFmt numFmtId="13" formatCode="0%"/>
    </dxf>
    <dxf>
      <numFmt numFmtId="13" formatCode="0%"/>
    </dxf>
    <dxf>
      <numFmt numFmtId="14" formatCode="0.00%"/>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3" formatCode="0%"/>
    </dxf>
    <dxf>
      <numFmt numFmtId="13" formatCode="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2" formatCode="0.00"/>
    </dxf>
    <dxf>
      <numFmt numFmtId="171" formatCode="0.000"/>
    </dxf>
    <dxf>
      <numFmt numFmtId="0" formatCode="General"/>
    </dxf>
    <dxf>
      <numFmt numFmtId="13" formatCode="0%"/>
    </dxf>
    <dxf>
      <numFmt numFmtId="13" formatCode="0%"/>
    </dxf>
    <dxf>
      <numFmt numFmtId="14" formatCode="0.00%"/>
    </dxf>
    <dxf>
      <numFmt numFmtId="167" formatCode="_(&quot;$&quot;* #,##0_);_(&quot;$&quot;* \(#,##0\);_(&quot;$&quot;* &quot;-&quot;??_);_(@_)"/>
    </dxf>
    <dxf>
      <numFmt numFmtId="169" formatCode="_(&quot;$&quot;* #,##0.0_);_(&quot;$&quot;* \(#,##0.0\);_(&quot;$&quot;* &quot;-&quot;??_);_(@_)"/>
    </dxf>
    <dxf>
      <numFmt numFmtId="167" formatCode="_(&quot;$&quot;* #,##0_);_(&quot;$&quot;* \(#,##0\);_(&quot;$&quot;* &quot;-&quot;??_);_(@_)"/>
    </dxf>
    <dxf>
      <numFmt numFmtId="169" formatCode="_(&quot;$&quot;* #,##0.0_);_(&quot;$&quot;* \(#,##0.0\);_(&quot;$&quot;* &quot;-&quot;??_);_(@_)"/>
    </dxf>
    <dxf>
      <numFmt numFmtId="13" formatCode="0%"/>
    </dxf>
    <dxf>
      <numFmt numFmtId="13" formatCode="0%"/>
    </dxf>
    <dxf>
      <numFmt numFmtId="13" formatCode="0%"/>
    </dxf>
    <dxf>
      <numFmt numFmtId="34" formatCode="_(&quot;$&quot;* #,##0.00_);_(&quot;$&quot;* \(#,##0.00\);_(&quot;$&quot;* &quot;-&quot;??_);_(@_)"/>
    </dxf>
    <dxf>
      <numFmt numFmtId="34" formatCode="_(&quot;$&quot;* #,##0.00_);_(&quot;$&quot;* \(#,##0.00\);_(&quot;$&quot;* &quot;-&quot;??_);_(@_)"/>
    </dxf>
    <dxf>
      <numFmt numFmtId="35" formatCode="_(* #,##0.00_);_(* \(#,##0.00\);_(* &quot;-&quot;??_);_(@_)"/>
    </dxf>
    <dxf>
      <numFmt numFmtId="1" formatCode="0"/>
    </dxf>
    <dxf>
      <numFmt numFmtId="168" formatCode="0.0"/>
    </dxf>
    <dxf>
      <numFmt numFmtId="167" formatCode="_(&quot;$&quot;* #,##0_);_(&quot;$&quot;* \(#,##0\);_(&quot;$&quot;* &quot;-&quot;??_);_(@_)"/>
    </dxf>
    <dxf>
      <numFmt numFmtId="169" formatCode="_(&quot;$&quot;* #,##0.0_);_(&quot;$&quot;* \(#,##0.0\);_(&quot;$&quot;* &quot;-&quot;??_);_(@_)"/>
    </dxf>
    <dxf>
      <numFmt numFmtId="34" formatCode="_(&quot;$&quot;* #,##0.00_);_(&quot;$&quot;* \(#,##0.00\);_(&quot;$&quot;* &quot;-&quot;??_);_(@_)"/>
    </dxf>
    <dxf>
      <numFmt numFmtId="14" formatCode="0.00%"/>
    </dxf>
    <dxf>
      <numFmt numFmtId="13" formatCode="0%"/>
    </dxf>
    <dxf>
      <numFmt numFmtId="170" formatCode="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9" tint="0.39994506668294322"/>
      </font>
      <fill>
        <patternFill patternType="solid">
          <bgColor theme="1" tint="0.24994659260841701"/>
        </patternFill>
      </fill>
      <border diagonalUp="0" diagonalDown="0">
        <left/>
        <right/>
        <top/>
        <bottom/>
        <vertical/>
        <horizontal/>
      </border>
    </dxf>
    <dxf>
      <font>
        <color theme="1"/>
      </font>
      <fill>
        <patternFill>
          <bgColor theme="1" tint="0.24994659260841701"/>
        </patternFill>
      </fill>
      <border diagonalUp="0" diagonalDown="0">
        <left/>
        <right/>
        <top/>
        <bottom/>
        <vertical/>
        <horizontal/>
      </border>
    </dxf>
  </dxfs>
  <tableStyles count="1" defaultTableStyle="TableStyleMedium9" defaultPivotStyle="PivotStyleLight16">
    <tableStyle name="SlicerStyleDark6 2" pivot="0" table="0" count="10">
      <tableStyleElement type="wholeTable" dxfId="128"/>
      <tableStyleElement type="headerRow" dxfId="127"/>
    </tableStyle>
  </tableStyles>
  <colors>
    <mruColors>
      <color rgb="FFFFCC00"/>
      <color rgb="FF333333"/>
      <color rgb="FF996633"/>
      <color rgb="FF33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79998168889431442"/>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1" tint="0.24994659260841701"/>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tint="0.3999450666829432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task.xlsx]Monthly sales trend!PivotTable7</c:name>
    <c:fmtId val="11"/>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380056085243091"/>
          <c:y val="0.16026715398818345"/>
          <c:w val="0.77944974421344226"/>
          <c:h val="0.65744631010905585"/>
        </c:manualLayout>
      </c:layout>
      <c:lineChart>
        <c:grouping val="standard"/>
        <c:varyColors val="0"/>
        <c:ser>
          <c:idx val="0"/>
          <c:order val="0"/>
          <c:tx>
            <c:strRef>
              <c:f>'Monthly sales trend'!$C$34</c:f>
              <c:strCache>
                <c:ptCount val="1"/>
                <c:pt idx="0">
                  <c:v>Total</c:v>
                </c:pt>
              </c:strCache>
            </c:strRef>
          </c:tx>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'Monthly sales trend'!$B$35:$B$40</c:f>
              <c:strCache>
                <c:ptCount val="6"/>
                <c:pt idx="0">
                  <c:v>January</c:v>
                </c:pt>
                <c:pt idx="1">
                  <c:v>February</c:v>
                </c:pt>
                <c:pt idx="2">
                  <c:v>March</c:v>
                </c:pt>
                <c:pt idx="3">
                  <c:v>April</c:v>
                </c:pt>
                <c:pt idx="4">
                  <c:v>May</c:v>
                </c:pt>
                <c:pt idx="5">
                  <c:v>June</c:v>
                </c:pt>
              </c:strCache>
            </c:strRef>
          </c:cat>
          <c:val>
            <c:numRef>
              <c:f>'Monthly sales trend'!$C$35:$C$40</c:f>
              <c:numCache>
                <c:formatCode>_("$"* #,##0.00_);_("$"* \(#,##0.00\);_("$"* "-"??_);_(@_)</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56B9-4E1B-8601-C57FDFF5F26C}"/>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747544480"/>
        <c:axId val="1747535328"/>
      </c:lineChart>
      <c:catAx>
        <c:axId val="1747544480"/>
        <c:scaling>
          <c:orientation val="minMax"/>
        </c:scaling>
        <c:delete val="0"/>
        <c:axPos val="b"/>
        <c:majorGridlines>
          <c:spPr>
            <a:ln w="0" cap="flat" cmpd="sng" algn="ctr">
              <a:solidFill>
                <a:schemeClr val="bg1"/>
              </a:solidFill>
              <a:prstDash val="sysDash"/>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7535328"/>
        <c:crosses val="autoZero"/>
        <c:auto val="1"/>
        <c:lblAlgn val="ctr"/>
        <c:lblOffset val="100"/>
        <c:noMultiLvlLbl val="0"/>
      </c:catAx>
      <c:valAx>
        <c:axId val="174753532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75444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741263721048764"/>
          <c:y val="0.17675018538407455"/>
          <c:w val="0.70224802600701486"/>
          <c:h val="0.65570292895983029"/>
        </c:manualLayout>
      </c:layout>
      <c:scatterChart>
        <c:scatterStyle val="lineMarker"/>
        <c:varyColors val="0"/>
        <c:ser>
          <c:idx val="0"/>
          <c:order val="0"/>
          <c:tx>
            <c:strRef>
              <c:f>'Discount analysis'!$L$5</c:f>
              <c:strCache>
                <c:ptCount val="1"/>
                <c:pt idx="0">
                  <c:v>Furniture</c:v>
                </c:pt>
              </c:strCache>
            </c:strRef>
          </c:tx>
          <c:spPr>
            <a:ln w="28575" cap="rnd">
              <a:noFill/>
              <a:round/>
            </a:ln>
            <a:effectLst/>
          </c:spPr>
          <c:marker>
            <c:symbol val="circle"/>
            <c:size val="5"/>
            <c:spPr>
              <a:solidFill>
                <a:schemeClr val="accent6">
                  <a:lumMod val="40000"/>
                  <a:lumOff val="60000"/>
                </a:schemeClr>
              </a:solidFill>
              <a:ln w="9525">
                <a:noFill/>
              </a:ln>
              <a:effectLst/>
            </c:spPr>
          </c:marker>
          <c:trendline>
            <c:spPr>
              <a:ln w="19050" cap="rnd">
                <a:solidFill>
                  <a:schemeClr val="accent1"/>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analysis'!$L$6:$L$1957</c:f>
              <c:numCache>
                <c:formatCode>_([$$-409]* #,##0.00_);_([$$-409]* \(#,##0.00\);_([$$-409]* "-"??_);_(@_)</c:formatCode>
                <c:ptCount val="1952"/>
                <c:pt idx="0">
                  <c:v>4390.3665000000001</c:v>
                </c:pt>
                <c:pt idx="1">
                  <c:v>-53.809600000000003</c:v>
                </c:pt>
                <c:pt idx="2">
                  <c:v>803.47050000000002</c:v>
                </c:pt>
                <c:pt idx="3">
                  <c:v>314.48129999999998</c:v>
                </c:pt>
                <c:pt idx="4">
                  <c:v>384.38</c:v>
                </c:pt>
                <c:pt idx="5">
                  <c:v>8.8940000000000055</c:v>
                </c:pt>
                <c:pt idx="6">
                  <c:v>-308.928</c:v>
                </c:pt>
                <c:pt idx="7">
                  <c:v>-1679.7599999999998</c:v>
                </c:pt>
                <c:pt idx="8">
                  <c:v>-2426.5500000000002</c:v>
                </c:pt>
                <c:pt idx="9">
                  <c:v>-2426.5500000000002</c:v>
                </c:pt>
                <c:pt idx="10">
                  <c:v>-715.7782060000003</c:v>
                </c:pt>
                <c:pt idx="11">
                  <c:v>-144.56</c:v>
                </c:pt>
                <c:pt idx="12">
                  <c:v>173.48</c:v>
                </c:pt>
                <c:pt idx="13">
                  <c:v>116.1</c:v>
                </c:pt>
                <c:pt idx="14">
                  <c:v>255.42000000000002</c:v>
                </c:pt>
                <c:pt idx="15">
                  <c:v>2023.75</c:v>
                </c:pt>
                <c:pt idx="16">
                  <c:v>1684.4762999999998</c:v>
                </c:pt>
                <c:pt idx="17">
                  <c:v>-37.39</c:v>
                </c:pt>
                <c:pt idx="18">
                  <c:v>-634.73410000000013</c:v>
                </c:pt>
                <c:pt idx="19">
                  <c:v>133.5771</c:v>
                </c:pt>
                <c:pt idx="20">
                  <c:v>251.40839999999997</c:v>
                </c:pt>
                <c:pt idx="21">
                  <c:v>-40.683999999999997</c:v>
                </c:pt>
                <c:pt idx="22">
                  <c:v>-111.4</c:v>
                </c:pt>
                <c:pt idx="23">
                  <c:v>44.677499999999995</c:v>
                </c:pt>
                <c:pt idx="24">
                  <c:v>36.353999999999999</c:v>
                </c:pt>
                <c:pt idx="25">
                  <c:v>-53.62</c:v>
                </c:pt>
                <c:pt idx="26">
                  <c:v>785.63</c:v>
                </c:pt>
                <c:pt idx="27">
                  <c:v>-101.19200000000001</c:v>
                </c:pt>
                <c:pt idx="28">
                  <c:v>-53.744999999999997</c:v>
                </c:pt>
                <c:pt idx="29">
                  <c:v>-2177.9860960000001</c:v>
                </c:pt>
                <c:pt idx="30">
                  <c:v>78.98</c:v>
                </c:pt>
                <c:pt idx="31">
                  <c:v>888.14729999999997</c:v>
                </c:pt>
                <c:pt idx="32">
                  <c:v>52.916600000000003</c:v>
                </c:pt>
                <c:pt idx="33">
                  <c:v>-530.24</c:v>
                </c:pt>
                <c:pt idx="34">
                  <c:v>-27.160000000000004</c:v>
                </c:pt>
                <c:pt idx="35">
                  <c:v>-715.7782060000003</c:v>
                </c:pt>
                <c:pt idx="36">
                  <c:v>2639.4708000000001</c:v>
                </c:pt>
                <c:pt idx="37">
                  <c:v>-5.2</c:v>
                </c:pt>
                <c:pt idx="38">
                  <c:v>24.39</c:v>
                </c:pt>
                <c:pt idx="39">
                  <c:v>11.650950000000002</c:v>
                </c:pt>
                <c:pt idx="40">
                  <c:v>1916.6757</c:v>
                </c:pt>
                <c:pt idx="41">
                  <c:v>993.83459999999991</c:v>
                </c:pt>
                <c:pt idx="42">
                  <c:v>1074.44</c:v>
                </c:pt>
                <c:pt idx="43">
                  <c:v>211.232</c:v>
                </c:pt>
                <c:pt idx="44">
                  <c:v>-163.63</c:v>
                </c:pt>
                <c:pt idx="45">
                  <c:v>-224.94779999999997</c:v>
                </c:pt>
                <c:pt idx="46">
                  <c:v>1273.2086999999999</c:v>
                </c:pt>
                <c:pt idx="47">
                  <c:v>27.91</c:v>
                </c:pt>
                <c:pt idx="48">
                  <c:v>-372.48597100000006</c:v>
                </c:pt>
                <c:pt idx="49">
                  <c:v>1372.6307999999999</c:v>
                </c:pt>
                <c:pt idx="50">
                  <c:v>86.438000000000002</c:v>
                </c:pt>
                <c:pt idx="51">
                  <c:v>-512.87200000000007</c:v>
                </c:pt>
                <c:pt idx="52">
                  <c:v>-82.903999999999996</c:v>
                </c:pt>
                <c:pt idx="53">
                  <c:v>-41.32</c:v>
                </c:pt>
                <c:pt idx="54">
                  <c:v>-556.80960000000005</c:v>
                </c:pt>
                <c:pt idx="55">
                  <c:v>-128.68719999999999</c:v>
                </c:pt>
                <c:pt idx="56">
                  <c:v>140.1354</c:v>
                </c:pt>
                <c:pt idx="57">
                  <c:v>113.41499999999999</c:v>
                </c:pt>
                <c:pt idx="58">
                  <c:v>2800.12</c:v>
                </c:pt>
                <c:pt idx="59">
                  <c:v>39.585299999999997</c:v>
                </c:pt>
                <c:pt idx="60">
                  <c:v>-201.27599999999998</c:v>
                </c:pt>
                <c:pt idx="61">
                  <c:v>-500.38</c:v>
                </c:pt>
                <c:pt idx="62">
                  <c:v>-250.19</c:v>
                </c:pt>
                <c:pt idx="63">
                  <c:v>1141.7939999999999</c:v>
                </c:pt>
                <c:pt idx="64">
                  <c:v>-22.12</c:v>
                </c:pt>
                <c:pt idx="65">
                  <c:v>18</c:v>
                </c:pt>
                <c:pt idx="66">
                  <c:v>-575.35199999999998</c:v>
                </c:pt>
                <c:pt idx="67">
                  <c:v>-1763.7477000000003</c:v>
                </c:pt>
                <c:pt idx="68">
                  <c:v>-1763.7477000000003</c:v>
                </c:pt>
                <c:pt idx="69">
                  <c:v>107.02</c:v>
                </c:pt>
                <c:pt idx="70">
                  <c:v>-103.7124</c:v>
                </c:pt>
                <c:pt idx="71">
                  <c:v>-229.68</c:v>
                </c:pt>
                <c:pt idx="72">
                  <c:v>1192.04</c:v>
                </c:pt>
                <c:pt idx="73">
                  <c:v>1192.04</c:v>
                </c:pt>
                <c:pt idx="74">
                  <c:v>-229.68</c:v>
                </c:pt>
                <c:pt idx="75">
                  <c:v>261.44400000000002</c:v>
                </c:pt>
                <c:pt idx="76">
                  <c:v>-10.36</c:v>
                </c:pt>
                <c:pt idx="77">
                  <c:v>4233.2587999999996</c:v>
                </c:pt>
                <c:pt idx="78">
                  <c:v>102.76859999999999</c:v>
                </c:pt>
                <c:pt idx="79">
                  <c:v>10.802000000000001</c:v>
                </c:pt>
                <c:pt idx="80">
                  <c:v>-678.49599999999998</c:v>
                </c:pt>
                <c:pt idx="81">
                  <c:v>90.762</c:v>
                </c:pt>
                <c:pt idx="82">
                  <c:v>70.028000000000006</c:v>
                </c:pt>
                <c:pt idx="83">
                  <c:v>-187.22199999999998</c:v>
                </c:pt>
                <c:pt idx="84">
                  <c:v>38.06</c:v>
                </c:pt>
                <c:pt idx="85">
                  <c:v>2568.4628999999995</c:v>
                </c:pt>
                <c:pt idx="86">
                  <c:v>-263.64999999999998</c:v>
                </c:pt>
                <c:pt idx="87">
                  <c:v>6095.8601999999992</c:v>
                </c:pt>
                <c:pt idx="88">
                  <c:v>25.04</c:v>
                </c:pt>
                <c:pt idx="89">
                  <c:v>25.04</c:v>
                </c:pt>
                <c:pt idx="90">
                  <c:v>-439.62</c:v>
                </c:pt>
                <c:pt idx="91">
                  <c:v>24.095999999999997</c:v>
                </c:pt>
                <c:pt idx="92">
                  <c:v>797.85599999999999</c:v>
                </c:pt>
                <c:pt idx="93">
                  <c:v>-178.21600000000001</c:v>
                </c:pt>
                <c:pt idx="94">
                  <c:v>14.76</c:v>
                </c:pt>
                <c:pt idx="95">
                  <c:v>-453.2</c:v>
                </c:pt>
                <c:pt idx="96">
                  <c:v>-134.91200000000001</c:v>
                </c:pt>
                <c:pt idx="97">
                  <c:v>131.38200000000001</c:v>
                </c:pt>
                <c:pt idx="98">
                  <c:v>4.3808999999999996</c:v>
                </c:pt>
                <c:pt idx="99">
                  <c:v>-100.744</c:v>
                </c:pt>
                <c:pt idx="100">
                  <c:v>98.12</c:v>
                </c:pt>
                <c:pt idx="101">
                  <c:v>122.21</c:v>
                </c:pt>
                <c:pt idx="102">
                  <c:v>201.7353</c:v>
                </c:pt>
                <c:pt idx="103">
                  <c:v>-2946.0509999999999</c:v>
                </c:pt>
                <c:pt idx="104">
                  <c:v>21.555599999999998</c:v>
                </c:pt>
                <c:pt idx="105">
                  <c:v>55.888000000000034</c:v>
                </c:pt>
                <c:pt idx="106">
                  <c:v>1.3224</c:v>
                </c:pt>
                <c:pt idx="107">
                  <c:v>29.332000000000001</c:v>
                </c:pt>
                <c:pt idx="108">
                  <c:v>34.348199999999999</c:v>
                </c:pt>
                <c:pt idx="109">
                  <c:v>-655.52987500000006</c:v>
                </c:pt>
                <c:pt idx="110">
                  <c:v>-489.41559999999998</c:v>
                </c:pt>
                <c:pt idx="111">
                  <c:v>187.41200000000026</c:v>
                </c:pt>
                <c:pt idx="112">
                  <c:v>538.52</c:v>
                </c:pt>
                <c:pt idx="113">
                  <c:v>-193.58</c:v>
                </c:pt>
                <c:pt idx="114">
                  <c:v>-1570.32</c:v>
                </c:pt>
                <c:pt idx="115">
                  <c:v>27.23</c:v>
                </c:pt>
                <c:pt idx="116">
                  <c:v>-44.163600000000002</c:v>
                </c:pt>
                <c:pt idx="117">
                  <c:v>-102.66200000000001</c:v>
                </c:pt>
                <c:pt idx="118">
                  <c:v>-116.584</c:v>
                </c:pt>
                <c:pt idx="119">
                  <c:v>12.896100000000001</c:v>
                </c:pt>
                <c:pt idx="120">
                  <c:v>-969.0483660000001</c:v>
                </c:pt>
                <c:pt idx="121">
                  <c:v>-0.74000000000000909</c:v>
                </c:pt>
                <c:pt idx="122">
                  <c:v>818.54617499999995</c:v>
                </c:pt>
                <c:pt idx="123">
                  <c:v>-29.540000000000003</c:v>
                </c:pt>
                <c:pt idx="124">
                  <c:v>2593.14</c:v>
                </c:pt>
                <c:pt idx="125">
                  <c:v>1162.76</c:v>
                </c:pt>
                <c:pt idx="126">
                  <c:v>-445.97177625000006</c:v>
                </c:pt>
                <c:pt idx="127">
                  <c:v>-335.31712500000003</c:v>
                </c:pt>
                <c:pt idx="128">
                  <c:v>38.067299999999996</c:v>
                </c:pt>
                <c:pt idx="129">
                  <c:v>-505.76</c:v>
                </c:pt>
                <c:pt idx="130">
                  <c:v>152.43479999999997</c:v>
                </c:pt>
                <c:pt idx="131">
                  <c:v>1232.79</c:v>
                </c:pt>
                <c:pt idx="132">
                  <c:v>-169.232</c:v>
                </c:pt>
                <c:pt idx="133">
                  <c:v>1272.5808</c:v>
                </c:pt>
                <c:pt idx="134">
                  <c:v>-229.93</c:v>
                </c:pt>
                <c:pt idx="135">
                  <c:v>-51.116</c:v>
                </c:pt>
                <c:pt idx="136">
                  <c:v>6.0926999999999998</c:v>
                </c:pt>
                <c:pt idx="137">
                  <c:v>-152.76</c:v>
                </c:pt>
                <c:pt idx="138">
                  <c:v>-302.61559999999997</c:v>
                </c:pt>
                <c:pt idx="139">
                  <c:v>-369.10999999999996</c:v>
                </c:pt>
                <c:pt idx="140">
                  <c:v>17.376000000000001</c:v>
                </c:pt>
                <c:pt idx="141">
                  <c:v>24.260399999999997</c:v>
                </c:pt>
                <c:pt idx="142">
                  <c:v>14.48</c:v>
                </c:pt>
                <c:pt idx="143">
                  <c:v>22.25</c:v>
                </c:pt>
                <c:pt idx="144">
                  <c:v>103.83</c:v>
                </c:pt>
                <c:pt idx="145">
                  <c:v>-421.76</c:v>
                </c:pt>
                <c:pt idx="146">
                  <c:v>-421.76</c:v>
                </c:pt>
                <c:pt idx="147">
                  <c:v>790.46399999999983</c:v>
                </c:pt>
                <c:pt idx="148">
                  <c:v>7.74</c:v>
                </c:pt>
                <c:pt idx="149">
                  <c:v>788.79</c:v>
                </c:pt>
                <c:pt idx="150">
                  <c:v>46.01</c:v>
                </c:pt>
                <c:pt idx="151">
                  <c:v>24.819299999999998</c:v>
                </c:pt>
                <c:pt idx="152">
                  <c:v>74.004800000000003</c:v>
                </c:pt>
                <c:pt idx="153">
                  <c:v>-373.09</c:v>
                </c:pt>
                <c:pt idx="154">
                  <c:v>-3465.0720000000001</c:v>
                </c:pt>
                <c:pt idx="155">
                  <c:v>-379.34399999999999</c:v>
                </c:pt>
                <c:pt idx="156">
                  <c:v>151.56539999999998</c:v>
                </c:pt>
                <c:pt idx="157">
                  <c:v>875.28440000000001</c:v>
                </c:pt>
                <c:pt idx="158">
                  <c:v>460.67600000000004</c:v>
                </c:pt>
                <c:pt idx="159">
                  <c:v>125.8077</c:v>
                </c:pt>
                <c:pt idx="160">
                  <c:v>-172.298</c:v>
                </c:pt>
                <c:pt idx="161">
                  <c:v>46.036799999999999</c:v>
                </c:pt>
                <c:pt idx="162">
                  <c:v>82.310099999999991</c:v>
                </c:pt>
                <c:pt idx="163">
                  <c:v>-93.25</c:v>
                </c:pt>
                <c:pt idx="164">
                  <c:v>-11.0732</c:v>
                </c:pt>
                <c:pt idx="165">
                  <c:v>-634.86540000000002</c:v>
                </c:pt>
                <c:pt idx="166">
                  <c:v>-94.674644999999998</c:v>
                </c:pt>
                <c:pt idx="167">
                  <c:v>451.28039999999999</c:v>
                </c:pt>
                <c:pt idx="168">
                  <c:v>1399.6400000000003</c:v>
                </c:pt>
                <c:pt idx="169">
                  <c:v>297.96959999999996</c:v>
                </c:pt>
                <c:pt idx="170">
                  <c:v>1318.83</c:v>
                </c:pt>
                <c:pt idx="171">
                  <c:v>-723.78399999999999</c:v>
                </c:pt>
                <c:pt idx="172">
                  <c:v>589.18799999999999</c:v>
                </c:pt>
                <c:pt idx="173">
                  <c:v>-1314.992</c:v>
                </c:pt>
                <c:pt idx="174">
                  <c:v>-14.6432</c:v>
                </c:pt>
                <c:pt idx="175">
                  <c:v>-255.65</c:v>
                </c:pt>
                <c:pt idx="176">
                  <c:v>-10.09</c:v>
                </c:pt>
                <c:pt idx="177">
                  <c:v>-27.951000000000001</c:v>
                </c:pt>
                <c:pt idx="178">
                  <c:v>-899.67499999999995</c:v>
                </c:pt>
                <c:pt idx="179">
                  <c:v>-337.09199999999998</c:v>
                </c:pt>
                <c:pt idx="180">
                  <c:v>-4.0180000000000007</c:v>
                </c:pt>
                <c:pt idx="181">
                  <c:v>-390.76800000000003</c:v>
                </c:pt>
                <c:pt idx="182">
                  <c:v>-6.6420000000000003</c:v>
                </c:pt>
                <c:pt idx="183">
                  <c:v>83.793599999999998</c:v>
                </c:pt>
                <c:pt idx="184">
                  <c:v>5078.5379999999996</c:v>
                </c:pt>
                <c:pt idx="185">
                  <c:v>23.276000000000003</c:v>
                </c:pt>
                <c:pt idx="186">
                  <c:v>-537.27977732000011</c:v>
                </c:pt>
                <c:pt idx="187">
                  <c:v>-263.1119290800001</c:v>
                </c:pt>
                <c:pt idx="188">
                  <c:v>15.984</c:v>
                </c:pt>
                <c:pt idx="189">
                  <c:v>1127.5497</c:v>
                </c:pt>
                <c:pt idx="190">
                  <c:v>69.545100000000005</c:v>
                </c:pt>
                <c:pt idx="191">
                  <c:v>15.527999999999999</c:v>
                </c:pt>
                <c:pt idx="192">
                  <c:v>-22.72</c:v>
                </c:pt>
                <c:pt idx="193">
                  <c:v>554.77</c:v>
                </c:pt>
                <c:pt idx="194">
                  <c:v>-38.380000000000003</c:v>
                </c:pt>
                <c:pt idx="195">
                  <c:v>-19.957600000000003</c:v>
                </c:pt>
                <c:pt idx="196">
                  <c:v>-129.01</c:v>
                </c:pt>
                <c:pt idx="197">
                  <c:v>-167.048</c:v>
                </c:pt>
                <c:pt idx="198">
                  <c:v>-48.873999999999995</c:v>
                </c:pt>
                <c:pt idx="199">
                  <c:v>-130.42400000000001</c:v>
                </c:pt>
                <c:pt idx="200">
                  <c:v>-90.74799999999999</c:v>
                </c:pt>
                <c:pt idx="201">
                  <c:v>116.50629999999998</c:v>
                </c:pt>
                <c:pt idx="202">
                  <c:v>-247.55157000000003</c:v>
                </c:pt>
                <c:pt idx="203">
                  <c:v>-93.06450000000001</c:v>
                </c:pt>
                <c:pt idx="204">
                  <c:v>44.291099999999993</c:v>
                </c:pt>
                <c:pt idx="205">
                  <c:v>514.17719999999997</c:v>
                </c:pt>
                <c:pt idx="206">
                  <c:v>235.65599999999998</c:v>
                </c:pt>
                <c:pt idx="207">
                  <c:v>-20.876399999999997</c:v>
                </c:pt>
                <c:pt idx="208">
                  <c:v>15.1524</c:v>
                </c:pt>
                <c:pt idx="209">
                  <c:v>-13706.464</c:v>
                </c:pt>
                <c:pt idx="210">
                  <c:v>149.72</c:v>
                </c:pt>
                <c:pt idx="211">
                  <c:v>-429.86</c:v>
                </c:pt>
                <c:pt idx="212">
                  <c:v>-11.69</c:v>
                </c:pt>
                <c:pt idx="213">
                  <c:v>-88.82</c:v>
                </c:pt>
                <c:pt idx="214">
                  <c:v>429.75435600000003</c:v>
                </c:pt>
                <c:pt idx="215">
                  <c:v>588.54</c:v>
                </c:pt>
                <c:pt idx="216">
                  <c:v>2653.2914999999998</c:v>
                </c:pt>
                <c:pt idx="217">
                  <c:v>16.136400000000002</c:v>
                </c:pt>
                <c:pt idx="218">
                  <c:v>-29.61</c:v>
                </c:pt>
                <c:pt idx="219">
                  <c:v>-14.448</c:v>
                </c:pt>
                <c:pt idx="220">
                  <c:v>52.988000000000056</c:v>
                </c:pt>
                <c:pt idx="221">
                  <c:v>1448.7309</c:v>
                </c:pt>
                <c:pt idx="222">
                  <c:v>-1867.97</c:v>
                </c:pt>
                <c:pt idx="223">
                  <c:v>-1920.9336000000001</c:v>
                </c:pt>
                <c:pt idx="224">
                  <c:v>-213.40280000000001</c:v>
                </c:pt>
                <c:pt idx="225">
                  <c:v>-66.247299999999996</c:v>
                </c:pt>
                <c:pt idx="226">
                  <c:v>1469.7275999999999</c:v>
                </c:pt>
                <c:pt idx="227">
                  <c:v>-850.65239999999994</c:v>
                </c:pt>
                <c:pt idx="228">
                  <c:v>-181.102</c:v>
                </c:pt>
                <c:pt idx="229">
                  <c:v>882.93000000000006</c:v>
                </c:pt>
                <c:pt idx="230">
                  <c:v>-1330.5</c:v>
                </c:pt>
                <c:pt idx="231">
                  <c:v>-435.75749999999999</c:v>
                </c:pt>
                <c:pt idx="232">
                  <c:v>682.53</c:v>
                </c:pt>
                <c:pt idx="233">
                  <c:v>-272.71320000000003</c:v>
                </c:pt>
                <c:pt idx="234">
                  <c:v>-115.90389999999999</c:v>
                </c:pt>
                <c:pt idx="235">
                  <c:v>1307.2692</c:v>
                </c:pt>
                <c:pt idx="236">
                  <c:v>-15.818400000000002</c:v>
                </c:pt>
                <c:pt idx="237">
                  <c:v>550.38080000000002</c:v>
                </c:pt>
                <c:pt idx="238">
                  <c:v>3031.9724000000001</c:v>
                </c:pt>
                <c:pt idx="239">
                  <c:v>38.874000000000002</c:v>
                </c:pt>
                <c:pt idx="240">
                  <c:v>53.114399999999996</c:v>
                </c:pt>
                <c:pt idx="241">
                  <c:v>636.52199999999993</c:v>
                </c:pt>
                <c:pt idx="242">
                  <c:v>4554.4346999999998</c:v>
                </c:pt>
                <c:pt idx="243">
                  <c:v>18.173999999999999</c:v>
                </c:pt>
                <c:pt idx="244">
                  <c:v>-407.85</c:v>
                </c:pt>
                <c:pt idx="245">
                  <c:v>15.677999999999999</c:v>
                </c:pt>
                <c:pt idx="246">
                  <c:v>-162.8244</c:v>
                </c:pt>
                <c:pt idx="247">
                  <c:v>-118.54</c:v>
                </c:pt>
                <c:pt idx="248">
                  <c:v>398.30249999999995</c:v>
                </c:pt>
                <c:pt idx="249">
                  <c:v>80.809200000000089</c:v>
                </c:pt>
                <c:pt idx="250">
                  <c:v>77.000895400000104</c:v>
                </c:pt>
                <c:pt idx="251">
                  <c:v>187.7628</c:v>
                </c:pt>
                <c:pt idx="252">
                  <c:v>-9.1300000000000008</c:v>
                </c:pt>
                <c:pt idx="253">
                  <c:v>357.428</c:v>
                </c:pt>
                <c:pt idx="254">
                  <c:v>-157.56</c:v>
                </c:pt>
                <c:pt idx="255">
                  <c:v>-87.998040000000003</c:v>
                </c:pt>
                <c:pt idx="256">
                  <c:v>-324.73</c:v>
                </c:pt>
                <c:pt idx="257">
                  <c:v>1500.12</c:v>
                </c:pt>
                <c:pt idx="258">
                  <c:v>-192.5532</c:v>
                </c:pt>
                <c:pt idx="259">
                  <c:v>-222.95</c:v>
                </c:pt>
                <c:pt idx="260">
                  <c:v>138.22199999999998</c:v>
                </c:pt>
                <c:pt idx="261">
                  <c:v>-133.71</c:v>
                </c:pt>
                <c:pt idx="262">
                  <c:v>2.9700000000000006</c:v>
                </c:pt>
                <c:pt idx="263">
                  <c:v>27.725999999999999</c:v>
                </c:pt>
                <c:pt idx="264">
                  <c:v>-473.57799999999997</c:v>
                </c:pt>
                <c:pt idx="265">
                  <c:v>-96.05</c:v>
                </c:pt>
                <c:pt idx="266">
                  <c:v>-270.85000000000002</c:v>
                </c:pt>
                <c:pt idx="267">
                  <c:v>-50.4</c:v>
                </c:pt>
                <c:pt idx="268">
                  <c:v>-122.235</c:v>
                </c:pt>
                <c:pt idx="269">
                  <c:v>427.00649999999996</c:v>
                </c:pt>
                <c:pt idx="270">
                  <c:v>-82.559200000000004</c:v>
                </c:pt>
                <c:pt idx="271">
                  <c:v>-132.42600000000002</c:v>
                </c:pt>
                <c:pt idx="272">
                  <c:v>-411.23599999999999</c:v>
                </c:pt>
                <c:pt idx="273">
                  <c:v>62.297999999999995</c:v>
                </c:pt>
                <c:pt idx="274">
                  <c:v>-1537.1356000000003</c:v>
                </c:pt>
                <c:pt idx="275">
                  <c:v>465.43949999999995</c:v>
                </c:pt>
                <c:pt idx="276">
                  <c:v>-89.27</c:v>
                </c:pt>
                <c:pt idx="277">
                  <c:v>385.37</c:v>
                </c:pt>
                <c:pt idx="278">
                  <c:v>-61.5276</c:v>
                </c:pt>
                <c:pt idx="279">
                  <c:v>2000.11</c:v>
                </c:pt>
                <c:pt idx="280">
                  <c:v>-45.01</c:v>
                </c:pt>
                <c:pt idx="281">
                  <c:v>650.29999999999995</c:v>
                </c:pt>
                <c:pt idx="282">
                  <c:v>63.059099999999994</c:v>
                </c:pt>
                <c:pt idx="283">
                  <c:v>109.67000000000002</c:v>
                </c:pt>
                <c:pt idx="284">
                  <c:v>-100.17</c:v>
                </c:pt>
                <c:pt idx="285">
                  <c:v>-905.99039999999991</c:v>
                </c:pt>
                <c:pt idx="286">
                  <c:v>608.26199999999994</c:v>
                </c:pt>
                <c:pt idx="287">
                  <c:v>-570.16960000000006</c:v>
                </c:pt>
                <c:pt idx="288">
                  <c:v>-439.90800000000002</c:v>
                </c:pt>
                <c:pt idx="289">
                  <c:v>9.2040000000000006</c:v>
                </c:pt>
                <c:pt idx="290">
                  <c:v>88.56</c:v>
                </c:pt>
                <c:pt idx="291">
                  <c:v>-93.849999999999909</c:v>
                </c:pt>
                <c:pt idx="292">
                  <c:v>-93.849999999999909</c:v>
                </c:pt>
                <c:pt idx="293">
                  <c:v>1240.25</c:v>
                </c:pt>
                <c:pt idx="294">
                  <c:v>-533.23200000000008</c:v>
                </c:pt>
                <c:pt idx="295">
                  <c:v>-61.59</c:v>
                </c:pt>
                <c:pt idx="296">
                  <c:v>1240.25</c:v>
                </c:pt>
                <c:pt idx="297">
                  <c:v>-32.026800000000001</c:v>
                </c:pt>
                <c:pt idx="298">
                  <c:v>3.54</c:v>
                </c:pt>
                <c:pt idx="299">
                  <c:v>-513.79042000000004</c:v>
                </c:pt>
                <c:pt idx="300">
                  <c:v>-513.79042000000004</c:v>
                </c:pt>
                <c:pt idx="301">
                  <c:v>1261.4718</c:v>
                </c:pt>
                <c:pt idx="302">
                  <c:v>89.4148</c:v>
                </c:pt>
                <c:pt idx="303">
                  <c:v>4899.1288000000004</c:v>
                </c:pt>
                <c:pt idx="304">
                  <c:v>44.712000000000003</c:v>
                </c:pt>
                <c:pt idx="305">
                  <c:v>-22.626000000000001</c:v>
                </c:pt>
                <c:pt idx="306">
                  <c:v>4260.1120000000001</c:v>
                </c:pt>
                <c:pt idx="307">
                  <c:v>-25.14</c:v>
                </c:pt>
                <c:pt idx="308">
                  <c:v>-36.945999999999998</c:v>
                </c:pt>
                <c:pt idx="309">
                  <c:v>-274.49799999999999</c:v>
                </c:pt>
                <c:pt idx="310">
                  <c:v>0.58800000000001096</c:v>
                </c:pt>
                <c:pt idx="311">
                  <c:v>200.01719999999997</c:v>
                </c:pt>
                <c:pt idx="312">
                  <c:v>690.17939999999999</c:v>
                </c:pt>
                <c:pt idx="313">
                  <c:v>1507.6430999999998</c:v>
                </c:pt>
                <c:pt idx="314">
                  <c:v>117.52079999999998</c:v>
                </c:pt>
                <c:pt idx="315">
                  <c:v>270.79049999999995</c:v>
                </c:pt>
                <c:pt idx="316">
                  <c:v>223.416</c:v>
                </c:pt>
                <c:pt idx="317">
                  <c:v>29.98</c:v>
                </c:pt>
                <c:pt idx="318">
                  <c:v>-32.816000000000003</c:v>
                </c:pt>
                <c:pt idx="319">
                  <c:v>-180.15200000000002</c:v>
                </c:pt>
                <c:pt idx="320">
                  <c:v>-89.418000000000006</c:v>
                </c:pt>
                <c:pt idx="321">
                  <c:v>9.2519999999999989</c:v>
                </c:pt>
                <c:pt idx="322">
                  <c:v>-84.628799999999998</c:v>
                </c:pt>
                <c:pt idx="323">
                  <c:v>-1014.11</c:v>
                </c:pt>
                <c:pt idx="324">
                  <c:v>-178.86960000000002</c:v>
                </c:pt>
                <c:pt idx="325">
                  <c:v>501.69</c:v>
                </c:pt>
                <c:pt idx="326">
                  <c:v>1049.03</c:v>
                </c:pt>
                <c:pt idx="327">
                  <c:v>-102.93</c:v>
                </c:pt>
                <c:pt idx="328">
                  <c:v>1049.03</c:v>
                </c:pt>
                <c:pt idx="329">
                  <c:v>2692.4420999999998</c:v>
                </c:pt>
                <c:pt idx="330">
                  <c:v>-221.5</c:v>
                </c:pt>
                <c:pt idx="331">
                  <c:v>1166.6280000000002</c:v>
                </c:pt>
                <c:pt idx="332">
                  <c:v>-40.604199999999999</c:v>
                </c:pt>
                <c:pt idx="333">
                  <c:v>-535.33199999999999</c:v>
                </c:pt>
                <c:pt idx="334">
                  <c:v>618.13080000000002</c:v>
                </c:pt>
                <c:pt idx="335">
                  <c:v>669.61199999999997</c:v>
                </c:pt>
                <c:pt idx="336">
                  <c:v>76.389899999999983</c:v>
                </c:pt>
                <c:pt idx="337">
                  <c:v>-36.770000000000003</c:v>
                </c:pt>
                <c:pt idx="338">
                  <c:v>394.17</c:v>
                </c:pt>
                <c:pt idx="339">
                  <c:v>1059.288</c:v>
                </c:pt>
                <c:pt idx="340">
                  <c:v>-307.29650000000004</c:v>
                </c:pt>
                <c:pt idx="341">
                  <c:v>270.87430000000001</c:v>
                </c:pt>
                <c:pt idx="342">
                  <c:v>219.54419999999999</c:v>
                </c:pt>
                <c:pt idx="343">
                  <c:v>-231.05</c:v>
                </c:pt>
                <c:pt idx="344">
                  <c:v>-165.59492040000003</c:v>
                </c:pt>
                <c:pt idx="345">
                  <c:v>4861.0637999999999</c:v>
                </c:pt>
                <c:pt idx="346">
                  <c:v>65.077020000000005</c:v>
                </c:pt>
                <c:pt idx="347">
                  <c:v>17.429400000000001</c:v>
                </c:pt>
                <c:pt idx="348">
                  <c:v>-106.3424</c:v>
                </c:pt>
                <c:pt idx="349">
                  <c:v>-230.9528</c:v>
                </c:pt>
                <c:pt idx="350">
                  <c:v>70.676699999999997</c:v>
                </c:pt>
                <c:pt idx="351">
                  <c:v>-125.86000000000001</c:v>
                </c:pt>
                <c:pt idx="352">
                  <c:v>-103.624</c:v>
                </c:pt>
                <c:pt idx="353">
                  <c:v>-159.86000000000001</c:v>
                </c:pt>
                <c:pt idx="354">
                  <c:v>-78.759200000000007</c:v>
                </c:pt>
                <c:pt idx="355">
                  <c:v>1167.3800000000001</c:v>
                </c:pt>
                <c:pt idx="356">
                  <c:v>1660.92</c:v>
                </c:pt>
                <c:pt idx="357">
                  <c:v>638.02800000000002</c:v>
                </c:pt>
                <c:pt idx="358">
                  <c:v>138.49679999999998</c:v>
                </c:pt>
                <c:pt idx="359">
                  <c:v>-25.38</c:v>
                </c:pt>
                <c:pt idx="360">
                  <c:v>-203.27</c:v>
                </c:pt>
                <c:pt idx="361">
                  <c:v>-203.27</c:v>
                </c:pt>
                <c:pt idx="362">
                  <c:v>-633.44123700000023</c:v>
                </c:pt>
                <c:pt idx="363">
                  <c:v>513.08399999999995</c:v>
                </c:pt>
                <c:pt idx="364">
                  <c:v>-64.664000000000001</c:v>
                </c:pt>
                <c:pt idx="365">
                  <c:v>-17.75</c:v>
                </c:pt>
                <c:pt idx="366">
                  <c:v>-677.87199999999996</c:v>
                </c:pt>
                <c:pt idx="367">
                  <c:v>252.48800000000028</c:v>
                </c:pt>
                <c:pt idx="368">
                  <c:v>-66.823599999999999</c:v>
                </c:pt>
                <c:pt idx="369">
                  <c:v>971.62200000000007</c:v>
                </c:pt>
                <c:pt idx="370">
                  <c:v>-134.512</c:v>
                </c:pt>
                <c:pt idx="371">
                  <c:v>-87.46</c:v>
                </c:pt>
                <c:pt idx="372">
                  <c:v>57.545999999999999</c:v>
                </c:pt>
                <c:pt idx="373">
                  <c:v>-283.9914</c:v>
                </c:pt>
                <c:pt idx="374">
                  <c:v>0.25800000000000001</c:v>
                </c:pt>
                <c:pt idx="375">
                  <c:v>-29.666000000000004</c:v>
                </c:pt>
                <c:pt idx="376">
                  <c:v>-119.812</c:v>
                </c:pt>
                <c:pt idx="377">
                  <c:v>969.42</c:v>
                </c:pt>
                <c:pt idx="378">
                  <c:v>-74.088000000000008</c:v>
                </c:pt>
                <c:pt idx="379">
                  <c:v>238.93379999999999</c:v>
                </c:pt>
                <c:pt idx="380">
                  <c:v>3739.3928999999998</c:v>
                </c:pt>
                <c:pt idx="381">
                  <c:v>470.33799999999997</c:v>
                </c:pt>
                <c:pt idx="382">
                  <c:v>710.67239999999993</c:v>
                </c:pt>
                <c:pt idx="383">
                  <c:v>-1764.29</c:v>
                </c:pt>
                <c:pt idx="384">
                  <c:v>-2133.2780000000002</c:v>
                </c:pt>
                <c:pt idx="385">
                  <c:v>-25</c:v>
                </c:pt>
                <c:pt idx="386">
                  <c:v>-722.23</c:v>
                </c:pt>
                <c:pt idx="387">
                  <c:v>-127.3</c:v>
                </c:pt>
                <c:pt idx="388">
                  <c:v>2861.01</c:v>
                </c:pt>
                <c:pt idx="389">
                  <c:v>1544.9307000000001</c:v>
                </c:pt>
                <c:pt idx="390">
                  <c:v>-92.929200000000009</c:v>
                </c:pt>
                <c:pt idx="391">
                  <c:v>1304.9000000000001</c:v>
                </c:pt>
                <c:pt idx="392">
                  <c:v>65.63</c:v>
                </c:pt>
                <c:pt idx="393">
                  <c:v>-7.73</c:v>
                </c:pt>
                <c:pt idx="394">
                  <c:v>66.362220000000008</c:v>
                </c:pt>
                <c:pt idx="395">
                  <c:v>3193.2840000000001</c:v>
                </c:pt>
                <c:pt idx="396">
                  <c:v>43.691699999999997</c:v>
                </c:pt>
                <c:pt idx="397">
                  <c:v>152.48200000000003</c:v>
                </c:pt>
                <c:pt idx="398">
                  <c:v>-24.7104</c:v>
                </c:pt>
                <c:pt idx="399">
                  <c:v>349.48499999999996</c:v>
                </c:pt>
              </c:numCache>
            </c:numRef>
          </c:yVal>
          <c:smooth val="0"/>
          <c:extLst>
            <c:ext xmlns:c16="http://schemas.microsoft.com/office/drawing/2014/chart" uri="{C3380CC4-5D6E-409C-BE32-E72D297353CC}">
              <c16:uniqueId val="{00000000-4D13-4182-8596-C4A84AF11C47}"/>
            </c:ext>
          </c:extLst>
        </c:ser>
        <c:ser>
          <c:idx val="1"/>
          <c:order val="1"/>
          <c:tx>
            <c:strRef>
              <c:f>'Discount analysis'!$M$5</c:f>
              <c:strCache>
                <c:ptCount val="1"/>
                <c:pt idx="0">
                  <c:v>Office supplies</c:v>
                </c:pt>
              </c:strCache>
            </c:strRef>
          </c:tx>
          <c:spPr>
            <a:ln w="28575" cap="rnd">
              <a:noFill/>
              <a:round/>
            </a:ln>
            <a:effectLst/>
          </c:spPr>
          <c:marker>
            <c:symbol val="circle"/>
            <c:size val="5"/>
            <c:spPr>
              <a:solidFill>
                <a:schemeClr val="accent6">
                  <a:lumMod val="50000"/>
                </a:schemeClr>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analysis'!$M$6:$M$1957</c:f>
              <c:numCache>
                <c:formatCode>General</c:formatCode>
                <c:ptCount val="1952"/>
                <c:pt idx="400" formatCode="_([$$-409]* #,##0.00_);_([$$-409]* \(#,##0.00\);_([$$-409]* &quot;-&quot;??_);_(@_)">
                  <c:v>4.5599999999999996</c:v>
                </c:pt>
                <c:pt idx="401" formatCode="_([$$-409]* #,##0.00_);_([$$-409]* \(#,##0.00\);_([$$-409]* &quot;-&quot;??_);_(@_)">
                  <c:v>-24.03</c:v>
                </c:pt>
                <c:pt idx="402" formatCode="_([$$-409]* #,##0.00_);_([$$-409]* \(#,##0.00\);_([$$-409]* &quot;-&quot;??_);_(@_)">
                  <c:v>-37.03</c:v>
                </c:pt>
                <c:pt idx="403" formatCode="_([$$-409]* #,##0.00_);_([$$-409]* \(#,##0.00\);_([$$-409]* &quot;-&quot;??_);_(@_)">
                  <c:v>-0.71</c:v>
                </c:pt>
                <c:pt idx="404" formatCode="_([$$-409]* #,##0.00_);_([$$-409]* \(#,##0.00\);_([$$-409]* &quot;-&quot;??_);_(@_)">
                  <c:v>592.91309999999987</c:v>
                </c:pt>
                <c:pt idx="405" formatCode="_([$$-409]* #,##0.00_);_([$$-409]* \(#,##0.00\);_([$$-409]* &quot;-&quot;??_);_(@_)">
                  <c:v>261.87569999999994</c:v>
                </c:pt>
                <c:pt idx="406" formatCode="_([$$-409]* #,##0.00_);_([$$-409]* \(#,##0.00\);_([$$-409]* &quot;-&quot;??_);_(@_)">
                  <c:v>2.63</c:v>
                </c:pt>
                <c:pt idx="407" formatCode="_([$$-409]* #,##0.00_);_([$$-409]* \(#,##0.00\);_([$$-409]* &quot;-&quot;??_);_(@_)">
                  <c:v>-17.489999999999998</c:v>
                </c:pt>
                <c:pt idx="408" formatCode="_([$$-409]* #,##0.00_);_([$$-409]* \(#,##0.00\);_([$$-409]* &quot;-&quot;??_);_(@_)">
                  <c:v>-28.296800000000001</c:v>
                </c:pt>
                <c:pt idx="409" formatCode="_([$$-409]* #,##0.00_);_([$$-409]* \(#,##0.00\);_([$$-409]* &quot;-&quot;??_);_(@_)">
                  <c:v>-5.3071999999999999</c:v>
                </c:pt>
                <c:pt idx="410" formatCode="_([$$-409]* #,##0.00_);_([$$-409]* \(#,##0.00\);_([$$-409]* &quot;-&quot;??_);_(@_)">
                  <c:v>144.69</c:v>
                </c:pt>
                <c:pt idx="411" formatCode="_([$$-409]* #,##0.00_);_([$$-409]* \(#,##0.00\);_([$$-409]* &quot;-&quot;??_);_(@_)">
                  <c:v>-84.437600000000003</c:v>
                </c:pt>
                <c:pt idx="412" formatCode="_([$$-409]* #,##0.00_);_([$$-409]* \(#,##0.00\);_([$$-409]* &quot;-&quot;??_);_(@_)">
                  <c:v>24.312000000000001</c:v>
                </c:pt>
                <c:pt idx="413" formatCode="_([$$-409]* #,##0.00_);_([$$-409]* \(#,##0.00\);_([$$-409]* &quot;-&quot;??_);_(@_)">
                  <c:v>-67.489999999999995</c:v>
                </c:pt>
                <c:pt idx="414" formatCode="_([$$-409]* #,##0.00_);_([$$-409]* \(#,##0.00\);_([$$-409]* &quot;-&quot;??_);_(@_)">
                  <c:v>19.6282</c:v>
                </c:pt>
                <c:pt idx="415" formatCode="_([$$-409]* #,##0.00_);_([$$-409]* \(#,##0.00\);_([$$-409]* &quot;-&quot;??_);_(@_)">
                  <c:v>-1.6524000000000001</c:v>
                </c:pt>
                <c:pt idx="416" formatCode="_([$$-409]* #,##0.00_);_([$$-409]* \(#,##0.00\);_([$$-409]* &quot;-&quot;??_);_(@_)">
                  <c:v>2.1400000000000023</c:v>
                </c:pt>
                <c:pt idx="417" formatCode="_([$$-409]* #,##0.00_);_([$$-409]* \(#,##0.00\);_([$$-409]* &quot;-&quot;??_);_(@_)">
                  <c:v>349.40909999999997</c:v>
                </c:pt>
                <c:pt idx="418" formatCode="_([$$-409]* #,##0.00_);_([$$-409]* \(#,##0.00\);_([$$-409]* &quot;-&quot;??_);_(@_)">
                  <c:v>-37.5291</c:v>
                </c:pt>
                <c:pt idx="419" formatCode="_([$$-409]* #,##0.00_);_([$$-409]* \(#,##0.00\);_([$$-409]* &quot;-&quot;??_);_(@_)">
                  <c:v>845.66399999999987</c:v>
                </c:pt>
                <c:pt idx="420" formatCode="_([$$-409]* #,##0.00_);_([$$-409]* \(#,##0.00\);_([$$-409]* &quot;-&quot;??_);_(@_)">
                  <c:v>575.39600000000007</c:v>
                </c:pt>
                <c:pt idx="421" formatCode="_([$$-409]* #,##0.00_);_([$$-409]* \(#,##0.00\);_([$$-409]* &quot;-&quot;??_);_(@_)">
                  <c:v>7402.32</c:v>
                </c:pt>
                <c:pt idx="422" formatCode="_([$$-409]* #,##0.00_);_([$$-409]* \(#,##0.00\);_([$$-409]* &quot;-&quot;??_);_(@_)">
                  <c:v>1892.424</c:v>
                </c:pt>
                <c:pt idx="423" formatCode="_([$$-409]* #,##0.00_);_([$$-409]* \(#,##0.00\);_([$$-409]* &quot;-&quot;??_);_(@_)">
                  <c:v>28.855799999999999</c:v>
                </c:pt>
                <c:pt idx="424" formatCode="_([$$-409]* #,##0.00_);_([$$-409]* \(#,##0.00\);_([$$-409]* &quot;-&quot;??_);_(@_)">
                  <c:v>117.852</c:v>
                </c:pt>
                <c:pt idx="425" formatCode="_([$$-409]* #,##0.00_);_([$$-409]* \(#,##0.00\);_([$$-409]* &quot;-&quot;??_);_(@_)">
                  <c:v>34.010400000000004</c:v>
                </c:pt>
                <c:pt idx="426" formatCode="_([$$-409]* #,##0.00_);_([$$-409]* \(#,##0.00\);_([$$-409]* &quot;-&quot;??_);_(@_)">
                  <c:v>-190.67999999999998</c:v>
                </c:pt>
                <c:pt idx="427" formatCode="_([$$-409]* #,##0.00_);_([$$-409]* \(#,##0.00\);_([$$-409]* &quot;-&quot;??_);_(@_)">
                  <c:v>325.39800000000002</c:v>
                </c:pt>
                <c:pt idx="428" formatCode="_([$$-409]* #,##0.00_);_([$$-409]* \(#,##0.00\);_([$$-409]* &quot;-&quot;??_);_(@_)">
                  <c:v>22.817999999999998</c:v>
                </c:pt>
                <c:pt idx="429" formatCode="_([$$-409]* #,##0.00_);_([$$-409]* \(#,##0.00\);_([$$-409]* &quot;-&quot;??_);_(@_)">
                  <c:v>-3.3809999999999998</c:v>
                </c:pt>
                <c:pt idx="430" formatCode="_([$$-409]* #,##0.00_);_([$$-409]* \(#,##0.00\);_([$$-409]* &quot;-&quot;??_);_(@_)">
                  <c:v>-2.7047999999999996</c:v>
                </c:pt>
                <c:pt idx="431" formatCode="_([$$-409]* #,##0.00_);_([$$-409]* \(#,##0.00\);_([$$-409]* &quot;-&quot;??_);_(@_)">
                  <c:v>18.658000000000001</c:v>
                </c:pt>
                <c:pt idx="432" formatCode="_([$$-409]* #,##0.00_);_([$$-409]* \(#,##0.00\);_([$$-409]* &quot;-&quot;??_);_(@_)">
                  <c:v>40.247699999999995</c:v>
                </c:pt>
                <c:pt idx="433" formatCode="_([$$-409]* #,##0.00_);_([$$-409]* \(#,##0.00\);_([$$-409]* &quot;-&quot;??_);_(@_)">
                  <c:v>14.0898</c:v>
                </c:pt>
                <c:pt idx="434" formatCode="_([$$-409]* #,##0.00_);_([$$-409]* \(#,##0.00\);_([$$-409]* &quot;-&quot;??_);_(@_)">
                  <c:v>9.82</c:v>
                </c:pt>
                <c:pt idx="435" formatCode="_([$$-409]* #,##0.00_);_([$$-409]* \(#,##0.00\);_([$$-409]* &quot;-&quot;??_);_(@_)">
                  <c:v>112.06</c:v>
                </c:pt>
                <c:pt idx="436" formatCode="_([$$-409]* #,##0.00_);_([$$-409]* \(#,##0.00\);_([$$-409]* &quot;-&quot;??_);_(@_)">
                  <c:v>16.79</c:v>
                </c:pt>
                <c:pt idx="437" formatCode="_([$$-409]* #,##0.00_);_([$$-409]* \(#,##0.00\);_([$$-409]* &quot;-&quot;??_);_(@_)">
                  <c:v>41.296499999999995</c:v>
                </c:pt>
                <c:pt idx="438" formatCode="_([$$-409]* #,##0.00_);_([$$-409]* \(#,##0.00\);_([$$-409]* &quot;-&quot;??_);_(@_)">
                  <c:v>105.678</c:v>
                </c:pt>
                <c:pt idx="439" formatCode="_([$$-409]* #,##0.00_);_([$$-409]* \(#,##0.00\);_([$$-409]* &quot;-&quot;??_);_(@_)">
                  <c:v>149.88869999999997</c:v>
                </c:pt>
                <c:pt idx="440" formatCode="_([$$-409]* #,##0.00_);_([$$-409]* \(#,##0.00\);_([$$-409]* &quot;-&quot;??_);_(@_)">
                  <c:v>3.0400000000000027</c:v>
                </c:pt>
                <c:pt idx="441" formatCode="_([$$-409]* #,##0.00_);_([$$-409]* \(#,##0.00\);_([$$-409]* &quot;-&quot;??_);_(@_)">
                  <c:v>2.7060000000000013</c:v>
                </c:pt>
                <c:pt idx="442" formatCode="_([$$-409]* #,##0.00_);_([$$-409]* \(#,##0.00\);_([$$-409]* &quot;-&quot;??_);_(@_)">
                  <c:v>91.955999999999989</c:v>
                </c:pt>
                <c:pt idx="443" formatCode="_([$$-409]* #,##0.00_);_([$$-409]* \(#,##0.00\);_([$$-409]* &quot;-&quot;??_);_(@_)">
                  <c:v>-2.544</c:v>
                </c:pt>
                <c:pt idx="444" formatCode="_([$$-409]* #,##0.00_);_([$$-409]* \(#,##0.00\);_([$$-409]* &quot;-&quot;??_);_(@_)">
                  <c:v>2.4851999999999999</c:v>
                </c:pt>
                <c:pt idx="445" formatCode="_([$$-409]* #,##0.00_);_([$$-409]* \(#,##0.00\);_([$$-409]* &quot;-&quot;??_);_(@_)">
                  <c:v>13.895999999999999</c:v>
                </c:pt>
                <c:pt idx="446" formatCode="_([$$-409]* #,##0.00_);_([$$-409]* \(#,##0.00\);_([$$-409]* &quot;-&quot;??_);_(@_)">
                  <c:v>-172.71800000000002</c:v>
                </c:pt>
                <c:pt idx="447" formatCode="_([$$-409]* #,##0.00_);_([$$-409]* \(#,##0.00\);_([$$-409]* &quot;-&quot;??_);_(@_)">
                  <c:v>-18.64</c:v>
                </c:pt>
                <c:pt idx="448" formatCode="_([$$-409]* #,##0.00_);_([$$-409]* \(#,##0.00\);_([$$-409]* &quot;-&quot;??_);_(@_)">
                  <c:v>-77.03</c:v>
                </c:pt>
                <c:pt idx="449" formatCode="_([$$-409]* #,##0.00_);_([$$-409]* \(#,##0.00\);_([$$-409]* &quot;-&quot;??_);_(@_)">
                  <c:v>24.923999999999999</c:v>
                </c:pt>
                <c:pt idx="450" formatCode="_([$$-409]* #,##0.00_);_([$$-409]* \(#,##0.00\);_([$$-409]* &quot;-&quot;??_);_(@_)">
                  <c:v>-2.9094999999999995</c:v>
                </c:pt>
                <c:pt idx="451" formatCode="_([$$-409]* #,##0.00_);_([$$-409]* \(#,##0.00\);_([$$-409]* &quot;-&quot;??_);_(@_)">
                  <c:v>-35.75</c:v>
                </c:pt>
                <c:pt idx="452" formatCode="_([$$-409]* #,##0.00_);_([$$-409]* \(#,##0.00\);_([$$-409]* &quot;-&quot;??_);_(@_)">
                  <c:v>152.65559999999999</c:v>
                </c:pt>
                <c:pt idx="453" formatCode="_([$$-409]* #,##0.00_);_([$$-409]* \(#,##0.00\);_([$$-409]* &quot;-&quot;??_);_(@_)">
                  <c:v>7.1500000000000057</c:v>
                </c:pt>
                <c:pt idx="454" formatCode="_([$$-409]* #,##0.00_);_([$$-409]* \(#,##0.00\);_([$$-409]* &quot;-&quot;??_);_(@_)">
                  <c:v>113.6499</c:v>
                </c:pt>
                <c:pt idx="455" formatCode="_([$$-409]* #,##0.00_);_([$$-409]* \(#,##0.00\);_([$$-409]* &quot;-&quot;??_);_(@_)">
                  <c:v>-35.474400000000003</c:v>
                </c:pt>
                <c:pt idx="456" formatCode="_([$$-409]* #,##0.00_);_([$$-409]* \(#,##0.00\);_([$$-409]* &quot;-&quot;??_);_(@_)">
                  <c:v>14.466999999999999</c:v>
                </c:pt>
                <c:pt idx="457" formatCode="_([$$-409]* #,##0.00_);_([$$-409]* \(#,##0.00\);_([$$-409]* &quot;-&quot;??_);_(@_)">
                  <c:v>-66.044499999999999</c:v>
                </c:pt>
                <c:pt idx="458" formatCode="_([$$-409]* #,##0.00_);_([$$-409]* \(#,##0.00\);_([$$-409]* &quot;-&quot;??_);_(@_)">
                  <c:v>-105.68520000000001</c:v>
                </c:pt>
                <c:pt idx="459" formatCode="_([$$-409]* #,##0.00_);_([$$-409]* \(#,##0.00\);_([$$-409]* &quot;-&quot;??_);_(@_)">
                  <c:v>15.66</c:v>
                </c:pt>
                <c:pt idx="460" formatCode="_([$$-409]* #,##0.00_);_([$$-409]* \(#,##0.00\);_([$$-409]* &quot;-&quot;??_);_(@_)">
                  <c:v>1167.1580000000001</c:v>
                </c:pt>
                <c:pt idx="461" formatCode="_([$$-409]* #,##0.00_);_([$$-409]* \(#,##0.00\);_([$$-409]* &quot;-&quot;??_);_(@_)">
                  <c:v>1014.9200000000001</c:v>
                </c:pt>
                <c:pt idx="462" formatCode="_([$$-409]* #,##0.00_);_([$$-409]* \(#,##0.00\);_([$$-409]* &quot;-&quot;??_);_(@_)">
                  <c:v>1.73</c:v>
                </c:pt>
                <c:pt idx="463" formatCode="_([$$-409]* #,##0.00_);_([$$-409]* \(#,##0.00\);_([$$-409]* &quot;-&quot;??_);_(@_)">
                  <c:v>-66.62</c:v>
                </c:pt>
                <c:pt idx="464" formatCode="_([$$-409]* #,##0.00_);_([$$-409]* \(#,##0.00\);_([$$-409]* &quot;-&quot;??_);_(@_)">
                  <c:v>-21.487749999999998</c:v>
                </c:pt>
                <c:pt idx="465" formatCode="_([$$-409]* #,##0.00_);_([$$-409]* \(#,##0.00\);_([$$-409]* &quot;-&quot;??_);_(@_)">
                  <c:v>23.594999999999999</c:v>
                </c:pt>
                <c:pt idx="466" formatCode="_([$$-409]* #,##0.00_);_([$$-409]* \(#,##0.00\);_([$$-409]* &quot;-&quot;??_);_(@_)">
                  <c:v>7.59</c:v>
                </c:pt>
                <c:pt idx="467" formatCode="_([$$-409]* #,##0.00_);_([$$-409]* \(#,##0.00\);_([$$-409]* &quot;-&quot;??_);_(@_)">
                  <c:v>-36.25</c:v>
                </c:pt>
                <c:pt idx="468" formatCode="_([$$-409]* #,##0.00_);_([$$-409]* \(#,##0.00\);_([$$-409]* &quot;-&quot;??_);_(@_)">
                  <c:v>-243.23649999999998</c:v>
                </c:pt>
                <c:pt idx="469" formatCode="_([$$-409]* #,##0.00_);_([$$-409]* \(#,##0.00\);_([$$-409]* &quot;-&quot;??_);_(@_)">
                  <c:v>1103.9723999999999</c:v>
                </c:pt>
                <c:pt idx="470" formatCode="_([$$-409]* #,##0.00_);_([$$-409]* \(#,##0.00\);_([$$-409]* &quot;-&quot;??_);_(@_)">
                  <c:v>136.33709999999999</c:v>
                </c:pt>
                <c:pt idx="471" formatCode="_([$$-409]* #,##0.00_);_([$$-409]* \(#,##0.00\);_([$$-409]* &quot;-&quot;??_);_(@_)">
                  <c:v>-175.86</c:v>
                </c:pt>
                <c:pt idx="472" formatCode="_([$$-409]* #,##0.00_);_([$$-409]* \(#,##0.00\);_([$$-409]* &quot;-&quot;??_);_(@_)">
                  <c:v>35.090000000000003</c:v>
                </c:pt>
                <c:pt idx="473" formatCode="_([$$-409]* #,##0.00_);_([$$-409]* \(#,##0.00\);_([$$-409]* &quot;-&quot;??_);_(@_)">
                  <c:v>-256.51900000000001</c:v>
                </c:pt>
                <c:pt idx="474" formatCode="_([$$-409]* #,##0.00_);_([$$-409]* \(#,##0.00\);_([$$-409]* &quot;-&quot;??_);_(@_)">
                  <c:v>-145.08199999999999</c:v>
                </c:pt>
                <c:pt idx="475" formatCode="_([$$-409]* #,##0.00_);_([$$-409]* \(#,##0.00\);_([$$-409]* &quot;-&quot;??_);_(@_)">
                  <c:v>1.1080000000000014</c:v>
                </c:pt>
                <c:pt idx="476" formatCode="_([$$-409]* #,##0.00_);_([$$-409]* \(#,##0.00\);_([$$-409]* &quot;-&quot;??_);_(@_)">
                  <c:v>0.68399999999999894</c:v>
                </c:pt>
                <c:pt idx="477" formatCode="_([$$-409]* #,##0.00_);_([$$-409]* \(#,##0.00\);_([$$-409]* &quot;-&quot;??_);_(@_)">
                  <c:v>5.7532000000000005</c:v>
                </c:pt>
                <c:pt idx="478" formatCode="_([$$-409]* #,##0.00_);_([$$-409]* \(#,##0.00\);_([$$-409]* &quot;-&quot;??_);_(@_)">
                  <c:v>8.9320000000000093</c:v>
                </c:pt>
                <c:pt idx="479" formatCode="_([$$-409]* #,##0.00_);_([$$-409]* \(#,##0.00\);_([$$-409]* &quot;-&quot;??_);_(@_)">
                  <c:v>229.63800000000015</c:v>
                </c:pt>
                <c:pt idx="480" formatCode="_([$$-409]* #,##0.00_);_([$$-409]* \(#,##0.00\);_([$$-409]* &quot;-&quot;??_);_(@_)">
                  <c:v>-22.48</c:v>
                </c:pt>
                <c:pt idx="481" formatCode="_([$$-409]* #,##0.00_);_([$$-409]* \(#,##0.00\);_([$$-409]* &quot;-&quot;??_);_(@_)">
                  <c:v>144.2928</c:v>
                </c:pt>
                <c:pt idx="482" formatCode="_([$$-409]* #,##0.00_);_([$$-409]* \(#,##0.00\);_([$$-409]* &quot;-&quot;??_);_(@_)">
                  <c:v>-46.005000000000003</c:v>
                </c:pt>
                <c:pt idx="483" formatCode="_([$$-409]* #,##0.00_);_([$$-409]* \(#,##0.00\);_([$$-409]* &quot;-&quot;??_);_(@_)">
                  <c:v>-29.898400000000002</c:v>
                </c:pt>
                <c:pt idx="484" formatCode="_([$$-409]* #,##0.00_);_([$$-409]* \(#,##0.00\);_([$$-409]* &quot;-&quot;??_);_(@_)">
                  <c:v>72.1858</c:v>
                </c:pt>
                <c:pt idx="485" formatCode="_([$$-409]* #,##0.00_);_([$$-409]* \(#,##0.00\);_([$$-409]* &quot;-&quot;??_);_(@_)">
                  <c:v>-122.3733</c:v>
                </c:pt>
                <c:pt idx="486" formatCode="_([$$-409]* #,##0.00_);_([$$-409]* \(#,##0.00\);_([$$-409]* &quot;-&quot;??_);_(@_)">
                  <c:v>-51.75</c:v>
                </c:pt>
                <c:pt idx="487" formatCode="_([$$-409]* #,##0.00_);_([$$-409]* \(#,##0.00\);_([$$-409]* &quot;-&quot;??_);_(@_)">
                  <c:v>-1</c:v>
                </c:pt>
                <c:pt idx="488" formatCode="_([$$-409]* #,##0.00_);_([$$-409]* \(#,##0.00\);_([$$-409]* &quot;-&quot;??_);_(@_)">
                  <c:v>-11.57</c:v>
                </c:pt>
                <c:pt idx="489" formatCode="_([$$-409]* #,##0.00_);_([$$-409]* \(#,##0.00\);_([$$-409]* &quot;-&quot;??_);_(@_)">
                  <c:v>-61.870000000000005</c:v>
                </c:pt>
                <c:pt idx="490" formatCode="_([$$-409]* #,##0.00_);_([$$-409]* \(#,##0.00\);_([$$-409]* &quot;-&quot;??_);_(@_)">
                  <c:v>-1759.58</c:v>
                </c:pt>
                <c:pt idx="491" formatCode="_([$$-409]* #,##0.00_);_([$$-409]* \(#,##0.00\);_([$$-409]* &quot;-&quot;??_);_(@_)">
                  <c:v>-52.344000000000008</c:v>
                </c:pt>
                <c:pt idx="492" formatCode="_([$$-409]* #,##0.00_);_([$$-409]* \(#,##0.00\);_([$$-409]* &quot;-&quot;??_);_(@_)">
                  <c:v>-119.93599999999999</c:v>
                </c:pt>
                <c:pt idx="493" formatCode="_([$$-409]* #,##0.00_);_([$$-409]* \(#,##0.00\);_([$$-409]* &quot;-&quot;??_);_(@_)">
                  <c:v>-83.65</c:v>
                </c:pt>
                <c:pt idx="494" formatCode="_([$$-409]* #,##0.00_);_([$$-409]* \(#,##0.00\);_([$$-409]* &quot;-&quot;??_);_(@_)">
                  <c:v>-4.6682999999999995</c:v>
                </c:pt>
                <c:pt idx="495" formatCode="_([$$-409]* #,##0.00_);_([$$-409]* \(#,##0.00\);_([$$-409]* &quot;-&quot;??_);_(@_)">
                  <c:v>0.70200000000000085</c:v>
                </c:pt>
                <c:pt idx="496" formatCode="_([$$-409]* #,##0.00_);_([$$-409]* \(#,##0.00\);_([$$-409]* &quot;-&quot;??_);_(@_)">
                  <c:v>5.8624999999999998</c:v>
                </c:pt>
                <c:pt idx="497" formatCode="_([$$-409]* #,##0.00_);_([$$-409]* \(#,##0.00\);_([$$-409]* &quot;-&quot;??_);_(@_)">
                  <c:v>10.5</c:v>
                </c:pt>
                <c:pt idx="498" formatCode="_([$$-409]* #,##0.00_);_([$$-409]* \(#,##0.00\);_([$$-409]* &quot;-&quot;??_);_(@_)">
                  <c:v>-141.12</c:v>
                </c:pt>
                <c:pt idx="499" formatCode="_([$$-409]* #,##0.00_);_([$$-409]* \(#,##0.00\);_([$$-409]* &quot;-&quot;??_);_(@_)">
                  <c:v>411.5172</c:v>
                </c:pt>
                <c:pt idx="500" formatCode="_([$$-409]* #,##0.00_);_([$$-409]* \(#,##0.00\);_([$$-409]* &quot;-&quot;??_);_(@_)">
                  <c:v>-132.62950000000001</c:v>
                </c:pt>
                <c:pt idx="501" formatCode="_([$$-409]* #,##0.00_);_([$$-409]* \(#,##0.00\);_([$$-409]* &quot;-&quot;??_);_(@_)">
                  <c:v>-63.87</c:v>
                </c:pt>
                <c:pt idx="502" formatCode="_([$$-409]* #,##0.00_);_([$$-409]* \(#,##0.00\);_([$$-409]* &quot;-&quot;??_);_(@_)">
                  <c:v>196.79999999999998</c:v>
                </c:pt>
                <c:pt idx="503" formatCode="_([$$-409]* #,##0.00_);_([$$-409]* \(#,##0.00\);_([$$-409]* &quot;-&quot;??_);_(@_)">
                  <c:v>250.03759999999997</c:v>
                </c:pt>
                <c:pt idx="504" formatCode="_([$$-409]* #,##0.00_);_([$$-409]* \(#,##0.00\);_([$$-409]* &quot;-&quot;??_);_(@_)">
                  <c:v>-539.59</c:v>
                </c:pt>
                <c:pt idx="505" formatCode="_([$$-409]* #,##0.00_);_([$$-409]* \(#,##0.00\);_([$$-409]* &quot;-&quot;??_);_(@_)">
                  <c:v>-82.822999999999993</c:v>
                </c:pt>
                <c:pt idx="506" formatCode="_([$$-409]* #,##0.00_);_([$$-409]* \(#,##0.00\);_([$$-409]* &quot;-&quot;??_);_(@_)">
                  <c:v>-27.283750000000001</c:v>
                </c:pt>
                <c:pt idx="507" formatCode="_([$$-409]* #,##0.00_);_([$$-409]* \(#,##0.00\);_([$$-409]* &quot;-&quot;??_);_(@_)">
                  <c:v>-51.559199999999997</c:v>
                </c:pt>
                <c:pt idx="508" formatCode="_([$$-409]* #,##0.00_);_([$$-409]* \(#,##0.00\);_([$$-409]* &quot;-&quot;??_);_(@_)">
                  <c:v>-81.77</c:v>
                </c:pt>
                <c:pt idx="509" formatCode="_([$$-409]* #,##0.00_);_([$$-409]* \(#,##0.00\);_([$$-409]* &quot;-&quot;??_);_(@_)">
                  <c:v>7.4399999999999995</c:v>
                </c:pt>
                <c:pt idx="510" formatCode="_([$$-409]* #,##0.00_);_([$$-409]* \(#,##0.00\);_([$$-409]* &quot;-&quot;??_);_(@_)">
                  <c:v>50.2044</c:v>
                </c:pt>
                <c:pt idx="511" formatCode="_([$$-409]* #,##0.00_);_([$$-409]* \(#,##0.00\);_([$$-409]* &quot;-&quot;??_);_(@_)">
                  <c:v>236.2371</c:v>
                </c:pt>
                <c:pt idx="512" formatCode="_([$$-409]* #,##0.00_);_([$$-409]* \(#,##0.00\);_([$$-409]* &quot;-&quot;??_);_(@_)">
                  <c:v>943</c:v>
                </c:pt>
                <c:pt idx="513" formatCode="_([$$-409]* #,##0.00_);_([$$-409]* \(#,##0.00\);_([$$-409]* &quot;-&quot;??_);_(@_)">
                  <c:v>90.62</c:v>
                </c:pt>
                <c:pt idx="514" formatCode="_([$$-409]* #,##0.00_);_([$$-409]* \(#,##0.00\);_([$$-409]* &quot;-&quot;??_);_(@_)">
                  <c:v>-4.4599999999999937</c:v>
                </c:pt>
                <c:pt idx="515" formatCode="_([$$-409]* #,##0.00_);_([$$-409]* \(#,##0.00\);_([$$-409]* &quot;-&quot;??_);_(@_)">
                  <c:v>-3.7840000000000003</c:v>
                </c:pt>
                <c:pt idx="516" formatCode="_([$$-409]* #,##0.00_);_([$$-409]* \(#,##0.00\);_([$$-409]* &quot;-&quot;??_);_(@_)">
                  <c:v>299.6739</c:v>
                </c:pt>
                <c:pt idx="517" formatCode="_([$$-409]* #,##0.00_);_([$$-409]* \(#,##0.00\);_([$$-409]* &quot;-&quot;??_);_(@_)">
                  <c:v>-15.456</c:v>
                </c:pt>
                <c:pt idx="518" formatCode="_([$$-409]* #,##0.00_);_([$$-409]* \(#,##0.00\);_([$$-409]* &quot;-&quot;??_);_(@_)">
                  <c:v>16.049399999999999</c:v>
                </c:pt>
                <c:pt idx="519" formatCode="_([$$-409]* #,##0.00_);_([$$-409]* \(#,##0.00\);_([$$-409]* &quot;-&quot;??_);_(@_)">
                  <c:v>7.9000000000000057</c:v>
                </c:pt>
                <c:pt idx="520" formatCode="_([$$-409]* #,##0.00_);_([$$-409]* \(#,##0.00\);_([$$-409]* &quot;-&quot;??_);_(@_)">
                  <c:v>521.69000000000005</c:v>
                </c:pt>
                <c:pt idx="521" formatCode="_([$$-409]* #,##0.00_);_([$$-409]* \(#,##0.00\);_([$$-409]* &quot;-&quot;??_);_(@_)">
                  <c:v>-27.738800000000001</c:v>
                </c:pt>
                <c:pt idx="522" formatCode="_([$$-409]* #,##0.00_);_([$$-409]* \(#,##0.00\);_([$$-409]* &quot;-&quot;??_);_(@_)">
                  <c:v>23.2028</c:v>
                </c:pt>
                <c:pt idx="523" formatCode="_([$$-409]* #,##0.00_);_([$$-409]* \(#,##0.00\);_([$$-409]* &quot;-&quot;??_);_(@_)">
                  <c:v>-18.190000000000001</c:v>
                </c:pt>
                <c:pt idx="524" formatCode="_([$$-409]* #,##0.00_);_([$$-409]* \(#,##0.00\);_([$$-409]* &quot;-&quot;??_);_(@_)">
                  <c:v>-24.057540000000003</c:v>
                </c:pt>
                <c:pt idx="525" formatCode="_([$$-409]* #,##0.00_);_([$$-409]* \(#,##0.00\);_([$$-409]* &quot;-&quot;??_);_(@_)">
                  <c:v>6.0512999999999995</c:v>
                </c:pt>
                <c:pt idx="526" formatCode="_([$$-409]* #,##0.00_);_([$$-409]* \(#,##0.00\);_([$$-409]* &quot;-&quot;??_);_(@_)">
                  <c:v>-67.0565</c:v>
                </c:pt>
                <c:pt idx="527" formatCode="_([$$-409]* #,##0.00_);_([$$-409]* \(#,##0.00\);_([$$-409]* &quot;-&quot;??_);_(@_)">
                  <c:v>-7.94</c:v>
                </c:pt>
                <c:pt idx="528" formatCode="_([$$-409]* #,##0.00_);_([$$-409]* \(#,##0.00\);_([$$-409]* &quot;-&quot;??_);_(@_)">
                  <c:v>-2.12</c:v>
                </c:pt>
                <c:pt idx="529" formatCode="_([$$-409]* #,##0.00_);_([$$-409]* \(#,##0.00\);_([$$-409]* &quot;-&quot;??_);_(@_)">
                  <c:v>-69.069999999999993</c:v>
                </c:pt>
                <c:pt idx="530" formatCode="_([$$-409]* #,##0.00_);_([$$-409]* \(#,##0.00\);_([$$-409]* &quot;-&quot;??_);_(@_)">
                  <c:v>-63.51</c:v>
                </c:pt>
                <c:pt idx="531" formatCode="_([$$-409]* #,##0.00_);_([$$-409]* \(#,##0.00\);_([$$-409]* &quot;-&quot;??_);_(@_)">
                  <c:v>-92.05</c:v>
                </c:pt>
                <c:pt idx="532" formatCode="_([$$-409]* #,##0.00_);_([$$-409]* \(#,##0.00\);_([$$-409]* &quot;-&quot;??_);_(@_)">
                  <c:v>6.11</c:v>
                </c:pt>
                <c:pt idx="533" formatCode="_([$$-409]* #,##0.00_);_([$$-409]* \(#,##0.00\);_([$$-409]* &quot;-&quot;??_);_(@_)">
                  <c:v>-2.12</c:v>
                </c:pt>
                <c:pt idx="534" formatCode="_([$$-409]* #,##0.00_);_([$$-409]* \(#,##0.00\);_([$$-409]* &quot;-&quot;??_);_(@_)">
                  <c:v>-35.916399999999996</c:v>
                </c:pt>
                <c:pt idx="535" formatCode="_([$$-409]* #,##0.00_);_([$$-409]* \(#,##0.00\);_([$$-409]* &quot;-&quot;??_);_(@_)">
                  <c:v>-31.754999999999999</c:v>
                </c:pt>
                <c:pt idx="536" formatCode="_([$$-409]* #,##0.00_);_([$$-409]* \(#,##0.00\);_([$$-409]* &quot;-&quot;??_);_(@_)">
                  <c:v>32.940899999999999</c:v>
                </c:pt>
                <c:pt idx="537" formatCode="_([$$-409]* #,##0.00_);_([$$-409]* \(#,##0.00\);_([$$-409]* &quot;-&quot;??_);_(@_)">
                  <c:v>-282.08179999999999</c:v>
                </c:pt>
                <c:pt idx="538" formatCode="_([$$-409]* #,##0.00_);_([$$-409]* \(#,##0.00\);_([$$-409]* &quot;-&quot;??_);_(@_)">
                  <c:v>105.25259999999999</c:v>
                </c:pt>
                <c:pt idx="539" formatCode="_([$$-409]* #,##0.00_);_([$$-409]* \(#,##0.00\);_([$$-409]* &quot;-&quot;??_);_(@_)">
                  <c:v>-29.092700000000001</c:v>
                </c:pt>
                <c:pt idx="540" formatCode="_([$$-409]* #,##0.00_);_([$$-409]* \(#,##0.00\);_([$$-409]* &quot;-&quot;??_);_(@_)">
                  <c:v>-2.58</c:v>
                </c:pt>
                <c:pt idx="541" formatCode="_([$$-409]* #,##0.00_);_([$$-409]* \(#,##0.00\);_([$$-409]* &quot;-&quot;??_);_(@_)">
                  <c:v>363.55199999999996</c:v>
                </c:pt>
                <c:pt idx="542" formatCode="_([$$-409]* #,##0.00_);_([$$-409]* \(#,##0.00\);_([$$-409]* &quot;-&quot;??_);_(@_)">
                  <c:v>-15.5595</c:v>
                </c:pt>
                <c:pt idx="543" formatCode="_([$$-409]* #,##0.00_);_([$$-409]* \(#,##0.00\);_([$$-409]* &quot;-&quot;??_);_(@_)">
                  <c:v>-108.19</c:v>
                </c:pt>
                <c:pt idx="544" formatCode="_([$$-409]* #,##0.00_);_([$$-409]* \(#,##0.00\);_([$$-409]* &quot;-&quot;??_);_(@_)">
                  <c:v>46.488</c:v>
                </c:pt>
                <c:pt idx="545" formatCode="_([$$-409]* #,##0.00_);_([$$-409]* \(#,##0.00\);_([$$-409]* &quot;-&quot;??_);_(@_)">
                  <c:v>159.52970000000005</c:v>
                </c:pt>
                <c:pt idx="546" formatCode="_([$$-409]* #,##0.00_);_([$$-409]* \(#,##0.00\);_([$$-409]* &quot;-&quot;??_);_(@_)">
                  <c:v>-66.378</c:v>
                </c:pt>
                <c:pt idx="547" formatCode="_([$$-409]* #,##0.00_);_([$$-409]* \(#,##0.00\);_([$$-409]* &quot;-&quot;??_);_(@_)">
                  <c:v>-33.340000000000003</c:v>
                </c:pt>
                <c:pt idx="548" formatCode="_([$$-409]* #,##0.00_);_([$$-409]* \(#,##0.00\);_([$$-409]* &quot;-&quot;??_);_(@_)">
                  <c:v>21.514199999999999</c:v>
                </c:pt>
                <c:pt idx="549" formatCode="_([$$-409]* #,##0.00_);_([$$-409]* \(#,##0.00\);_([$$-409]* &quot;-&quot;??_);_(@_)">
                  <c:v>34.068000000000005</c:v>
                </c:pt>
                <c:pt idx="550" formatCode="_([$$-409]* #,##0.00_);_([$$-409]* \(#,##0.00\);_([$$-409]* &quot;-&quot;??_);_(@_)">
                  <c:v>-179.59199999999998</c:v>
                </c:pt>
                <c:pt idx="551" formatCode="_([$$-409]* #,##0.00_);_([$$-409]* \(#,##0.00\);_([$$-409]* &quot;-&quot;??_);_(@_)">
                  <c:v>-161.6328</c:v>
                </c:pt>
                <c:pt idx="552" formatCode="_([$$-409]* #,##0.00_);_([$$-409]* \(#,##0.00\);_([$$-409]* &quot;-&quot;??_);_(@_)">
                  <c:v>46.147199999999991</c:v>
                </c:pt>
                <c:pt idx="553" formatCode="_([$$-409]* #,##0.00_);_([$$-409]* \(#,##0.00\);_([$$-409]* &quot;-&quot;??_);_(@_)">
                  <c:v>-1116.3348000000001</c:v>
                </c:pt>
                <c:pt idx="554" formatCode="_([$$-409]* #,##0.00_);_([$$-409]* \(#,##0.00\);_([$$-409]* &quot;-&quot;??_);_(@_)">
                  <c:v>-99.568000000000012</c:v>
                </c:pt>
                <c:pt idx="555" formatCode="_([$$-409]* #,##0.00_);_([$$-409]* \(#,##0.00\);_([$$-409]* &quot;-&quot;??_);_(@_)">
                  <c:v>224.85059999999999</c:v>
                </c:pt>
                <c:pt idx="556" formatCode="_([$$-409]* #,##0.00_);_([$$-409]* \(#,##0.00\);_([$$-409]* &quot;-&quot;??_);_(@_)">
                  <c:v>-12.1555</c:v>
                </c:pt>
                <c:pt idx="557" formatCode="_([$$-409]* #,##0.00_);_([$$-409]* \(#,##0.00\);_([$$-409]* &quot;-&quot;??_);_(@_)">
                  <c:v>-269.08440000000002</c:v>
                </c:pt>
                <c:pt idx="558" formatCode="_([$$-409]* #,##0.00_);_([$$-409]* \(#,##0.00\);_([$$-409]* &quot;-&quot;??_);_(@_)">
                  <c:v>-566</c:v>
                </c:pt>
                <c:pt idx="559" formatCode="_([$$-409]* #,##0.00_);_([$$-409]* \(#,##0.00\);_([$$-409]* &quot;-&quot;??_);_(@_)">
                  <c:v>293.14</c:v>
                </c:pt>
                <c:pt idx="560" formatCode="_([$$-409]* #,##0.00_);_([$$-409]* \(#,##0.00\);_([$$-409]* &quot;-&quot;??_);_(@_)">
                  <c:v>-6.61</c:v>
                </c:pt>
                <c:pt idx="561" formatCode="_([$$-409]* #,##0.00_);_([$$-409]* \(#,##0.00\);_([$$-409]* &quot;-&quot;??_);_(@_)">
                  <c:v>-266.22000000000003</c:v>
                </c:pt>
                <c:pt idx="562" formatCode="_([$$-409]* #,##0.00_);_([$$-409]* \(#,##0.00\);_([$$-409]* &quot;-&quot;??_);_(@_)">
                  <c:v>-67.59</c:v>
                </c:pt>
                <c:pt idx="563" formatCode="_([$$-409]* #,##0.00_);_([$$-409]* \(#,##0.00\);_([$$-409]* &quot;-&quot;??_);_(@_)">
                  <c:v>-239.8656</c:v>
                </c:pt>
                <c:pt idx="564" formatCode="_([$$-409]* #,##0.00_);_([$$-409]* \(#,##0.00\);_([$$-409]* &quot;-&quot;??_);_(@_)">
                  <c:v>-53.444000000000003</c:v>
                </c:pt>
                <c:pt idx="565" formatCode="_([$$-409]* #,##0.00_);_([$$-409]* \(#,##0.00\);_([$$-409]* &quot;-&quot;??_);_(@_)">
                  <c:v>15.2745</c:v>
                </c:pt>
                <c:pt idx="566" formatCode="_([$$-409]* #,##0.00_);_([$$-409]* \(#,##0.00\);_([$$-409]* &quot;-&quot;??_);_(@_)">
                  <c:v>26.585699999999999</c:v>
                </c:pt>
                <c:pt idx="567" formatCode="_([$$-409]* #,##0.00_);_([$$-409]* \(#,##0.00\);_([$$-409]* &quot;-&quot;??_);_(@_)">
                  <c:v>-51.634999999999998</c:v>
                </c:pt>
                <c:pt idx="568" formatCode="_([$$-409]* #,##0.00_);_([$$-409]* \(#,##0.00\);_([$$-409]* &quot;-&quot;??_);_(@_)">
                  <c:v>-75.44</c:v>
                </c:pt>
                <c:pt idx="569" formatCode="_([$$-409]* #,##0.00_);_([$$-409]* \(#,##0.00\);_([$$-409]* &quot;-&quot;??_);_(@_)">
                  <c:v>-15.099500000000001</c:v>
                </c:pt>
                <c:pt idx="570" formatCode="_([$$-409]* #,##0.00_);_([$$-409]* \(#,##0.00\);_([$$-409]* &quot;-&quot;??_);_(@_)">
                  <c:v>23.5428</c:v>
                </c:pt>
                <c:pt idx="571" formatCode="_([$$-409]* #,##0.00_);_([$$-409]* \(#,##0.00\);_([$$-409]* &quot;-&quot;??_);_(@_)">
                  <c:v>-276.11279999999999</c:v>
                </c:pt>
                <c:pt idx="572" formatCode="_([$$-409]* #,##0.00_);_([$$-409]* \(#,##0.00\);_([$$-409]* &quot;-&quot;??_);_(@_)">
                  <c:v>-64.670940000000002</c:v>
                </c:pt>
                <c:pt idx="573" formatCode="_([$$-409]* #,##0.00_);_([$$-409]* \(#,##0.00\);_([$$-409]* &quot;-&quot;??_);_(@_)">
                  <c:v>-11.113199999999999</c:v>
                </c:pt>
                <c:pt idx="574" formatCode="_([$$-409]* #,##0.00_);_([$$-409]* \(#,##0.00\);_([$$-409]* &quot;-&quot;??_);_(@_)">
                  <c:v>18.420000000000002</c:v>
                </c:pt>
                <c:pt idx="575" formatCode="_([$$-409]* #,##0.00_);_([$$-409]* \(#,##0.00\);_([$$-409]* &quot;-&quot;??_);_(@_)">
                  <c:v>-226.34640000000002</c:v>
                </c:pt>
                <c:pt idx="576" formatCode="_([$$-409]* #,##0.00_);_([$$-409]* \(#,##0.00\);_([$$-409]* &quot;-&quot;??_);_(@_)">
                  <c:v>6610.2</c:v>
                </c:pt>
                <c:pt idx="577" formatCode="_([$$-409]* #,##0.00_);_([$$-409]* \(#,##0.00\);_([$$-409]* &quot;-&quot;??_);_(@_)">
                  <c:v>-124.2864</c:v>
                </c:pt>
                <c:pt idx="578" formatCode="_([$$-409]* #,##0.00_);_([$$-409]* \(#,##0.00\);_([$$-409]* &quot;-&quot;??_);_(@_)">
                  <c:v>106.7499</c:v>
                </c:pt>
                <c:pt idx="579" formatCode="_([$$-409]* #,##0.00_);_([$$-409]* \(#,##0.00\);_([$$-409]* &quot;-&quot;??_);_(@_)">
                  <c:v>-246.92615999999998</c:v>
                </c:pt>
                <c:pt idx="580" formatCode="_([$$-409]* #,##0.00_);_([$$-409]* \(#,##0.00\);_([$$-409]* &quot;-&quot;??_);_(@_)">
                  <c:v>20.6448</c:v>
                </c:pt>
                <c:pt idx="581" formatCode="_([$$-409]* #,##0.00_);_([$$-409]* \(#,##0.00\);_([$$-409]* &quot;-&quot;??_);_(@_)">
                  <c:v>-24.204799999999999</c:v>
                </c:pt>
                <c:pt idx="582" formatCode="_([$$-409]* #,##0.00_);_([$$-409]* \(#,##0.00\);_([$$-409]* &quot;-&quot;??_);_(@_)">
                  <c:v>-352.81399999999996</c:v>
                </c:pt>
                <c:pt idx="583" formatCode="_([$$-409]* #,##0.00_);_([$$-409]* \(#,##0.00\);_([$$-409]* &quot;-&quot;??_);_(@_)">
                  <c:v>-124.28049999999999</c:v>
                </c:pt>
                <c:pt idx="584" formatCode="_([$$-409]* #,##0.00_);_([$$-409]* \(#,##0.00\);_([$$-409]* &quot;-&quot;??_);_(@_)">
                  <c:v>40.482299999999995</c:v>
                </c:pt>
                <c:pt idx="585" formatCode="_([$$-409]* #,##0.00_);_([$$-409]* \(#,##0.00\);_([$$-409]* &quot;-&quot;??_);_(@_)">
                  <c:v>32.86</c:v>
                </c:pt>
                <c:pt idx="586" formatCode="_([$$-409]* #,##0.00_);_([$$-409]* \(#,##0.00\);_([$$-409]* &quot;-&quot;??_);_(@_)">
                  <c:v>9.59</c:v>
                </c:pt>
                <c:pt idx="587" formatCode="_([$$-409]* #,##0.00_);_([$$-409]* \(#,##0.00\);_([$$-409]* &quot;-&quot;??_);_(@_)">
                  <c:v>-7.5800000000000409</c:v>
                </c:pt>
                <c:pt idx="588" formatCode="_([$$-409]* #,##0.00_);_([$$-409]* \(#,##0.00\);_([$$-409]* &quot;-&quot;??_);_(@_)">
                  <c:v>-109.70400000000001</c:v>
                </c:pt>
                <c:pt idx="589" formatCode="_([$$-409]* #,##0.00_);_([$$-409]* \(#,##0.00\);_([$$-409]* &quot;-&quot;??_);_(@_)">
                  <c:v>-19.93</c:v>
                </c:pt>
                <c:pt idx="590" formatCode="_([$$-409]* #,##0.00_);_([$$-409]* \(#,##0.00\);_([$$-409]* &quot;-&quot;??_);_(@_)">
                  <c:v>4568.6072999999997</c:v>
                </c:pt>
                <c:pt idx="591" formatCode="_([$$-409]* #,##0.00_);_([$$-409]* \(#,##0.00\);_([$$-409]* &quot;-&quot;??_);_(@_)">
                  <c:v>-207.28</c:v>
                </c:pt>
                <c:pt idx="592" formatCode="_([$$-409]* #,##0.00_);_([$$-409]* \(#,##0.00\);_([$$-409]* &quot;-&quot;??_);_(@_)">
                  <c:v>-12.719000000000001</c:v>
                </c:pt>
                <c:pt idx="593" formatCode="_([$$-409]* #,##0.00_);_([$$-409]* \(#,##0.00\);_([$$-409]* &quot;-&quot;??_);_(@_)">
                  <c:v>-88.6</c:v>
                </c:pt>
                <c:pt idx="594" formatCode="_([$$-409]* #,##0.00_);_([$$-409]* \(#,##0.00\);_([$$-409]* &quot;-&quot;??_);_(@_)">
                  <c:v>9.4860000000000007</c:v>
                </c:pt>
                <c:pt idx="595" formatCode="_([$$-409]* #,##0.00_);_([$$-409]* \(#,##0.00\);_([$$-409]* &quot;-&quot;??_);_(@_)">
                  <c:v>-131.61720000000003</c:v>
                </c:pt>
                <c:pt idx="596" formatCode="_([$$-409]* #,##0.00_);_([$$-409]* \(#,##0.00\);_([$$-409]* &quot;-&quot;??_);_(@_)">
                  <c:v>-253.11</c:v>
                </c:pt>
                <c:pt idx="597" formatCode="_([$$-409]* #,##0.00_);_([$$-409]* \(#,##0.00\);_([$$-409]* &quot;-&quot;??_);_(@_)">
                  <c:v>-16.670000000000002</c:v>
                </c:pt>
                <c:pt idx="598" formatCode="_([$$-409]* #,##0.00_);_([$$-409]* \(#,##0.00\);_([$$-409]* &quot;-&quot;??_);_(@_)">
                  <c:v>40.200000000000003</c:v>
                </c:pt>
                <c:pt idx="599" formatCode="_([$$-409]* #,##0.00_);_([$$-409]* \(#,##0.00\);_([$$-409]* &quot;-&quot;??_);_(@_)">
                  <c:v>3.21</c:v>
                </c:pt>
                <c:pt idx="600" formatCode="_([$$-409]* #,##0.00_);_([$$-409]* \(#,##0.00\);_([$$-409]* &quot;-&quot;??_);_(@_)">
                  <c:v>38.700000000000003</c:v>
                </c:pt>
                <c:pt idx="601" formatCode="_([$$-409]* #,##0.00_);_([$$-409]* \(#,##0.00\);_([$$-409]* &quot;-&quot;??_);_(@_)">
                  <c:v>-21.91</c:v>
                </c:pt>
                <c:pt idx="602" formatCode="_([$$-409]* #,##0.00_);_([$$-409]* \(#,##0.00\);_([$$-409]* &quot;-&quot;??_);_(@_)">
                  <c:v>-119.77</c:v>
                </c:pt>
                <c:pt idx="603" formatCode="_([$$-409]* #,##0.00_);_([$$-409]* \(#,##0.00\);_([$$-409]* &quot;-&quot;??_);_(@_)">
                  <c:v>15.42</c:v>
                </c:pt>
                <c:pt idx="604" formatCode="_([$$-409]* #,##0.00_);_([$$-409]* \(#,##0.00\);_([$$-409]* &quot;-&quot;??_);_(@_)">
                  <c:v>33.923999999999999</c:v>
                </c:pt>
                <c:pt idx="605" formatCode="_([$$-409]* #,##0.00_);_([$$-409]* \(#,##0.00\);_([$$-409]* &quot;-&quot;??_);_(@_)">
                  <c:v>-16.670000000000002</c:v>
                </c:pt>
                <c:pt idx="606" formatCode="_([$$-409]* #,##0.00_);_([$$-409]* \(#,##0.00\);_([$$-409]* &quot;-&quot;??_);_(@_)">
                  <c:v>46.440000000000005</c:v>
                </c:pt>
                <c:pt idx="607" formatCode="_([$$-409]* #,##0.00_);_([$$-409]* \(#,##0.00\);_([$$-409]* &quot;-&quot;??_);_(@_)">
                  <c:v>-17.527999999999999</c:v>
                </c:pt>
                <c:pt idx="608" formatCode="_([$$-409]* #,##0.00_);_([$$-409]* \(#,##0.00\);_([$$-409]* &quot;-&quot;??_);_(@_)">
                  <c:v>-95.816000000000003</c:v>
                </c:pt>
                <c:pt idx="609" formatCode="_([$$-409]* #,##0.00_);_([$$-409]* \(#,##0.00\);_([$$-409]* &quot;-&quot;??_);_(@_)">
                  <c:v>3.8519999999999999</c:v>
                </c:pt>
                <c:pt idx="610" formatCode="_([$$-409]* #,##0.00_);_([$$-409]* \(#,##0.00\);_([$$-409]* &quot;-&quot;??_);_(@_)">
                  <c:v>-79.320800000000006</c:v>
                </c:pt>
                <c:pt idx="611" formatCode="_([$$-409]* #,##0.00_);_([$$-409]* \(#,##0.00\);_([$$-409]* &quot;-&quot;??_);_(@_)">
                  <c:v>6.9719999999999995</c:v>
                </c:pt>
                <c:pt idx="612" formatCode="_([$$-409]* #,##0.00_);_([$$-409]* \(#,##0.00\);_([$$-409]* &quot;-&quot;??_);_(@_)">
                  <c:v>-24.245999999999999</c:v>
                </c:pt>
                <c:pt idx="613" formatCode="_([$$-409]* #,##0.00_);_([$$-409]* \(#,##0.00\);_([$$-409]* &quot;-&quot;??_);_(@_)">
                  <c:v>-801.15479999999991</c:v>
                </c:pt>
                <c:pt idx="614" formatCode="_([$$-409]* #,##0.00_);_([$$-409]* \(#,##0.00\);_([$$-409]* &quot;-&quot;??_);_(@_)">
                  <c:v>422.45249999999999</c:v>
                </c:pt>
                <c:pt idx="615" formatCode="_([$$-409]* #,##0.00_);_([$$-409]* \(#,##0.00\);_([$$-409]* &quot;-&quot;??_);_(@_)">
                  <c:v>-54.622</c:v>
                </c:pt>
                <c:pt idx="616" formatCode="_([$$-409]* #,##0.00_);_([$$-409]* \(#,##0.00\);_([$$-409]* &quot;-&quot;??_);_(@_)">
                  <c:v>-126.81418000000001</c:v>
                </c:pt>
                <c:pt idx="617" formatCode="_([$$-409]* #,##0.00_);_([$$-409]* \(#,##0.00\);_([$$-409]* &quot;-&quot;??_);_(@_)">
                  <c:v>-224.64400000000001</c:v>
                </c:pt>
                <c:pt idx="618" formatCode="_([$$-409]* #,##0.00_);_([$$-409]* \(#,##0.00\);_([$$-409]* &quot;-&quot;??_);_(@_)">
                  <c:v>10.85</c:v>
                </c:pt>
                <c:pt idx="619" formatCode="_([$$-409]* #,##0.00_);_([$$-409]* \(#,##0.00\);_([$$-409]* &quot;-&quot;??_);_(@_)">
                  <c:v>97.662599999999983</c:v>
                </c:pt>
                <c:pt idx="620" formatCode="_([$$-409]* #,##0.00_);_([$$-409]* \(#,##0.00\);_([$$-409]* &quot;-&quot;??_);_(@_)">
                  <c:v>-7.5244000000000009</c:v>
                </c:pt>
                <c:pt idx="621" formatCode="_([$$-409]* #,##0.00_);_([$$-409]* \(#,##0.00\);_([$$-409]* &quot;-&quot;??_);_(@_)">
                  <c:v>-8.5299999999999994</c:v>
                </c:pt>
                <c:pt idx="622" formatCode="_([$$-409]* #,##0.00_);_([$$-409]* \(#,##0.00\);_([$$-409]* &quot;-&quot;??_);_(@_)">
                  <c:v>-209.25</c:v>
                </c:pt>
                <c:pt idx="623" formatCode="_([$$-409]* #,##0.00_);_([$$-409]* \(#,##0.00\);_([$$-409]* &quot;-&quot;??_);_(@_)">
                  <c:v>-9.1635999999999989</c:v>
                </c:pt>
                <c:pt idx="624" formatCode="_([$$-409]* #,##0.00_);_([$$-409]* \(#,##0.00\);_([$$-409]* &quot;-&quot;??_);_(@_)">
                  <c:v>12.706000000000017</c:v>
                </c:pt>
                <c:pt idx="625" formatCode="_([$$-409]* #,##0.00_);_([$$-409]* \(#,##0.00\);_([$$-409]* &quot;-&quot;??_);_(@_)">
                  <c:v>192.51689999999999</c:v>
                </c:pt>
                <c:pt idx="626" formatCode="_([$$-409]* #,##0.00_);_([$$-409]* \(#,##0.00\);_([$$-409]* &quot;-&quot;??_);_(@_)">
                  <c:v>-5.05</c:v>
                </c:pt>
                <c:pt idx="627" formatCode="_([$$-409]* #,##0.00_);_([$$-409]* \(#,##0.00\);_([$$-409]* &quot;-&quot;??_);_(@_)">
                  <c:v>-204.16</c:v>
                </c:pt>
                <c:pt idx="628" formatCode="_([$$-409]* #,##0.00_);_([$$-409]* \(#,##0.00\);_([$$-409]* &quot;-&quot;??_);_(@_)">
                  <c:v>-46.115000000000002</c:v>
                </c:pt>
                <c:pt idx="629" formatCode="_([$$-409]* #,##0.00_);_([$$-409]* \(#,##0.00\);_([$$-409]* &quot;-&quot;??_);_(@_)">
                  <c:v>-20.103999999999999</c:v>
                </c:pt>
                <c:pt idx="630" formatCode="_([$$-409]* #,##0.00_);_([$$-409]* \(#,##0.00\);_([$$-409]* &quot;-&quot;??_);_(@_)">
                  <c:v>-3.496</c:v>
                </c:pt>
                <c:pt idx="631" formatCode="_([$$-409]* #,##0.00_);_([$$-409]* \(#,##0.00\);_([$$-409]* &quot;-&quot;??_);_(@_)">
                  <c:v>-717.072</c:v>
                </c:pt>
                <c:pt idx="632" formatCode="_([$$-409]* #,##0.00_);_([$$-409]* \(#,##0.00\);_([$$-409]* &quot;-&quot;??_);_(@_)">
                  <c:v>-62.23</c:v>
                </c:pt>
                <c:pt idx="633" formatCode="_([$$-409]* #,##0.00_);_([$$-409]* \(#,##0.00\);_([$$-409]* &quot;-&quot;??_);_(@_)">
                  <c:v>-89.292000000000002</c:v>
                </c:pt>
                <c:pt idx="634" formatCode="_([$$-409]* #,##0.00_);_([$$-409]* \(#,##0.00\);_([$$-409]* &quot;-&quot;??_);_(@_)">
                  <c:v>-48.68</c:v>
                </c:pt>
                <c:pt idx="635" formatCode="_([$$-409]* #,##0.00_);_([$$-409]* \(#,##0.00\);_([$$-409]* &quot;-&quot;??_);_(@_)">
                  <c:v>-2.87</c:v>
                </c:pt>
                <c:pt idx="636" formatCode="_([$$-409]* #,##0.00_);_([$$-409]* \(#,##0.00\);_([$$-409]* &quot;-&quot;??_);_(@_)">
                  <c:v>3.3840000000000039</c:v>
                </c:pt>
                <c:pt idx="637" formatCode="_([$$-409]* #,##0.00_);_([$$-409]* \(#,##0.00\);_([$$-409]* &quot;-&quot;??_);_(@_)">
                  <c:v>0.34600000000000009</c:v>
                </c:pt>
                <c:pt idx="638" formatCode="_([$$-409]* #,##0.00_);_([$$-409]* \(#,##0.00\);_([$$-409]* &quot;-&quot;??_);_(@_)">
                  <c:v>-17.654</c:v>
                </c:pt>
                <c:pt idx="639" formatCode="_([$$-409]* #,##0.00_);_([$$-409]* \(#,##0.00\);_([$$-409]* &quot;-&quot;??_);_(@_)">
                  <c:v>-13.826000000000001</c:v>
                </c:pt>
                <c:pt idx="640" formatCode="_([$$-409]* #,##0.00_);_([$$-409]* \(#,##0.00\);_([$$-409]* &quot;-&quot;??_);_(@_)">
                  <c:v>-203.67000000000002</c:v>
                </c:pt>
                <c:pt idx="641" formatCode="_([$$-409]* #,##0.00_);_([$$-409]* \(#,##0.00\);_([$$-409]* &quot;-&quot;??_);_(@_)">
                  <c:v>19.57</c:v>
                </c:pt>
                <c:pt idx="642" formatCode="_([$$-409]* #,##0.00_);_([$$-409]* \(#,##0.00\);_([$$-409]* &quot;-&quot;??_);_(@_)">
                  <c:v>107.11</c:v>
                </c:pt>
                <c:pt idx="643" formatCode="_([$$-409]* #,##0.00_);_([$$-409]* \(#,##0.00\);_([$$-409]* &quot;-&quot;??_);_(@_)">
                  <c:v>-216.154</c:v>
                </c:pt>
                <c:pt idx="644" formatCode="_([$$-409]* #,##0.00_);_([$$-409]* \(#,##0.00\);_([$$-409]* &quot;-&quot;??_);_(@_)">
                  <c:v>-6.6096000000000004</c:v>
                </c:pt>
                <c:pt idx="645" formatCode="_([$$-409]* #,##0.00_);_([$$-409]* \(#,##0.00\);_([$$-409]* &quot;-&quot;??_);_(@_)">
                  <c:v>-89.216999999999999</c:v>
                </c:pt>
                <c:pt idx="646" formatCode="_([$$-409]* #,##0.00_);_([$$-409]* \(#,##0.00\);_([$$-409]* &quot;-&quot;??_);_(@_)">
                  <c:v>1.2236</c:v>
                </c:pt>
                <c:pt idx="647" formatCode="_([$$-409]* #,##0.00_);_([$$-409]* \(#,##0.00\);_([$$-409]* &quot;-&quot;??_);_(@_)">
                  <c:v>4.3148</c:v>
                </c:pt>
                <c:pt idx="648" formatCode="_([$$-409]* #,##0.00_);_([$$-409]* \(#,##0.00\);_([$$-409]* &quot;-&quot;??_);_(@_)">
                  <c:v>-11.1332</c:v>
                </c:pt>
                <c:pt idx="649" formatCode="_([$$-409]* #,##0.00_);_([$$-409]* \(#,##0.00\);_([$$-409]* &quot;-&quot;??_);_(@_)">
                  <c:v>-684.78</c:v>
                </c:pt>
                <c:pt idx="650" formatCode="_([$$-409]* #,##0.00_);_([$$-409]* \(#,##0.00\);_([$$-409]* &quot;-&quot;??_);_(@_)">
                  <c:v>-237.47</c:v>
                </c:pt>
                <c:pt idx="651" formatCode="_([$$-409]* #,##0.00_);_([$$-409]* \(#,##0.00\);_([$$-409]* &quot;-&quot;??_);_(@_)">
                  <c:v>-239.315</c:v>
                </c:pt>
                <c:pt idx="652" formatCode="_([$$-409]* #,##0.00_);_([$$-409]* \(#,##0.00\);_([$$-409]* &quot;-&quot;??_);_(@_)">
                  <c:v>-33.31</c:v>
                </c:pt>
                <c:pt idx="653" formatCode="_([$$-409]* #,##0.00_);_([$$-409]* \(#,##0.00\);_([$$-409]* &quot;-&quot;??_);_(@_)">
                  <c:v>-74.479599999999991</c:v>
                </c:pt>
                <c:pt idx="654" formatCode="_([$$-409]* #,##0.00_);_([$$-409]* \(#,##0.00\);_([$$-409]* &quot;-&quot;??_);_(@_)">
                  <c:v>18.643799999999999</c:v>
                </c:pt>
                <c:pt idx="655" formatCode="_([$$-409]* #,##0.00_);_([$$-409]* \(#,##0.00\);_([$$-409]* &quot;-&quot;??_);_(@_)">
                  <c:v>-31.24</c:v>
                </c:pt>
                <c:pt idx="656" formatCode="_([$$-409]* #,##0.00_);_([$$-409]* \(#,##0.00\);_([$$-409]* &quot;-&quot;??_);_(@_)">
                  <c:v>-86</c:v>
                </c:pt>
                <c:pt idx="657" formatCode="_([$$-409]* #,##0.00_);_([$$-409]* \(#,##0.00\);_([$$-409]* &quot;-&quot;??_);_(@_)">
                  <c:v>-0.49</c:v>
                </c:pt>
                <c:pt idx="658" formatCode="_([$$-409]* #,##0.00_);_([$$-409]* \(#,##0.00\);_([$$-409]* &quot;-&quot;??_);_(@_)">
                  <c:v>-66.650000000000006</c:v>
                </c:pt>
                <c:pt idx="659" formatCode="_([$$-409]* #,##0.00_);_([$$-409]* \(#,##0.00\);_([$$-409]* &quot;-&quot;??_);_(@_)">
                  <c:v>-96.16</c:v>
                </c:pt>
                <c:pt idx="660" formatCode="_([$$-409]* #,##0.00_);_([$$-409]* \(#,##0.00\);_([$$-409]* &quot;-&quot;??_);_(@_)">
                  <c:v>263.39999999999998</c:v>
                </c:pt>
                <c:pt idx="661" formatCode="_([$$-409]* #,##0.00_);_([$$-409]* \(#,##0.00\);_([$$-409]* &quot;-&quot;??_);_(@_)">
                  <c:v>37.31</c:v>
                </c:pt>
                <c:pt idx="662" formatCode="_([$$-409]* #,##0.00_);_([$$-409]* \(#,##0.00\);_([$$-409]* &quot;-&quot;??_);_(@_)">
                  <c:v>-96.16</c:v>
                </c:pt>
                <c:pt idx="663" formatCode="_([$$-409]* #,##0.00_);_([$$-409]* \(#,##0.00\);_([$$-409]* &quot;-&quot;??_);_(@_)">
                  <c:v>104.7213</c:v>
                </c:pt>
                <c:pt idx="664" formatCode="_([$$-409]* #,##0.00_);_([$$-409]* \(#,##0.00\);_([$$-409]* &quot;-&quot;??_);_(@_)">
                  <c:v>37.31</c:v>
                </c:pt>
                <c:pt idx="665" formatCode="_([$$-409]* #,##0.00_);_([$$-409]* \(#,##0.00\);_([$$-409]* &quot;-&quot;??_);_(@_)">
                  <c:v>80.674799999999991</c:v>
                </c:pt>
                <c:pt idx="666" formatCode="_([$$-409]* #,##0.00_);_([$$-409]* \(#,##0.00\);_([$$-409]* &quot;-&quot;??_);_(@_)">
                  <c:v>1107.4079999999999</c:v>
                </c:pt>
                <c:pt idx="667" formatCode="_([$$-409]* #,##0.00_);_([$$-409]* \(#,##0.00\);_([$$-409]* &quot;-&quot;??_);_(@_)">
                  <c:v>-149.21199999999999</c:v>
                </c:pt>
                <c:pt idx="668" formatCode="_([$$-409]* #,##0.00_);_([$$-409]* \(#,##0.00\);_([$$-409]* &quot;-&quot;??_);_(@_)">
                  <c:v>-21.018000000000001</c:v>
                </c:pt>
                <c:pt idx="669" formatCode="_([$$-409]* #,##0.00_);_([$$-409]* \(#,##0.00\);_([$$-409]* &quot;-&quot;??_);_(@_)">
                  <c:v>354.32879999999994</c:v>
                </c:pt>
                <c:pt idx="670" formatCode="_([$$-409]* #,##0.00_);_([$$-409]* \(#,##0.00\);_([$$-409]* &quot;-&quot;??_);_(@_)">
                  <c:v>35.31</c:v>
                </c:pt>
                <c:pt idx="671" formatCode="_([$$-409]* #,##0.00_);_([$$-409]* \(#,##0.00\);_([$$-409]* &quot;-&quot;??_);_(@_)">
                  <c:v>6.11</c:v>
                </c:pt>
                <c:pt idx="672" formatCode="_([$$-409]* #,##0.00_);_([$$-409]* \(#,##0.00\);_([$$-409]* &quot;-&quot;??_);_(@_)">
                  <c:v>-6.34</c:v>
                </c:pt>
                <c:pt idx="673" formatCode="_([$$-409]* #,##0.00_);_([$$-409]* \(#,##0.00\);_([$$-409]* &quot;-&quot;??_);_(@_)">
                  <c:v>-160.27549999999999</c:v>
                </c:pt>
                <c:pt idx="674" formatCode="_([$$-409]* #,##0.00_);_([$$-409]* \(#,##0.00\);_([$$-409]* &quot;-&quot;??_);_(@_)">
                  <c:v>-7.04</c:v>
                </c:pt>
                <c:pt idx="675" formatCode="_([$$-409]* #,##0.00_);_([$$-409]* \(#,##0.00\);_([$$-409]* &quot;-&quot;??_);_(@_)">
                  <c:v>-4.1399999999999997</c:v>
                </c:pt>
                <c:pt idx="676" formatCode="_([$$-409]* #,##0.00_);_([$$-409]* \(#,##0.00\);_([$$-409]* &quot;-&quot;??_);_(@_)">
                  <c:v>-31.885000000000002</c:v>
                </c:pt>
                <c:pt idx="677" formatCode="_([$$-409]* #,##0.00_);_([$$-409]* \(#,##0.00\);_([$$-409]* &quot;-&quot;??_);_(@_)">
                  <c:v>-4.3009999999999939</c:v>
                </c:pt>
                <c:pt idx="678" formatCode="_([$$-409]* #,##0.00_);_([$$-409]* \(#,##0.00\);_([$$-409]* &quot;-&quot;??_);_(@_)">
                  <c:v>-19.099200000000003</c:v>
                </c:pt>
                <c:pt idx="679" formatCode="_([$$-409]* #,##0.00_);_([$$-409]* \(#,##0.00\);_([$$-409]* &quot;-&quot;??_);_(@_)">
                  <c:v>373.67</c:v>
                </c:pt>
                <c:pt idx="680" formatCode="_([$$-409]* #,##0.00_);_([$$-409]* \(#,##0.00\);_([$$-409]* &quot;-&quot;??_);_(@_)">
                  <c:v>-14.801880000000001</c:v>
                </c:pt>
                <c:pt idx="681" formatCode="_([$$-409]* #,##0.00_);_([$$-409]* \(#,##0.00\);_([$$-409]* &quot;-&quot;??_);_(@_)">
                  <c:v>168.91889999999998</c:v>
                </c:pt>
                <c:pt idx="682" formatCode="_([$$-409]* #,##0.00_);_([$$-409]* \(#,##0.00\);_([$$-409]* &quot;-&quot;??_);_(@_)">
                  <c:v>-6.2</c:v>
                </c:pt>
                <c:pt idx="683" formatCode="_([$$-409]* #,##0.00_);_([$$-409]* \(#,##0.00\);_([$$-409]* &quot;-&quot;??_);_(@_)">
                  <c:v>19.064699999999998</c:v>
                </c:pt>
                <c:pt idx="684" formatCode="_([$$-409]* #,##0.00_);_([$$-409]* \(#,##0.00\);_([$$-409]* &quot;-&quot;??_);_(@_)">
                  <c:v>10.56</c:v>
                </c:pt>
                <c:pt idx="685" formatCode="_([$$-409]* #,##0.00_);_([$$-409]* \(#,##0.00\);_([$$-409]* &quot;-&quot;??_);_(@_)">
                  <c:v>-4.2</c:v>
                </c:pt>
                <c:pt idx="686" formatCode="_([$$-409]* #,##0.00_);_([$$-409]* \(#,##0.00\);_([$$-409]* &quot;-&quot;??_);_(@_)">
                  <c:v>-4.2</c:v>
                </c:pt>
                <c:pt idx="687" formatCode="_([$$-409]* #,##0.00_);_([$$-409]* \(#,##0.00\);_([$$-409]* &quot;-&quot;??_);_(@_)">
                  <c:v>-21.319199999999999</c:v>
                </c:pt>
                <c:pt idx="688" formatCode="_([$$-409]* #,##0.00_);_([$$-409]* \(#,##0.00\);_([$$-409]* &quot;-&quot;??_);_(@_)">
                  <c:v>93.846800000000002</c:v>
                </c:pt>
                <c:pt idx="689" formatCode="_([$$-409]* #,##0.00_);_([$$-409]* \(#,##0.00\);_([$$-409]* &quot;-&quot;??_);_(@_)">
                  <c:v>-104.57</c:v>
                </c:pt>
                <c:pt idx="690" formatCode="_([$$-409]* #,##0.00_);_([$$-409]* \(#,##0.00\);_([$$-409]* &quot;-&quot;??_);_(@_)">
                  <c:v>4.0320000000000036</c:v>
                </c:pt>
                <c:pt idx="691" formatCode="_([$$-409]* #,##0.00_);_([$$-409]* \(#,##0.00\);_([$$-409]* &quot;-&quot;??_);_(@_)">
                  <c:v>-23.634399999999999</c:v>
                </c:pt>
                <c:pt idx="692" formatCode="_([$$-409]* #,##0.00_);_([$$-409]* \(#,##0.00\);_([$$-409]* &quot;-&quot;??_);_(@_)">
                  <c:v>-3.88</c:v>
                </c:pt>
                <c:pt idx="693" formatCode="_([$$-409]* #,##0.00_);_([$$-409]* \(#,##0.00\);_([$$-409]* &quot;-&quot;??_);_(@_)">
                  <c:v>551.09280000000001</c:v>
                </c:pt>
                <c:pt idx="694" formatCode="_([$$-409]* #,##0.00_);_([$$-409]* \(#,##0.00\);_([$$-409]* &quot;-&quot;??_);_(@_)">
                  <c:v>17.505299999999998</c:v>
                </c:pt>
                <c:pt idx="695" formatCode="_([$$-409]* #,##0.00_);_([$$-409]* \(#,##0.00\);_([$$-409]* &quot;-&quot;??_);_(@_)">
                  <c:v>-2.1</c:v>
                </c:pt>
                <c:pt idx="696" formatCode="_([$$-409]* #,##0.00_);_([$$-409]* \(#,##0.00\);_([$$-409]* &quot;-&quot;??_);_(@_)">
                  <c:v>829.46699999999998</c:v>
                </c:pt>
                <c:pt idx="697" formatCode="_([$$-409]* #,##0.00_);_([$$-409]* \(#,##0.00\);_([$$-409]* &quot;-&quot;??_);_(@_)">
                  <c:v>111.22199999999999</c:v>
                </c:pt>
                <c:pt idx="698" formatCode="_([$$-409]* #,##0.00_);_([$$-409]* \(#,##0.00\);_([$$-409]* &quot;-&quot;??_);_(@_)">
                  <c:v>22.866</c:v>
                </c:pt>
                <c:pt idx="699" formatCode="_([$$-409]* #,##0.00_);_([$$-409]* \(#,##0.00\);_([$$-409]* &quot;-&quot;??_);_(@_)">
                  <c:v>115.72799999999999</c:v>
                </c:pt>
                <c:pt idx="700" formatCode="_([$$-409]* #,##0.00_);_([$$-409]* \(#,##0.00\);_([$$-409]* &quot;-&quot;??_);_(@_)">
                  <c:v>-76.424400000000006</c:v>
                </c:pt>
                <c:pt idx="701" formatCode="_([$$-409]* #,##0.00_);_([$$-409]* \(#,##0.00\);_([$$-409]* &quot;-&quot;??_);_(@_)">
                  <c:v>8.7319999999999993</c:v>
                </c:pt>
                <c:pt idx="702" formatCode="_([$$-409]* #,##0.00_);_([$$-409]* \(#,##0.00\);_([$$-409]* &quot;-&quot;??_);_(@_)">
                  <c:v>442.0899</c:v>
                </c:pt>
                <c:pt idx="703" formatCode="_([$$-409]* #,##0.00_);_([$$-409]* \(#,##0.00\);_([$$-409]* &quot;-&quot;??_);_(@_)">
                  <c:v>455.12399999999997</c:v>
                </c:pt>
                <c:pt idx="704" formatCode="_([$$-409]* #,##0.00_);_([$$-409]* \(#,##0.00\);_([$$-409]* &quot;-&quot;??_);_(@_)">
                  <c:v>39.350699999999996</c:v>
                </c:pt>
                <c:pt idx="705" formatCode="_([$$-409]* #,##0.00_);_([$$-409]* \(#,##0.00\);_([$$-409]* &quot;-&quot;??_);_(@_)">
                  <c:v>30.49</c:v>
                </c:pt>
                <c:pt idx="706" formatCode="_([$$-409]* #,##0.00_);_([$$-409]* \(#,##0.00\);_([$$-409]* &quot;-&quot;??_);_(@_)">
                  <c:v>-403.18739999999997</c:v>
                </c:pt>
                <c:pt idx="707" formatCode="_([$$-409]* #,##0.00_);_([$$-409]* \(#,##0.00\);_([$$-409]* &quot;-&quot;??_);_(@_)">
                  <c:v>44.912100000000002</c:v>
                </c:pt>
                <c:pt idx="708" formatCode="_([$$-409]* #,##0.00_);_([$$-409]* \(#,##0.00\);_([$$-409]* &quot;-&quot;??_);_(@_)">
                  <c:v>9.33</c:v>
                </c:pt>
                <c:pt idx="709" formatCode="_([$$-409]* #,##0.00_);_([$$-409]* \(#,##0.00\);_([$$-409]* &quot;-&quot;??_);_(@_)">
                  <c:v>-76.94</c:v>
                </c:pt>
                <c:pt idx="710" formatCode="_([$$-409]* #,##0.00_);_([$$-409]* \(#,##0.00\);_([$$-409]* &quot;-&quot;??_);_(@_)">
                  <c:v>-40.008800000000001</c:v>
                </c:pt>
                <c:pt idx="711" formatCode="_([$$-409]* #,##0.00_);_([$$-409]* \(#,##0.00\);_([$$-409]* &quot;-&quot;??_);_(@_)">
                  <c:v>-51.704000000000001</c:v>
                </c:pt>
                <c:pt idx="712" formatCode="_([$$-409]* #,##0.00_);_([$$-409]* \(#,##0.00\);_([$$-409]* &quot;-&quot;??_);_(@_)">
                  <c:v>144.7482</c:v>
                </c:pt>
                <c:pt idx="713" formatCode="_([$$-409]* #,##0.00_);_([$$-409]* \(#,##0.00\);_([$$-409]* &quot;-&quot;??_);_(@_)">
                  <c:v>4.1673999999999998</c:v>
                </c:pt>
                <c:pt idx="714" formatCode="_([$$-409]* #,##0.00_);_([$$-409]* \(#,##0.00\);_([$$-409]* &quot;-&quot;??_);_(@_)">
                  <c:v>16.021800000000013</c:v>
                </c:pt>
                <c:pt idx="715" formatCode="_([$$-409]* #,##0.00_);_([$$-409]* \(#,##0.00\);_([$$-409]* &quot;-&quot;??_);_(@_)">
                  <c:v>-99.435440000000014</c:v>
                </c:pt>
                <c:pt idx="716" formatCode="_([$$-409]* #,##0.00_);_([$$-409]* \(#,##0.00\);_([$$-409]* &quot;-&quot;??_);_(@_)">
                  <c:v>-97.28</c:v>
                </c:pt>
                <c:pt idx="717" formatCode="_([$$-409]* #,##0.00_);_([$$-409]* \(#,##0.00\);_([$$-409]* &quot;-&quot;??_);_(@_)">
                  <c:v>139.61200000000002</c:v>
                </c:pt>
                <c:pt idx="718" formatCode="_([$$-409]* #,##0.00_);_([$$-409]* \(#,##0.00\);_([$$-409]* &quot;-&quot;??_);_(@_)">
                  <c:v>9.862000000000009</c:v>
                </c:pt>
                <c:pt idx="719" formatCode="_([$$-409]* #,##0.00_);_([$$-409]* \(#,##0.00\);_([$$-409]* &quot;-&quot;??_);_(@_)">
                  <c:v>-40.275199999999998</c:v>
                </c:pt>
                <c:pt idx="720" formatCode="_([$$-409]* #,##0.00_);_([$$-409]* \(#,##0.00\);_([$$-409]* &quot;-&quot;??_);_(@_)">
                  <c:v>-53.25</c:v>
                </c:pt>
                <c:pt idx="721" formatCode="_([$$-409]* #,##0.00_);_([$$-409]* \(#,##0.00\);_([$$-409]* &quot;-&quot;??_);_(@_)">
                  <c:v>206.517</c:v>
                </c:pt>
                <c:pt idx="722" formatCode="_([$$-409]* #,##0.00_);_([$$-409]* \(#,##0.00\);_([$$-409]* &quot;-&quot;??_);_(@_)">
                  <c:v>2.125</c:v>
                </c:pt>
                <c:pt idx="723" formatCode="_([$$-409]* #,##0.00_);_([$$-409]* \(#,##0.00\);_([$$-409]* &quot;-&quot;??_);_(@_)">
                  <c:v>5.8840000000000074</c:v>
                </c:pt>
                <c:pt idx="724" formatCode="_([$$-409]* #,##0.00_);_([$$-409]* \(#,##0.00\);_([$$-409]* &quot;-&quot;??_);_(@_)">
                  <c:v>772.04</c:v>
                </c:pt>
                <c:pt idx="725" formatCode="_([$$-409]* #,##0.00_);_([$$-409]* \(#,##0.00\);_([$$-409]* &quot;-&quot;??_);_(@_)">
                  <c:v>772.04</c:v>
                </c:pt>
                <c:pt idx="726" formatCode="_([$$-409]* #,##0.00_);_([$$-409]* \(#,##0.00\);_([$$-409]* &quot;-&quot;??_);_(@_)">
                  <c:v>81.91</c:v>
                </c:pt>
                <c:pt idx="727" formatCode="_([$$-409]* #,##0.00_);_([$$-409]* \(#,##0.00\);_([$$-409]* &quot;-&quot;??_);_(@_)">
                  <c:v>-10.9</c:v>
                </c:pt>
                <c:pt idx="728" formatCode="_([$$-409]* #,##0.00_);_([$$-409]* \(#,##0.00\);_([$$-409]* &quot;-&quot;??_);_(@_)">
                  <c:v>2.1800000000000015</c:v>
                </c:pt>
                <c:pt idx="729" formatCode="_([$$-409]* #,##0.00_);_([$$-409]* \(#,##0.00\);_([$$-409]* &quot;-&quot;??_);_(@_)">
                  <c:v>67.107500000000002</c:v>
                </c:pt>
                <c:pt idx="730" formatCode="_([$$-409]* #,##0.00_);_([$$-409]* \(#,##0.00\);_([$$-409]* &quot;-&quot;??_);_(@_)">
                  <c:v>54.937799999999996</c:v>
                </c:pt>
                <c:pt idx="731" formatCode="_([$$-409]* #,##0.00_);_([$$-409]* \(#,##0.00\);_([$$-409]* &quot;-&quot;??_);_(@_)">
                  <c:v>29.725199999999997</c:v>
                </c:pt>
                <c:pt idx="732" formatCode="_([$$-409]* #,##0.00_);_([$$-409]* \(#,##0.00\);_([$$-409]* &quot;-&quot;??_);_(@_)">
                  <c:v>-139.28720000000001</c:v>
                </c:pt>
                <c:pt idx="733" formatCode="_([$$-409]* #,##0.00_);_([$$-409]* \(#,##0.00\);_([$$-409]* &quot;-&quot;??_);_(@_)">
                  <c:v>108</c:v>
                </c:pt>
                <c:pt idx="734" formatCode="_([$$-409]* #,##0.00_);_([$$-409]* \(#,##0.00\);_([$$-409]* &quot;-&quot;??_);_(@_)">
                  <c:v>-127.05200000000001</c:v>
                </c:pt>
                <c:pt idx="735" formatCode="_([$$-409]* #,##0.00_);_([$$-409]* \(#,##0.00\);_([$$-409]* &quot;-&quot;??_);_(@_)">
                  <c:v>-93.735199999999992</c:v>
                </c:pt>
                <c:pt idx="736" formatCode="_([$$-409]* #,##0.00_);_([$$-409]* \(#,##0.00\);_([$$-409]* &quot;-&quot;??_);_(@_)">
                  <c:v>4.53</c:v>
                </c:pt>
                <c:pt idx="737" formatCode="_([$$-409]* #,##0.00_);_([$$-409]* \(#,##0.00\);_([$$-409]* &quot;-&quot;??_);_(@_)">
                  <c:v>9.7799999999999994</c:v>
                </c:pt>
                <c:pt idx="738" formatCode="_([$$-409]* #,##0.00_);_([$$-409]* \(#,##0.00\);_([$$-409]* &quot;-&quot;??_);_(@_)">
                  <c:v>-63.813500000000005</c:v>
                </c:pt>
                <c:pt idx="739" formatCode="_([$$-409]* #,##0.00_);_([$$-409]* \(#,##0.00\);_([$$-409]* &quot;-&quot;??_);_(@_)">
                  <c:v>-116.05</c:v>
                </c:pt>
                <c:pt idx="740" formatCode="_([$$-409]* #,##0.00_);_([$$-409]* \(#,##0.00\);_([$$-409]* &quot;-&quot;??_);_(@_)">
                  <c:v>117.38</c:v>
                </c:pt>
                <c:pt idx="741" formatCode="_([$$-409]* #,##0.00_);_([$$-409]* \(#,##0.00\);_([$$-409]* &quot;-&quot;??_);_(@_)">
                  <c:v>-46.92</c:v>
                </c:pt>
                <c:pt idx="742" formatCode="_([$$-409]* #,##0.00_);_([$$-409]* \(#,##0.00\);_([$$-409]* &quot;-&quot;??_);_(@_)">
                  <c:v>70.193699999999993</c:v>
                </c:pt>
                <c:pt idx="743" formatCode="_([$$-409]* #,##0.00_);_([$$-409]* \(#,##0.00\);_([$$-409]* &quot;-&quot;??_);_(@_)">
                  <c:v>-48.219499999999996</c:v>
                </c:pt>
                <c:pt idx="744" formatCode="_([$$-409]* #,##0.00_);_([$$-409]* \(#,##0.00\);_([$$-409]* &quot;-&quot;??_);_(@_)">
                  <c:v>-63.813500000000005</c:v>
                </c:pt>
                <c:pt idx="745" formatCode="_([$$-409]* #,##0.00_);_([$$-409]* \(#,##0.00\);_([$$-409]* &quot;-&quot;??_);_(@_)">
                  <c:v>-46.92</c:v>
                </c:pt>
                <c:pt idx="746" formatCode="_([$$-409]* #,##0.00_);_([$$-409]* \(#,##0.00\);_([$$-409]* &quot;-&quot;??_);_(@_)">
                  <c:v>1766.7795000000001</c:v>
                </c:pt>
                <c:pt idx="747" formatCode="_([$$-409]* #,##0.00_);_([$$-409]* \(#,##0.00\);_([$$-409]* &quot;-&quot;??_);_(@_)">
                  <c:v>85.875</c:v>
                </c:pt>
                <c:pt idx="748" formatCode="_([$$-409]* #,##0.00_);_([$$-409]* \(#,##0.00\);_([$$-409]* &quot;-&quot;??_);_(@_)">
                  <c:v>20.299600000000002</c:v>
                </c:pt>
                <c:pt idx="749" formatCode="_([$$-409]* #,##0.00_);_([$$-409]* \(#,##0.00\);_([$$-409]* &quot;-&quot;??_);_(@_)">
                  <c:v>108.5163</c:v>
                </c:pt>
                <c:pt idx="750" formatCode="_([$$-409]* #,##0.00_);_([$$-409]* \(#,##0.00\);_([$$-409]* &quot;-&quot;??_);_(@_)">
                  <c:v>125.20739999999999</c:v>
                </c:pt>
                <c:pt idx="751" formatCode="_([$$-409]* #,##0.00_);_([$$-409]* \(#,##0.00\);_([$$-409]* &quot;-&quot;??_);_(@_)">
                  <c:v>64.265999999999991</c:v>
                </c:pt>
                <c:pt idx="752" formatCode="_([$$-409]* #,##0.00_);_([$$-409]* \(#,##0.00\);_([$$-409]* &quot;-&quot;??_);_(@_)">
                  <c:v>27.013499999999997</c:v>
                </c:pt>
                <c:pt idx="753" formatCode="_([$$-409]* #,##0.00_);_([$$-409]* \(#,##0.00\);_([$$-409]* &quot;-&quot;??_);_(@_)">
                  <c:v>28.565999999999999</c:v>
                </c:pt>
                <c:pt idx="754" formatCode="_([$$-409]* #,##0.00_);_([$$-409]* \(#,##0.00\);_([$$-409]* &quot;-&quot;??_);_(@_)">
                  <c:v>-25.112000000000002</c:v>
                </c:pt>
                <c:pt idx="755" formatCode="_([$$-409]* #,##0.00_);_([$$-409]* \(#,##0.00\);_([$$-409]* &quot;-&quot;??_);_(@_)">
                  <c:v>59.440499999999993</c:v>
                </c:pt>
                <c:pt idx="756" formatCode="_([$$-409]* #,##0.00_);_([$$-409]* \(#,##0.00\);_([$$-409]* &quot;-&quot;??_);_(@_)">
                  <c:v>592.52650000000006</c:v>
                </c:pt>
                <c:pt idx="757" formatCode="_([$$-409]* #,##0.00_);_([$$-409]* \(#,##0.00\);_([$$-409]* &quot;-&quot;??_);_(@_)">
                  <c:v>232.8</c:v>
                </c:pt>
                <c:pt idx="758" formatCode="_([$$-409]* #,##0.00_);_([$$-409]* \(#,##0.00\);_([$$-409]* &quot;-&quot;??_);_(@_)">
                  <c:v>38.08</c:v>
                </c:pt>
                <c:pt idx="759" formatCode="_([$$-409]* #,##0.00_);_([$$-409]* \(#,##0.00\);_([$$-409]* &quot;-&quot;??_);_(@_)">
                  <c:v>39.626999999999995</c:v>
                </c:pt>
                <c:pt idx="760" formatCode="_([$$-409]* #,##0.00_);_([$$-409]* \(#,##0.00\);_([$$-409]* &quot;-&quot;??_);_(@_)">
                  <c:v>20.495999999999995</c:v>
                </c:pt>
                <c:pt idx="761" formatCode="_([$$-409]* #,##0.00_);_([$$-409]* \(#,##0.00\);_([$$-409]* &quot;-&quot;??_);_(@_)">
                  <c:v>-24.897600000000001</c:v>
                </c:pt>
                <c:pt idx="762" formatCode="_([$$-409]* #,##0.00_);_([$$-409]* \(#,##0.00\);_([$$-409]* &quot;-&quot;??_);_(@_)">
                  <c:v>776.7743999999999</c:v>
                </c:pt>
                <c:pt idx="763" formatCode="_([$$-409]* #,##0.00_);_([$$-409]* \(#,##0.00\);_([$$-409]* &quot;-&quot;??_);_(@_)">
                  <c:v>344.54399999999998</c:v>
                </c:pt>
                <c:pt idx="764" formatCode="_([$$-409]* #,##0.00_);_([$$-409]* \(#,##0.00\);_([$$-409]* &quot;-&quot;??_);_(@_)">
                  <c:v>9.0045000000000002</c:v>
                </c:pt>
                <c:pt idx="765" formatCode="_([$$-409]* #,##0.00_);_([$$-409]* \(#,##0.00\);_([$$-409]* &quot;-&quot;??_);_(@_)">
                  <c:v>-99.762500000000003</c:v>
                </c:pt>
                <c:pt idx="766" formatCode="_([$$-409]* #,##0.00_);_([$$-409]* \(#,##0.00\);_([$$-409]* &quot;-&quot;??_);_(@_)">
                  <c:v>-6.71</c:v>
                </c:pt>
                <c:pt idx="767" formatCode="_([$$-409]* #,##0.00_);_([$$-409]* \(#,##0.00\);_([$$-409]* &quot;-&quot;??_);_(@_)">
                  <c:v>-9.9999999999997868E-3</c:v>
                </c:pt>
                <c:pt idx="768" formatCode="_([$$-409]* #,##0.00_);_([$$-409]* \(#,##0.00\);_([$$-409]* &quot;-&quot;??_);_(@_)">
                  <c:v>6.79</c:v>
                </c:pt>
                <c:pt idx="769" formatCode="_([$$-409]* #,##0.00_);_([$$-409]* \(#,##0.00\);_([$$-409]* &quot;-&quot;??_);_(@_)">
                  <c:v>-60.145000000000003</c:v>
                </c:pt>
                <c:pt idx="770" formatCode="_([$$-409]* #,##0.00_);_([$$-409]* \(#,##0.00\);_([$$-409]* &quot;-&quot;??_);_(@_)">
                  <c:v>33.01</c:v>
                </c:pt>
                <c:pt idx="771" formatCode="_([$$-409]* #,##0.00_);_([$$-409]* \(#,##0.00\);_([$$-409]* &quot;-&quot;??_);_(@_)">
                  <c:v>297.45715999999999</c:v>
                </c:pt>
                <c:pt idx="772" formatCode="_([$$-409]* #,##0.00_);_([$$-409]* \(#,##0.00\);_([$$-409]* &quot;-&quot;??_);_(@_)">
                  <c:v>-70.14</c:v>
                </c:pt>
                <c:pt idx="773" formatCode="_([$$-409]* #,##0.00_);_([$$-409]* \(#,##0.00\);_([$$-409]* &quot;-&quot;??_);_(@_)">
                  <c:v>-107.51349999999999</c:v>
                </c:pt>
                <c:pt idx="774" formatCode="_([$$-409]* #,##0.00_);_([$$-409]* \(#,##0.00\);_([$$-409]* &quot;-&quot;??_);_(@_)">
                  <c:v>-107.51349999999999</c:v>
                </c:pt>
                <c:pt idx="775" formatCode="_([$$-409]* #,##0.00_);_([$$-409]* \(#,##0.00\);_([$$-409]* &quot;-&quot;??_);_(@_)">
                  <c:v>-255.16890000000001</c:v>
                </c:pt>
                <c:pt idx="776" formatCode="_([$$-409]* #,##0.00_);_([$$-409]* \(#,##0.00\);_([$$-409]* &quot;-&quot;??_);_(@_)">
                  <c:v>109.42479999999999</c:v>
                </c:pt>
                <c:pt idx="777" formatCode="_([$$-409]* #,##0.00_);_([$$-409]* \(#,##0.00\);_([$$-409]* &quot;-&quot;??_);_(@_)">
                  <c:v>421.34849999999994</c:v>
                </c:pt>
                <c:pt idx="778" formatCode="_([$$-409]* #,##0.00_);_([$$-409]* \(#,##0.00\);_([$$-409]* &quot;-&quot;??_);_(@_)">
                  <c:v>-11.281500000000001</c:v>
                </c:pt>
                <c:pt idx="779" formatCode="_([$$-409]* #,##0.00_);_([$$-409]* \(#,##0.00\);_([$$-409]* &quot;-&quot;??_);_(@_)">
                  <c:v>-218.77</c:v>
                </c:pt>
                <c:pt idx="780" formatCode="_([$$-409]* #,##0.00_);_([$$-409]* \(#,##0.00\);_([$$-409]* &quot;-&quot;??_);_(@_)">
                  <c:v>-9.68</c:v>
                </c:pt>
                <c:pt idx="781" formatCode="_([$$-409]* #,##0.00_);_([$$-409]* \(#,##0.00\);_([$$-409]* &quot;-&quot;??_);_(@_)">
                  <c:v>-8.2080000000000002</c:v>
                </c:pt>
                <c:pt idx="782" formatCode="_([$$-409]* #,##0.00_);_([$$-409]* \(#,##0.00\);_([$$-409]* &quot;-&quot;??_);_(@_)">
                  <c:v>-2196.6840000000002</c:v>
                </c:pt>
                <c:pt idx="783" formatCode="_([$$-409]* #,##0.00_);_([$$-409]* \(#,##0.00\);_([$$-409]* &quot;-&quot;??_);_(@_)">
                  <c:v>-11.376000000000001</c:v>
                </c:pt>
                <c:pt idx="784" formatCode="_([$$-409]* #,##0.00_);_([$$-409]* \(#,##0.00\);_([$$-409]* &quot;-&quot;??_);_(@_)">
                  <c:v>54.901500000000006</c:v>
                </c:pt>
                <c:pt idx="785" formatCode="_([$$-409]* #,##0.00_);_([$$-409]* \(#,##0.00\);_([$$-409]* &quot;-&quot;??_);_(@_)">
                  <c:v>54.901500000000006</c:v>
                </c:pt>
                <c:pt idx="786" formatCode="_([$$-409]* #,##0.00_);_([$$-409]* \(#,##0.00\);_([$$-409]* &quot;-&quot;??_);_(@_)">
                  <c:v>320.10000000000002</c:v>
                </c:pt>
                <c:pt idx="787" formatCode="_([$$-409]* #,##0.00_);_([$$-409]* \(#,##0.00\);_([$$-409]* &quot;-&quot;??_);_(@_)">
                  <c:v>6.0305999999999997</c:v>
                </c:pt>
                <c:pt idx="788" formatCode="_([$$-409]* #,##0.00_);_([$$-409]* \(#,##0.00\);_([$$-409]* &quot;-&quot;??_);_(@_)">
                  <c:v>3.4509999999999996</c:v>
                </c:pt>
                <c:pt idx="789" formatCode="_([$$-409]* #,##0.00_);_([$$-409]* \(#,##0.00\);_([$$-409]* &quot;-&quot;??_);_(@_)">
                  <c:v>-746.44</c:v>
                </c:pt>
                <c:pt idx="790" formatCode="_([$$-409]* #,##0.00_);_([$$-409]* \(#,##0.00\);_([$$-409]* &quot;-&quot;??_);_(@_)">
                  <c:v>-274.95</c:v>
                </c:pt>
                <c:pt idx="791" formatCode="_([$$-409]* #,##0.00_);_([$$-409]* \(#,##0.00\);_([$$-409]* &quot;-&quot;??_);_(@_)">
                  <c:v>-95.047499999999999</c:v>
                </c:pt>
                <c:pt idx="792" formatCode="_([$$-409]* #,##0.00_);_([$$-409]* \(#,##0.00\);_([$$-409]* &quot;-&quot;??_);_(@_)">
                  <c:v>3.4509999999999996</c:v>
                </c:pt>
                <c:pt idx="793" formatCode="_([$$-409]* #,##0.00_);_([$$-409]* \(#,##0.00\);_([$$-409]* &quot;-&quot;??_);_(@_)">
                  <c:v>-746.44</c:v>
                </c:pt>
                <c:pt idx="794" formatCode="_([$$-409]* #,##0.00_);_([$$-409]* \(#,##0.00\);_([$$-409]* &quot;-&quot;??_);_(@_)">
                  <c:v>-274.95</c:v>
                </c:pt>
                <c:pt idx="795" formatCode="_([$$-409]* #,##0.00_);_([$$-409]* \(#,##0.00\);_([$$-409]* &quot;-&quot;??_);_(@_)">
                  <c:v>-52.646999999999998</c:v>
                </c:pt>
                <c:pt idx="796" formatCode="_([$$-409]* #,##0.00_);_([$$-409]* \(#,##0.00\);_([$$-409]* &quot;-&quot;??_);_(@_)">
                  <c:v>-24.44</c:v>
                </c:pt>
                <c:pt idx="797" formatCode="_([$$-409]* #,##0.00_);_([$$-409]* \(#,##0.00\);_([$$-409]* &quot;-&quot;??_);_(@_)">
                  <c:v>27.38</c:v>
                </c:pt>
                <c:pt idx="798" formatCode="_([$$-409]* #,##0.00_);_([$$-409]* \(#,##0.00\);_([$$-409]* &quot;-&quot;??_);_(@_)">
                  <c:v>-12.708800000000002</c:v>
                </c:pt>
                <c:pt idx="799" formatCode="_([$$-409]* #,##0.00_);_([$$-409]* \(#,##0.00\);_([$$-409]* &quot;-&quot;??_);_(@_)">
                  <c:v>41.07</c:v>
                </c:pt>
                <c:pt idx="800" formatCode="_([$$-409]* #,##0.00_);_([$$-409]* \(#,##0.00\);_([$$-409]* &quot;-&quot;??_);_(@_)">
                  <c:v>-94.490899999999996</c:v>
                </c:pt>
                <c:pt idx="801" formatCode="_([$$-409]* #,##0.00_);_([$$-409]* \(#,##0.00\);_([$$-409]* &quot;-&quot;??_);_(@_)">
                  <c:v>-1.0712000000000002</c:v>
                </c:pt>
                <c:pt idx="802" formatCode="_([$$-409]* #,##0.00_);_([$$-409]* \(#,##0.00\);_([$$-409]* &quot;-&quot;??_);_(@_)">
                  <c:v>4.4104000000000001</c:v>
                </c:pt>
                <c:pt idx="803" formatCode="_([$$-409]* #,##0.00_);_([$$-409]* \(#,##0.00\);_([$$-409]* &quot;-&quot;??_);_(@_)">
                  <c:v>1.2236</c:v>
                </c:pt>
                <c:pt idx="804" formatCode="_([$$-409]* #,##0.00_);_([$$-409]* \(#,##0.00\);_([$$-409]* &quot;-&quot;??_);_(@_)">
                  <c:v>-15.6312</c:v>
                </c:pt>
                <c:pt idx="805" formatCode="_([$$-409]* #,##0.00_);_([$$-409]* \(#,##0.00\);_([$$-409]* &quot;-&quot;??_);_(@_)">
                  <c:v>5.4659999999999993</c:v>
                </c:pt>
                <c:pt idx="806" formatCode="_([$$-409]* #,##0.00_);_([$$-409]* \(#,##0.00\);_([$$-409]* &quot;-&quot;??_);_(@_)">
                  <c:v>-149.1182</c:v>
                </c:pt>
                <c:pt idx="807" formatCode="_([$$-409]* #,##0.00_);_([$$-409]* \(#,##0.00\);_([$$-409]* &quot;-&quot;??_);_(@_)">
                  <c:v>-90.26</c:v>
                </c:pt>
                <c:pt idx="808" formatCode="_([$$-409]* #,##0.00_);_([$$-409]* \(#,##0.00\);_([$$-409]* &quot;-&quot;??_);_(@_)">
                  <c:v>16.898</c:v>
                </c:pt>
                <c:pt idx="809" formatCode="_([$$-409]* #,##0.00_);_([$$-409]* \(#,##0.00\);_([$$-409]* &quot;-&quot;??_);_(@_)">
                  <c:v>20.14</c:v>
                </c:pt>
                <c:pt idx="810" formatCode="_([$$-409]* #,##0.00_);_([$$-409]* \(#,##0.00\);_([$$-409]* &quot;-&quot;??_);_(@_)">
                  <c:v>-21.231999999999999</c:v>
                </c:pt>
                <c:pt idx="811" formatCode="_([$$-409]* #,##0.00_);_([$$-409]* \(#,##0.00\);_([$$-409]* &quot;-&quot;??_);_(@_)">
                  <c:v>18.0642</c:v>
                </c:pt>
                <c:pt idx="812" formatCode="_([$$-409]* #,##0.00_);_([$$-409]* \(#,##0.00\);_([$$-409]* &quot;-&quot;??_);_(@_)">
                  <c:v>-163.03</c:v>
                </c:pt>
                <c:pt idx="813" formatCode="_([$$-409]* #,##0.00_);_([$$-409]* \(#,##0.00\);_([$$-409]* &quot;-&quot;??_);_(@_)">
                  <c:v>23.61599999999995</c:v>
                </c:pt>
                <c:pt idx="814" formatCode="_([$$-409]* #,##0.00_);_([$$-409]* \(#,##0.00\);_([$$-409]* &quot;-&quot;??_);_(@_)">
                  <c:v>21.769499999999997</c:v>
                </c:pt>
                <c:pt idx="815" formatCode="_([$$-409]* #,##0.00_);_([$$-409]* \(#,##0.00\);_([$$-409]* &quot;-&quot;??_);_(@_)">
                  <c:v>29.380199999999995</c:v>
                </c:pt>
                <c:pt idx="816" formatCode="_([$$-409]* #,##0.00_);_([$$-409]* \(#,##0.00\);_([$$-409]* &quot;-&quot;??_);_(@_)">
                  <c:v>100.2984</c:v>
                </c:pt>
                <c:pt idx="817" formatCode="_([$$-409]* #,##0.00_);_([$$-409]* \(#,##0.00\);_([$$-409]* &quot;-&quot;??_);_(@_)">
                  <c:v>-0.10999999999999943</c:v>
                </c:pt>
                <c:pt idx="818" formatCode="_([$$-409]* #,##0.00_);_([$$-409]* \(#,##0.00\);_([$$-409]* &quot;-&quot;??_);_(@_)">
                  <c:v>15.236000000000018</c:v>
                </c:pt>
                <c:pt idx="819" formatCode="_([$$-409]* #,##0.00_);_([$$-409]* \(#,##0.00\);_([$$-409]* &quot;-&quot;??_);_(@_)">
                  <c:v>-42.8536</c:v>
                </c:pt>
                <c:pt idx="820" formatCode="_([$$-409]* #,##0.00_);_([$$-409]* \(#,##0.00\);_([$$-409]* &quot;-&quot;??_);_(@_)">
                  <c:v>-33.211539999999999</c:v>
                </c:pt>
                <c:pt idx="821" formatCode="_([$$-409]* #,##0.00_);_([$$-409]* \(#,##0.00\);_([$$-409]* &quot;-&quot;??_);_(@_)">
                  <c:v>20.453600000000002</c:v>
                </c:pt>
                <c:pt idx="822" formatCode="_([$$-409]* #,##0.00_);_([$$-409]* \(#,##0.00\);_([$$-409]* &quot;-&quot;??_);_(@_)">
                  <c:v>87.12</c:v>
                </c:pt>
                <c:pt idx="823" formatCode="_([$$-409]* #,##0.00_);_([$$-409]* \(#,##0.00\);_([$$-409]* &quot;-&quot;??_);_(@_)">
                  <c:v>25.240199999999998</c:v>
                </c:pt>
                <c:pt idx="824" formatCode="_([$$-409]* #,##0.00_);_([$$-409]* \(#,##0.00\);_([$$-409]* &quot;-&quot;??_);_(@_)">
                  <c:v>44.988</c:v>
                </c:pt>
                <c:pt idx="825" formatCode="_([$$-409]* #,##0.00_);_([$$-409]* \(#,##0.00\);_([$$-409]* &quot;-&quot;??_);_(@_)">
                  <c:v>-20.732799999999997</c:v>
                </c:pt>
                <c:pt idx="826" formatCode="_([$$-409]* #,##0.00_);_([$$-409]* \(#,##0.00\);_([$$-409]* &quot;-&quot;??_);_(@_)">
                  <c:v>-164.39479999999998</c:v>
                </c:pt>
                <c:pt idx="827" formatCode="_([$$-409]* #,##0.00_);_([$$-409]* \(#,##0.00\);_([$$-409]* &quot;-&quot;??_);_(@_)">
                  <c:v>74.278499999999994</c:v>
                </c:pt>
                <c:pt idx="828" formatCode="_([$$-409]* #,##0.00_);_([$$-409]* \(#,##0.00\);_([$$-409]* &quot;-&quot;??_);_(@_)">
                  <c:v>52.92</c:v>
                </c:pt>
                <c:pt idx="829" formatCode="_([$$-409]* #,##0.00_);_([$$-409]* \(#,##0.00\);_([$$-409]* &quot;-&quot;??_);_(@_)">
                  <c:v>-66.349999999999994</c:v>
                </c:pt>
                <c:pt idx="830" formatCode="_([$$-409]* #,##0.00_);_([$$-409]* \(#,##0.00\);_([$$-409]* &quot;-&quot;??_);_(@_)">
                  <c:v>232.64200000000028</c:v>
                </c:pt>
                <c:pt idx="831" formatCode="_([$$-409]* #,##0.00_);_([$$-409]* \(#,##0.00\);_([$$-409]* &quot;-&quot;??_);_(@_)">
                  <c:v>-409.37360000000001</c:v>
                </c:pt>
                <c:pt idx="832" formatCode="_([$$-409]* #,##0.00_);_([$$-409]* \(#,##0.00\);_([$$-409]* &quot;-&quot;??_);_(@_)">
                  <c:v>-29.07</c:v>
                </c:pt>
                <c:pt idx="833" formatCode="_([$$-409]* #,##0.00_);_([$$-409]* \(#,##0.00\);_([$$-409]* &quot;-&quot;??_);_(@_)">
                  <c:v>1909.8854999999996</c:v>
                </c:pt>
                <c:pt idx="834" formatCode="_([$$-409]* #,##0.00_);_([$$-409]* \(#,##0.00\);_([$$-409]* &quot;-&quot;??_);_(@_)">
                  <c:v>-76.992500000000007</c:v>
                </c:pt>
                <c:pt idx="835" formatCode="_([$$-409]* #,##0.00_);_([$$-409]* \(#,##0.00\);_([$$-409]* &quot;-&quot;??_);_(@_)">
                  <c:v>134.16825</c:v>
                </c:pt>
                <c:pt idx="836" formatCode="_([$$-409]* #,##0.00_);_([$$-409]* \(#,##0.00\);_([$$-409]* &quot;-&quot;??_);_(@_)">
                  <c:v>3043.0310999999997</c:v>
                </c:pt>
                <c:pt idx="837" formatCode="_([$$-409]* #,##0.00_);_([$$-409]* \(#,##0.00\);_([$$-409]* &quot;-&quot;??_);_(@_)">
                  <c:v>309.25400000000002</c:v>
                </c:pt>
                <c:pt idx="838" formatCode="_([$$-409]* #,##0.00_);_([$$-409]* \(#,##0.00\);_([$$-409]* &quot;-&quot;??_);_(@_)">
                  <c:v>91.73</c:v>
                </c:pt>
                <c:pt idx="839" formatCode="_([$$-409]* #,##0.00_);_([$$-409]* \(#,##0.00\);_([$$-409]* &quot;-&quot;??_);_(@_)">
                  <c:v>53.067899999999995</c:v>
                </c:pt>
                <c:pt idx="840" formatCode="_([$$-409]* #,##0.00_);_([$$-409]* \(#,##0.00\);_([$$-409]* &quot;-&quot;??_);_(@_)">
                  <c:v>282.18</c:v>
                </c:pt>
                <c:pt idx="841" formatCode="_([$$-409]* #,##0.00_);_([$$-409]* \(#,##0.00\);_([$$-409]* &quot;-&quot;??_);_(@_)">
                  <c:v>-23.357880000000002</c:v>
                </c:pt>
                <c:pt idx="842" formatCode="_([$$-409]* #,##0.00_);_([$$-409]* \(#,##0.00\);_([$$-409]* &quot;-&quot;??_);_(@_)">
                  <c:v>-18.241599999999998</c:v>
                </c:pt>
                <c:pt idx="843" formatCode="_([$$-409]* #,##0.00_);_([$$-409]* \(#,##0.00\);_([$$-409]* &quot;-&quot;??_);_(@_)">
                  <c:v>1428.9104</c:v>
                </c:pt>
                <c:pt idx="844" formatCode="_([$$-409]* #,##0.00_);_([$$-409]* \(#,##0.00\);_([$$-409]* &quot;-&quot;??_);_(@_)">
                  <c:v>-76.540000000000006</c:v>
                </c:pt>
                <c:pt idx="845" formatCode="_([$$-409]* #,##0.00_);_([$$-409]* \(#,##0.00\);_([$$-409]* &quot;-&quot;??_);_(@_)">
                  <c:v>-92.87</c:v>
                </c:pt>
                <c:pt idx="846" formatCode="_([$$-409]* #,##0.00_);_([$$-409]* \(#,##0.00\);_([$$-409]* &quot;-&quot;??_);_(@_)">
                  <c:v>-298.88600000000002</c:v>
                </c:pt>
                <c:pt idx="847" formatCode="_([$$-409]* #,##0.00_);_([$$-409]* \(#,##0.00\);_([$$-409]* &quot;-&quot;??_);_(@_)">
                  <c:v>-145.852</c:v>
                </c:pt>
                <c:pt idx="848" formatCode="_([$$-409]* #,##0.00_);_([$$-409]* \(#,##0.00\);_([$$-409]* &quot;-&quot;??_);_(@_)">
                  <c:v>-3.6547000000000001</c:v>
                </c:pt>
                <c:pt idx="849" formatCode="_([$$-409]* #,##0.00_);_([$$-409]* \(#,##0.00\);_([$$-409]* &quot;-&quot;??_);_(@_)">
                  <c:v>731.92199999999991</c:v>
                </c:pt>
                <c:pt idx="850" formatCode="_([$$-409]* #,##0.00_);_([$$-409]* \(#,##0.00\);_([$$-409]* &quot;-&quot;??_);_(@_)">
                  <c:v>199.1823</c:v>
                </c:pt>
                <c:pt idx="851" formatCode="_([$$-409]* #,##0.00_);_([$$-409]* \(#,##0.00\);_([$$-409]* &quot;-&quot;??_);_(@_)">
                  <c:v>711.05189999999993</c:v>
                </c:pt>
                <c:pt idx="852" formatCode="_([$$-409]* #,##0.00_);_([$$-409]* \(#,##0.00\);_([$$-409]* &quot;-&quot;??_);_(@_)">
                  <c:v>-189.22399999999999</c:v>
                </c:pt>
                <c:pt idx="853" formatCode="_([$$-409]* #,##0.00_);_([$$-409]* \(#,##0.00\);_([$$-409]* &quot;-&quot;??_);_(@_)">
                  <c:v>0.50999999999999868</c:v>
                </c:pt>
                <c:pt idx="854" formatCode="_([$$-409]* #,##0.00_);_([$$-409]* \(#,##0.00\);_([$$-409]* &quot;-&quot;??_);_(@_)">
                  <c:v>-161.92400000000001</c:v>
                </c:pt>
                <c:pt idx="855" formatCode="_([$$-409]* #,##0.00_);_([$$-409]* \(#,##0.00\);_([$$-409]* &quot;-&quot;??_);_(@_)">
                  <c:v>-157.696</c:v>
                </c:pt>
                <c:pt idx="856" formatCode="_([$$-409]* #,##0.00_);_([$$-409]* \(#,##0.00\);_([$$-409]* &quot;-&quot;??_);_(@_)">
                  <c:v>33.189</c:v>
                </c:pt>
                <c:pt idx="857" formatCode="_([$$-409]* #,##0.00_);_([$$-409]* \(#,##0.00\);_([$$-409]* &quot;-&quot;??_);_(@_)">
                  <c:v>-243.54400000000001</c:v>
                </c:pt>
                <c:pt idx="858" formatCode="_([$$-409]* #,##0.00_);_([$$-409]* \(#,##0.00\);_([$$-409]* &quot;-&quot;??_);_(@_)">
                  <c:v>68.675999999999988</c:v>
                </c:pt>
                <c:pt idx="859" formatCode="_([$$-409]* #,##0.00_);_([$$-409]* \(#,##0.00\);_([$$-409]* &quot;-&quot;??_);_(@_)">
                  <c:v>481.03199999999998</c:v>
                </c:pt>
                <c:pt idx="860" formatCode="_([$$-409]* #,##0.00_);_([$$-409]* \(#,##0.00\);_([$$-409]* &quot;-&quot;??_);_(@_)">
                  <c:v>-2.0097</c:v>
                </c:pt>
                <c:pt idx="861" formatCode="_([$$-409]* #,##0.00_);_([$$-409]* \(#,##0.00\);_([$$-409]* &quot;-&quot;??_);_(@_)">
                  <c:v>-477.37200000000007</c:v>
                </c:pt>
                <c:pt idx="862" formatCode="_([$$-409]* #,##0.00_);_([$$-409]* \(#,##0.00\);_([$$-409]* &quot;-&quot;??_);_(@_)">
                  <c:v>-954.75800000000004</c:v>
                </c:pt>
                <c:pt idx="863" formatCode="_([$$-409]* #,##0.00_);_([$$-409]* \(#,##0.00\);_([$$-409]* &quot;-&quot;??_);_(@_)">
                  <c:v>-155.21</c:v>
                </c:pt>
                <c:pt idx="864" formatCode="_([$$-409]* #,##0.00_);_([$$-409]* \(#,##0.00\);_([$$-409]* &quot;-&quot;??_);_(@_)">
                  <c:v>-8.3979999999999997</c:v>
                </c:pt>
                <c:pt idx="865" formatCode="_([$$-409]* #,##0.00_);_([$$-409]* \(#,##0.00\);_([$$-409]* &quot;-&quot;??_);_(@_)">
                  <c:v>-77.823719999999994</c:v>
                </c:pt>
                <c:pt idx="866" formatCode="_([$$-409]* #,##0.00_);_([$$-409]* \(#,##0.00\);_([$$-409]* &quot;-&quot;??_);_(@_)">
                  <c:v>17.754000000000001</c:v>
                </c:pt>
                <c:pt idx="867" formatCode="_([$$-409]* #,##0.00_);_([$$-409]* \(#,##0.00\);_([$$-409]* &quot;-&quot;??_);_(@_)">
                  <c:v>-3.9312</c:v>
                </c:pt>
                <c:pt idx="868" formatCode="_([$$-409]* #,##0.00_);_([$$-409]* \(#,##0.00\);_([$$-409]* &quot;-&quot;??_);_(@_)">
                  <c:v>2.4548000000000001</c:v>
                </c:pt>
                <c:pt idx="869" formatCode="_([$$-409]* #,##0.00_);_([$$-409]* \(#,##0.00\);_([$$-409]* &quot;-&quot;??_);_(@_)">
                  <c:v>-14.359820000000001</c:v>
                </c:pt>
                <c:pt idx="870" formatCode="_([$$-409]* #,##0.00_);_([$$-409]* \(#,##0.00\);_([$$-409]* &quot;-&quot;??_);_(@_)">
                  <c:v>-200.85899999999998</c:v>
                </c:pt>
                <c:pt idx="871" formatCode="_([$$-409]* #,##0.00_);_([$$-409]* \(#,##0.00\);_([$$-409]* &quot;-&quot;??_);_(@_)">
                  <c:v>-33.2956</c:v>
                </c:pt>
                <c:pt idx="872" formatCode="_([$$-409]* #,##0.00_);_([$$-409]* \(#,##0.00\);_([$$-409]* &quot;-&quot;??_);_(@_)">
                  <c:v>-90.585499999999996</c:v>
                </c:pt>
                <c:pt idx="873" formatCode="_([$$-409]* #,##0.00_);_([$$-409]* \(#,##0.00\);_([$$-409]* &quot;-&quot;??_);_(@_)">
                  <c:v>-36.9</c:v>
                </c:pt>
                <c:pt idx="874" formatCode="_([$$-409]* #,##0.00_);_([$$-409]* \(#,##0.00\);_([$$-409]* &quot;-&quot;??_);_(@_)">
                  <c:v>-175.13</c:v>
                </c:pt>
                <c:pt idx="875" formatCode="_([$$-409]* #,##0.00_);_([$$-409]* \(#,##0.00\);_([$$-409]* &quot;-&quot;??_);_(@_)">
                  <c:v>1.6169000000000011</c:v>
                </c:pt>
                <c:pt idx="876" formatCode="_([$$-409]* #,##0.00_);_([$$-409]* \(#,##0.00\);_([$$-409]* &quot;-&quot;??_);_(@_)">
                  <c:v>1.3360000000000003</c:v>
                </c:pt>
                <c:pt idx="877" formatCode="_([$$-409]* #,##0.00_);_([$$-409]* \(#,##0.00\);_([$$-409]* &quot;-&quot;??_);_(@_)">
                  <c:v>300.04649999999998</c:v>
                </c:pt>
                <c:pt idx="878" formatCode="_([$$-409]* #,##0.00_);_([$$-409]* \(#,##0.00\);_([$$-409]* &quot;-&quot;??_);_(@_)">
                  <c:v>-28.09</c:v>
                </c:pt>
                <c:pt idx="879" formatCode="_([$$-409]* #,##0.00_);_([$$-409]* \(#,##0.00\);_([$$-409]* &quot;-&quot;??_);_(@_)">
                  <c:v>-38.808</c:v>
                </c:pt>
                <c:pt idx="880" formatCode="_([$$-409]* #,##0.00_);_([$$-409]* \(#,##0.00\);_([$$-409]* &quot;-&quot;??_);_(@_)">
                  <c:v>-88.158000000000001</c:v>
                </c:pt>
                <c:pt idx="881" formatCode="_([$$-409]* #,##0.00_);_([$$-409]* \(#,##0.00\);_([$$-409]* &quot;-&quot;??_);_(@_)">
                  <c:v>10.5792</c:v>
                </c:pt>
                <c:pt idx="882" formatCode="_([$$-409]* #,##0.00_);_([$$-409]* \(#,##0.00\);_([$$-409]* &quot;-&quot;??_);_(@_)">
                  <c:v>147.75659999999999</c:v>
                </c:pt>
                <c:pt idx="883" formatCode="_([$$-409]* #,##0.00_);_([$$-409]* \(#,##0.00\);_([$$-409]* &quot;-&quot;??_);_(@_)">
                  <c:v>8.5299999999999994</c:v>
                </c:pt>
                <c:pt idx="884" formatCode="_([$$-409]* #,##0.00_);_([$$-409]* \(#,##0.00\);_([$$-409]* &quot;-&quot;??_);_(@_)">
                  <c:v>507.63299999999998</c:v>
                </c:pt>
                <c:pt idx="885" formatCode="_([$$-409]* #,##0.00_);_([$$-409]* \(#,##0.00\);_([$$-409]* &quot;-&quot;??_);_(@_)">
                  <c:v>38.229999999999997</c:v>
                </c:pt>
                <c:pt idx="886" formatCode="_([$$-409]* #,##0.00_);_([$$-409]* \(#,##0.00\);_([$$-409]* &quot;-&quot;??_);_(@_)">
                  <c:v>100.13279999999999</c:v>
                </c:pt>
                <c:pt idx="887" formatCode="_([$$-409]* #,##0.00_);_([$$-409]* \(#,##0.00\);_([$$-409]* &quot;-&quot;??_);_(@_)">
                  <c:v>14.912399999999998</c:v>
                </c:pt>
                <c:pt idx="888" formatCode="_([$$-409]* #,##0.00_);_([$$-409]* \(#,##0.00\);_([$$-409]* &quot;-&quot;??_);_(@_)">
                  <c:v>-457.73</c:v>
                </c:pt>
                <c:pt idx="889" formatCode="_([$$-409]* #,##0.00_);_([$$-409]* \(#,##0.00\);_([$$-409]* &quot;-&quot;??_);_(@_)">
                  <c:v>-8.2799999999999994</c:v>
                </c:pt>
                <c:pt idx="890" formatCode="_([$$-409]* #,##0.00_);_([$$-409]* \(#,##0.00\);_([$$-409]* &quot;-&quot;??_);_(@_)">
                  <c:v>-739.32600000000002</c:v>
                </c:pt>
                <c:pt idx="891" formatCode="_([$$-409]* #,##0.00_);_([$$-409]* \(#,##0.00\);_([$$-409]* &quot;-&quot;??_);_(@_)">
                  <c:v>-40.53</c:v>
                </c:pt>
                <c:pt idx="892" formatCode="_([$$-409]* #,##0.00_);_([$$-409]* \(#,##0.00\);_([$$-409]* &quot;-&quot;??_);_(@_)">
                  <c:v>0.69599999999999995</c:v>
                </c:pt>
                <c:pt idx="893" formatCode="_([$$-409]* #,##0.00_);_([$$-409]* \(#,##0.00\);_([$$-409]* &quot;-&quot;??_);_(@_)">
                  <c:v>-225.56379999999999</c:v>
                </c:pt>
                <c:pt idx="894" formatCode="_([$$-409]* #,##0.00_);_([$$-409]* \(#,##0.00\);_([$$-409]* &quot;-&quot;??_);_(@_)">
                  <c:v>-163.53</c:v>
                </c:pt>
                <c:pt idx="895" formatCode="_([$$-409]* #,##0.00_);_([$$-409]* \(#,##0.00\);_([$$-409]* &quot;-&quot;??_);_(@_)">
                  <c:v>-56.35</c:v>
                </c:pt>
                <c:pt idx="896" formatCode="_([$$-409]* #,##0.00_);_([$$-409]* \(#,##0.00\);_([$$-409]* &quot;-&quot;??_);_(@_)">
                  <c:v>-56.35</c:v>
                </c:pt>
                <c:pt idx="897" formatCode="_([$$-409]* #,##0.00_);_([$$-409]* \(#,##0.00\);_([$$-409]* &quot;-&quot;??_);_(@_)">
                  <c:v>-628.38</c:v>
                </c:pt>
                <c:pt idx="898" formatCode="_([$$-409]* #,##0.00_);_([$$-409]* \(#,##0.00\);_([$$-409]* &quot;-&quot;??_);_(@_)">
                  <c:v>-143.23500000000001</c:v>
                </c:pt>
                <c:pt idx="899" formatCode="_([$$-409]* #,##0.00_);_([$$-409]* \(#,##0.00\);_([$$-409]* &quot;-&quot;??_);_(@_)">
                  <c:v>-123.1816</c:v>
                </c:pt>
                <c:pt idx="900" formatCode="_([$$-409]* #,##0.00_);_([$$-409]* \(#,##0.00\);_([$$-409]* &quot;-&quot;??_);_(@_)">
                  <c:v>-28.798000000000002</c:v>
                </c:pt>
                <c:pt idx="901" formatCode="_([$$-409]* #,##0.00_);_([$$-409]* \(#,##0.00\);_([$$-409]* &quot;-&quot;??_);_(@_)">
                  <c:v>-273.98</c:v>
                </c:pt>
                <c:pt idx="902" formatCode="_([$$-409]* #,##0.00_);_([$$-409]* \(#,##0.00\);_([$$-409]* &quot;-&quot;??_);_(@_)">
                  <c:v>-253.77800000000002</c:v>
                </c:pt>
                <c:pt idx="903" formatCode="_([$$-409]* #,##0.00_);_([$$-409]* \(#,##0.00\);_([$$-409]* &quot;-&quot;??_);_(@_)">
                  <c:v>-152.52449999999999</c:v>
                </c:pt>
                <c:pt idx="904" formatCode="_([$$-409]* #,##0.00_);_([$$-409]* \(#,##0.00\);_([$$-409]* &quot;-&quot;??_);_(@_)">
                  <c:v>-18.850000000000001</c:v>
                </c:pt>
                <c:pt idx="905" formatCode="_([$$-409]* #,##0.00_);_([$$-409]* \(#,##0.00\);_([$$-409]* &quot;-&quot;??_);_(@_)">
                  <c:v>-220.05200000000002</c:v>
                </c:pt>
                <c:pt idx="906" formatCode="_([$$-409]* #,##0.00_);_([$$-409]* \(#,##0.00\);_([$$-409]* &quot;-&quot;??_);_(@_)">
                  <c:v>20.393369999999997</c:v>
                </c:pt>
                <c:pt idx="907" formatCode="_([$$-409]* #,##0.00_);_([$$-409]* \(#,##0.00\);_([$$-409]* &quot;-&quot;??_);_(@_)">
                  <c:v>38.281199999999998</c:v>
                </c:pt>
                <c:pt idx="908" formatCode="_([$$-409]* #,##0.00_);_([$$-409]* \(#,##0.00\);_([$$-409]* &quot;-&quot;??_);_(@_)">
                  <c:v>21.003500000000003</c:v>
                </c:pt>
                <c:pt idx="909" formatCode="_([$$-409]* #,##0.00_);_([$$-409]* \(#,##0.00\);_([$$-409]* &quot;-&quot;??_);_(@_)">
                  <c:v>13.536000000000016</c:v>
                </c:pt>
                <c:pt idx="910" formatCode="_([$$-409]* #,##0.00_);_([$$-409]* \(#,##0.00\);_([$$-409]* &quot;-&quot;??_);_(@_)">
                  <c:v>-31.094000000000001</c:v>
                </c:pt>
                <c:pt idx="911" formatCode="_([$$-409]* #,##0.00_);_([$$-409]* \(#,##0.00\);_([$$-409]* &quot;-&quot;??_);_(@_)">
                  <c:v>-258.56600000000003</c:v>
                </c:pt>
                <c:pt idx="912" formatCode="_([$$-409]* #,##0.00_);_([$$-409]* \(#,##0.00\);_([$$-409]* &quot;-&quot;??_);_(@_)">
                  <c:v>-66.48</c:v>
                </c:pt>
                <c:pt idx="913" formatCode="_([$$-409]* #,##0.00_);_([$$-409]* \(#,##0.00\);_([$$-409]* &quot;-&quot;??_);_(@_)">
                  <c:v>-52.33</c:v>
                </c:pt>
                <c:pt idx="914" formatCode="_([$$-409]* #,##0.00_);_([$$-409]* \(#,##0.00\);_([$$-409]* &quot;-&quot;??_);_(@_)">
                  <c:v>-59.06</c:v>
                </c:pt>
                <c:pt idx="915" formatCode="_([$$-409]* #,##0.00_);_([$$-409]* \(#,##0.00\);_([$$-409]* &quot;-&quot;??_);_(@_)">
                  <c:v>-76.900000000000006</c:v>
                </c:pt>
                <c:pt idx="916" formatCode="_([$$-409]* #,##0.00_);_([$$-409]* \(#,##0.00\);_([$$-409]* &quot;-&quot;??_);_(@_)">
                  <c:v>376.88490000000002</c:v>
                </c:pt>
                <c:pt idx="917" formatCode="_([$$-409]* #,##0.00_);_([$$-409]* \(#,##0.00\);_([$$-409]* &quot;-&quot;??_);_(@_)">
                  <c:v>-662.52</c:v>
                </c:pt>
                <c:pt idx="918" formatCode="_([$$-409]* #,##0.00_);_([$$-409]* \(#,##0.00\);_([$$-409]* &quot;-&quot;??_);_(@_)">
                  <c:v>9228.2255999999998</c:v>
                </c:pt>
                <c:pt idx="919" formatCode="_([$$-409]* #,##0.00_);_([$$-409]* \(#,##0.00\);_([$$-409]* &quot;-&quot;??_);_(@_)">
                  <c:v>-32.28</c:v>
                </c:pt>
                <c:pt idx="920" formatCode="_([$$-409]* #,##0.00_);_([$$-409]* \(#,##0.00\);_([$$-409]* &quot;-&quot;??_);_(@_)">
                  <c:v>-596.26800000000003</c:v>
                </c:pt>
                <c:pt idx="921" formatCode="_([$$-409]* #,##0.00_);_([$$-409]* \(#,##0.00\);_([$$-409]* &quot;-&quot;??_);_(@_)">
                  <c:v>7889.6876999999995</c:v>
                </c:pt>
                <c:pt idx="922" formatCode="_([$$-409]* #,##0.00_);_([$$-409]* \(#,##0.00\);_([$$-409]* &quot;-&quot;??_);_(@_)">
                  <c:v>-16.14</c:v>
                </c:pt>
                <c:pt idx="923" formatCode="_([$$-409]* #,##0.00_);_([$$-409]* \(#,##0.00\);_([$$-409]* &quot;-&quot;??_);_(@_)">
                  <c:v>-106.42100000000001</c:v>
                </c:pt>
                <c:pt idx="924" formatCode="_([$$-409]* #,##0.00_);_([$$-409]* \(#,##0.00\);_([$$-409]* &quot;-&quot;??_);_(@_)">
                  <c:v>-108.27250000000001</c:v>
                </c:pt>
                <c:pt idx="925" formatCode="_([$$-409]* #,##0.00_);_([$$-409]* \(#,##0.00\);_([$$-409]* &quot;-&quot;??_);_(@_)">
                  <c:v>-51.736999999999995</c:v>
                </c:pt>
                <c:pt idx="926" formatCode="_([$$-409]* #,##0.00_);_([$$-409]* \(#,##0.00\);_([$$-409]* &quot;-&quot;??_);_(@_)">
                  <c:v>-48.235999999999997</c:v>
                </c:pt>
                <c:pt idx="927" formatCode="_([$$-409]* #,##0.00_);_([$$-409]* \(#,##0.00\);_([$$-409]* &quot;-&quot;??_);_(@_)">
                  <c:v>3.5581000000000031</c:v>
                </c:pt>
                <c:pt idx="928" formatCode="_([$$-409]* #,##0.00_);_([$$-409]* \(#,##0.00\);_([$$-409]* &quot;-&quot;??_);_(@_)">
                  <c:v>-807.89</c:v>
                </c:pt>
                <c:pt idx="929" formatCode="_([$$-409]* #,##0.00_);_([$$-409]* \(#,##0.00\);_([$$-409]* &quot;-&quot;??_);_(@_)">
                  <c:v>123.89175</c:v>
                </c:pt>
                <c:pt idx="930" formatCode="_([$$-409]* #,##0.00_);_([$$-409]* \(#,##0.00\);_([$$-409]* &quot;-&quot;??_);_(@_)">
                  <c:v>-53.898000000000003</c:v>
                </c:pt>
                <c:pt idx="931" formatCode="_([$$-409]* #,##0.00_);_([$$-409]* \(#,##0.00\);_([$$-409]* &quot;-&quot;??_);_(@_)">
                  <c:v>26.502899999999997</c:v>
                </c:pt>
                <c:pt idx="932" formatCode="_([$$-409]* #,##0.00_);_([$$-409]* \(#,##0.00\);_([$$-409]* &quot;-&quot;??_);_(@_)">
                  <c:v>90.624600000000001</c:v>
                </c:pt>
                <c:pt idx="933" formatCode="_([$$-409]* #,##0.00_);_([$$-409]* \(#,##0.00\);_([$$-409]* &quot;-&quot;??_);_(@_)">
                  <c:v>2.3320000000000003</c:v>
                </c:pt>
                <c:pt idx="934" formatCode="_([$$-409]* #,##0.00_);_([$$-409]* \(#,##0.00\);_([$$-409]* &quot;-&quot;??_);_(@_)">
                  <c:v>454.44779999999997</c:v>
                </c:pt>
                <c:pt idx="935" formatCode="_([$$-409]* #,##0.00_);_([$$-409]* \(#,##0.00\);_([$$-409]* &quot;-&quot;??_);_(@_)">
                  <c:v>-90.755600000000001</c:v>
                </c:pt>
                <c:pt idx="936" formatCode="_([$$-409]* #,##0.00_);_([$$-409]* \(#,##0.00\);_([$$-409]* &quot;-&quot;??_);_(@_)">
                  <c:v>300.92579999999998</c:v>
                </c:pt>
                <c:pt idx="937" formatCode="_([$$-409]* #,##0.00_);_([$$-409]* \(#,##0.00\);_([$$-409]* &quot;-&quot;??_);_(@_)">
                  <c:v>-141.666</c:v>
                </c:pt>
                <c:pt idx="938" formatCode="_([$$-409]* #,##0.00_);_([$$-409]* \(#,##0.00\);_([$$-409]* &quot;-&quot;??_);_(@_)">
                  <c:v>60.561599999999999</c:v>
                </c:pt>
                <c:pt idx="939" formatCode="_([$$-409]* #,##0.00_);_([$$-409]* \(#,##0.00\);_([$$-409]* &quot;-&quot;??_);_(@_)">
                  <c:v>9.1539999999999999</c:v>
                </c:pt>
                <c:pt idx="940" formatCode="_([$$-409]* #,##0.00_);_([$$-409]* \(#,##0.00\);_([$$-409]* &quot;-&quot;??_);_(@_)">
                  <c:v>40.92</c:v>
                </c:pt>
                <c:pt idx="941" formatCode="_([$$-409]* #,##0.00_);_([$$-409]* \(#,##0.00\);_([$$-409]* &quot;-&quot;??_);_(@_)">
                  <c:v>7.9599999999999991</c:v>
                </c:pt>
                <c:pt idx="942" formatCode="_([$$-409]* #,##0.00_);_([$$-409]* \(#,##0.00\);_([$$-409]* &quot;-&quot;??_);_(@_)">
                  <c:v>-517.16999999999996</c:v>
                </c:pt>
                <c:pt idx="943" formatCode="_([$$-409]* #,##0.00_);_([$$-409]* \(#,##0.00\);_([$$-409]* &quot;-&quot;??_);_(@_)">
                  <c:v>-7.61</c:v>
                </c:pt>
                <c:pt idx="944" formatCode="_([$$-409]* #,##0.00_);_([$$-409]* \(#,##0.00\);_([$$-409]* &quot;-&quot;??_);_(@_)">
                  <c:v>38.039699999999996</c:v>
                </c:pt>
                <c:pt idx="945" formatCode="_([$$-409]* #,##0.00_);_([$$-409]* \(#,##0.00\);_([$$-409]* &quot;-&quot;??_);_(@_)">
                  <c:v>-47.12</c:v>
                </c:pt>
                <c:pt idx="946" formatCode="_([$$-409]* #,##0.00_);_([$$-409]* \(#,##0.00\);_([$$-409]* &quot;-&quot;??_);_(@_)">
                  <c:v>-101.24600000000001</c:v>
                </c:pt>
                <c:pt idx="947" formatCode="_([$$-409]* #,##0.00_);_([$$-409]* \(#,##0.00\);_([$$-409]* &quot;-&quot;??_);_(@_)">
                  <c:v>250.98059999999998</c:v>
                </c:pt>
                <c:pt idx="948" formatCode="_([$$-409]* #,##0.00_);_([$$-409]* \(#,##0.00\);_([$$-409]* &quot;-&quot;??_);_(@_)">
                  <c:v>-57.753</c:v>
                </c:pt>
                <c:pt idx="949" formatCode="_([$$-409]* #,##0.00_);_([$$-409]* \(#,##0.00\);_([$$-409]* &quot;-&quot;??_);_(@_)">
                  <c:v>-47.97</c:v>
                </c:pt>
                <c:pt idx="950" formatCode="_([$$-409]* #,##0.00_);_([$$-409]* \(#,##0.00\);_([$$-409]* &quot;-&quot;??_);_(@_)">
                  <c:v>-18.878399999999999</c:v>
                </c:pt>
                <c:pt idx="951" formatCode="_([$$-409]* #,##0.00_);_([$$-409]* \(#,##0.00\);_([$$-409]* &quot;-&quot;??_);_(@_)">
                  <c:v>369.20519999999999</c:v>
                </c:pt>
                <c:pt idx="952" formatCode="_([$$-409]* #,##0.00_);_([$$-409]* \(#,##0.00\);_([$$-409]* &quot;-&quot;??_);_(@_)">
                  <c:v>-28.45</c:v>
                </c:pt>
                <c:pt idx="953" formatCode="_([$$-409]* #,##0.00_);_([$$-409]* \(#,##0.00\);_([$$-409]* &quot;-&quot;??_);_(@_)">
                  <c:v>13.2294</c:v>
                </c:pt>
                <c:pt idx="954" formatCode="_([$$-409]* #,##0.00_);_([$$-409]* \(#,##0.00\);_([$$-409]* &quot;-&quot;??_);_(@_)">
                  <c:v>15.353999999999999</c:v>
                </c:pt>
                <c:pt idx="955" formatCode="_([$$-409]* #,##0.00_);_([$$-409]* \(#,##0.00\);_([$$-409]* &quot;-&quot;??_);_(@_)">
                  <c:v>-357.92399999999998</c:v>
                </c:pt>
                <c:pt idx="956" formatCode="_([$$-409]* #,##0.00_);_([$$-409]* \(#,##0.00\);_([$$-409]* &quot;-&quot;??_);_(@_)">
                  <c:v>-7.96</c:v>
                </c:pt>
                <c:pt idx="957" formatCode="_([$$-409]* #,##0.00_);_([$$-409]* \(#,##0.00\);_([$$-409]* &quot;-&quot;??_);_(@_)">
                  <c:v>-1025.0172</c:v>
                </c:pt>
                <c:pt idx="958" formatCode="_([$$-409]* #,##0.00_);_([$$-409]* \(#,##0.00\);_([$$-409]* &quot;-&quot;??_);_(@_)">
                  <c:v>-1.84</c:v>
                </c:pt>
                <c:pt idx="959" formatCode="_([$$-409]* #,##0.00_);_([$$-409]* \(#,##0.00\);_([$$-409]* &quot;-&quot;??_);_(@_)">
                  <c:v>237.04259999999999</c:v>
                </c:pt>
                <c:pt idx="960" formatCode="_([$$-409]* #,##0.00_);_([$$-409]* \(#,##0.00\);_([$$-409]* &quot;-&quot;??_);_(@_)">
                  <c:v>2502.6851999999999</c:v>
                </c:pt>
                <c:pt idx="961" formatCode="_([$$-409]* #,##0.00_);_([$$-409]* \(#,##0.00\);_([$$-409]* &quot;-&quot;??_);_(@_)">
                  <c:v>0.68800000000000017</c:v>
                </c:pt>
                <c:pt idx="962" formatCode="_([$$-409]* #,##0.00_);_([$$-409]* \(#,##0.00\);_([$$-409]* &quot;-&quot;??_);_(@_)">
                  <c:v>36.905999999999999</c:v>
                </c:pt>
                <c:pt idx="963" formatCode="_([$$-409]* #,##0.00_);_([$$-409]* \(#,##0.00\);_([$$-409]* &quot;-&quot;??_);_(@_)">
                  <c:v>125.72399999999999</c:v>
                </c:pt>
                <c:pt idx="964" formatCode="_([$$-409]* #,##0.00_);_([$$-409]* \(#,##0.00\);_([$$-409]* &quot;-&quot;??_);_(@_)">
                  <c:v>-42.545999999999999</c:v>
                </c:pt>
                <c:pt idx="965" formatCode="_([$$-409]* #,##0.00_);_([$$-409]* \(#,##0.00\);_([$$-409]* &quot;-&quot;??_);_(@_)">
                  <c:v>14</c:v>
                </c:pt>
                <c:pt idx="966" formatCode="_([$$-409]* #,##0.00_);_([$$-409]* \(#,##0.00\);_([$$-409]* &quot;-&quot;??_);_(@_)">
                  <c:v>285.47370000000001</c:v>
                </c:pt>
                <c:pt idx="967" formatCode="_([$$-409]* #,##0.00_);_([$$-409]* \(#,##0.00\);_([$$-409]* &quot;-&quot;??_);_(@_)">
                  <c:v>10.50800000000001</c:v>
                </c:pt>
                <c:pt idx="968" formatCode="_([$$-409]* #,##0.00_);_([$$-409]* \(#,##0.00\);_([$$-409]* &quot;-&quot;??_);_(@_)">
                  <c:v>1.0040000000000004</c:v>
                </c:pt>
                <c:pt idx="969" formatCode="_([$$-409]* #,##0.00_);_([$$-409]* \(#,##0.00\);_([$$-409]* &quot;-&quot;??_);_(@_)">
                  <c:v>-29.49</c:v>
                </c:pt>
                <c:pt idx="970" formatCode="_([$$-409]* #,##0.00_);_([$$-409]* \(#,##0.00\);_([$$-409]* &quot;-&quot;??_);_(@_)">
                  <c:v>386.00669999999991</c:v>
                </c:pt>
                <c:pt idx="971" formatCode="_([$$-409]* #,##0.00_);_([$$-409]* \(#,##0.00\);_([$$-409]* &quot;-&quot;??_);_(@_)">
                  <c:v>-37.175200000000004</c:v>
                </c:pt>
                <c:pt idx="972" formatCode="_([$$-409]* #,##0.00_);_([$$-409]* \(#,##0.00\);_([$$-409]* &quot;-&quot;??_);_(@_)">
                  <c:v>-15.48</c:v>
                </c:pt>
                <c:pt idx="973" formatCode="_([$$-409]* #,##0.00_);_([$$-409]* \(#,##0.00\);_([$$-409]* &quot;-&quot;??_);_(@_)">
                  <c:v>-171.15770000000001</c:v>
                </c:pt>
                <c:pt idx="974" formatCode="_([$$-409]* #,##0.00_);_([$$-409]* \(#,##0.00\);_([$$-409]* &quot;-&quot;??_);_(@_)">
                  <c:v>624.23900000000003</c:v>
                </c:pt>
                <c:pt idx="975" formatCode="_([$$-409]* #,##0.00_);_([$$-409]* \(#,##0.00\);_([$$-409]* &quot;-&quot;??_);_(@_)">
                  <c:v>-14.3241</c:v>
                </c:pt>
                <c:pt idx="976" formatCode="_([$$-409]* #,##0.00_);_([$$-409]* \(#,##0.00\);_([$$-409]* &quot;-&quot;??_);_(@_)">
                  <c:v>604.01909999999998</c:v>
                </c:pt>
                <c:pt idx="977" formatCode="_([$$-409]* #,##0.00_);_([$$-409]* \(#,##0.00\);_([$$-409]* &quot;-&quot;??_);_(@_)">
                  <c:v>-11.631599999999999</c:v>
                </c:pt>
                <c:pt idx="978" formatCode="_([$$-409]* #,##0.00_);_([$$-409]* \(#,##0.00\);_([$$-409]* &quot;-&quot;??_);_(@_)">
                  <c:v>442.36589999999995</c:v>
                </c:pt>
                <c:pt idx="979" formatCode="_([$$-409]* #,##0.00_);_([$$-409]* \(#,##0.00\);_([$$-409]* &quot;-&quot;??_);_(@_)">
                  <c:v>-259.75599999999997</c:v>
                </c:pt>
                <c:pt idx="980" formatCode="_([$$-409]* #,##0.00_);_([$$-409]* \(#,##0.00\);_([$$-409]* &quot;-&quot;??_);_(@_)">
                  <c:v>-16.89</c:v>
                </c:pt>
                <c:pt idx="981" formatCode="_([$$-409]* #,##0.00_);_([$$-409]* \(#,##0.00\);_([$$-409]* &quot;-&quot;??_);_(@_)">
                  <c:v>25.51</c:v>
                </c:pt>
                <c:pt idx="982" formatCode="_([$$-409]* #,##0.00_);_([$$-409]* \(#,##0.00\);_([$$-409]* &quot;-&quot;??_);_(@_)">
                  <c:v>98.525099999999981</c:v>
                </c:pt>
                <c:pt idx="983" formatCode="_([$$-409]* #,##0.00_);_([$$-409]* \(#,##0.00\);_([$$-409]* &quot;-&quot;??_);_(@_)">
                  <c:v>214.23</c:v>
                </c:pt>
                <c:pt idx="984" formatCode="_([$$-409]* #,##0.00_);_([$$-409]* \(#,##0.00\);_([$$-409]* &quot;-&quot;??_);_(@_)">
                  <c:v>12.146000000000008</c:v>
                </c:pt>
                <c:pt idx="985" formatCode="_([$$-409]* #,##0.00_);_([$$-409]* \(#,##0.00\);_([$$-409]* &quot;-&quot;??_);_(@_)">
                  <c:v>6.6803999999999988</c:v>
                </c:pt>
                <c:pt idx="986" formatCode="_([$$-409]* #,##0.00_);_([$$-409]* \(#,##0.00\);_([$$-409]* &quot;-&quot;??_);_(@_)">
                  <c:v>177.79</c:v>
                </c:pt>
                <c:pt idx="987" formatCode="_([$$-409]* #,##0.00_);_([$$-409]* \(#,##0.00\);_([$$-409]* &quot;-&quot;??_);_(@_)">
                  <c:v>-14.990400000000001</c:v>
                </c:pt>
                <c:pt idx="988" formatCode="_([$$-409]* #,##0.00_);_([$$-409]* \(#,##0.00\);_([$$-409]* &quot;-&quot;??_);_(@_)">
                  <c:v>638.38109999999995</c:v>
                </c:pt>
                <c:pt idx="989" formatCode="_([$$-409]* #,##0.00_);_([$$-409]* \(#,##0.00\);_([$$-409]* &quot;-&quot;??_);_(@_)">
                  <c:v>-23.155999999999999</c:v>
                </c:pt>
                <c:pt idx="990" formatCode="_([$$-409]* #,##0.00_);_([$$-409]* \(#,##0.00\);_([$$-409]* &quot;-&quot;??_);_(@_)">
                  <c:v>-10.435</c:v>
                </c:pt>
                <c:pt idx="991" formatCode="_([$$-409]* #,##0.00_);_([$$-409]* \(#,##0.00\);_([$$-409]* &quot;-&quot;??_);_(@_)">
                  <c:v>-78.916679999999999</c:v>
                </c:pt>
                <c:pt idx="992" formatCode="_([$$-409]* #,##0.00_);_([$$-409]* \(#,##0.00\);_([$$-409]* &quot;-&quot;??_);_(@_)">
                  <c:v>-63.35</c:v>
                </c:pt>
                <c:pt idx="993" formatCode="_([$$-409]* #,##0.00_);_([$$-409]* \(#,##0.00\);_([$$-409]* &quot;-&quot;??_);_(@_)">
                  <c:v>-8.9039999999999999</c:v>
                </c:pt>
                <c:pt idx="994" formatCode="_([$$-409]* #,##0.00_);_([$$-409]* \(#,##0.00\);_([$$-409]* &quot;-&quot;??_);_(@_)">
                  <c:v>7.2518999999999991</c:v>
                </c:pt>
                <c:pt idx="995" formatCode="_([$$-409]* #,##0.00_);_([$$-409]* \(#,##0.00\);_([$$-409]* &quot;-&quot;??_);_(@_)">
                  <c:v>-191.49</c:v>
                </c:pt>
                <c:pt idx="996" formatCode="_([$$-409]* #,##0.00_);_([$$-409]* \(#,##0.00\);_([$$-409]* &quot;-&quot;??_);_(@_)">
                  <c:v>526.04219999999998</c:v>
                </c:pt>
                <c:pt idx="997" formatCode="_([$$-409]* #,##0.00_);_([$$-409]* \(#,##0.00\);_([$$-409]* &quot;-&quot;??_);_(@_)">
                  <c:v>-40.432000000000002</c:v>
                </c:pt>
                <c:pt idx="998" formatCode="_([$$-409]* #,##0.00_);_([$$-409]* \(#,##0.00\);_([$$-409]* &quot;-&quot;??_);_(@_)">
                  <c:v>109.16</c:v>
                </c:pt>
                <c:pt idx="999" formatCode="_([$$-409]* #,##0.00_);_([$$-409]* \(#,##0.00\);_([$$-409]* &quot;-&quot;??_);_(@_)">
                  <c:v>-27.375</c:v>
                </c:pt>
                <c:pt idx="1000" formatCode="_([$$-409]* #,##0.00_);_([$$-409]* \(#,##0.00\);_([$$-409]* &quot;-&quot;??_);_(@_)">
                  <c:v>-12.277999999999999</c:v>
                </c:pt>
                <c:pt idx="1001" formatCode="_([$$-409]* #,##0.00_);_([$$-409]* \(#,##0.00\);_([$$-409]* &quot;-&quot;??_);_(@_)">
                  <c:v>9.5608000000000004</c:v>
                </c:pt>
                <c:pt idx="1002" formatCode="_([$$-409]* #,##0.00_);_([$$-409]* \(#,##0.00\);_([$$-409]* &quot;-&quot;??_);_(@_)">
                  <c:v>46.65</c:v>
                </c:pt>
                <c:pt idx="1003" formatCode="_([$$-409]* #,##0.00_);_([$$-409]* \(#,##0.00\);_([$$-409]* &quot;-&quot;??_);_(@_)">
                  <c:v>374.904</c:v>
                </c:pt>
                <c:pt idx="1004" formatCode="_([$$-409]* #,##0.00_);_([$$-409]* \(#,##0.00\);_([$$-409]* &quot;-&quot;??_);_(@_)">
                  <c:v>-162.69399999999999</c:v>
                </c:pt>
                <c:pt idx="1005" formatCode="_([$$-409]* #,##0.00_);_([$$-409]* \(#,##0.00\);_([$$-409]* &quot;-&quot;??_);_(@_)">
                  <c:v>-133.54599999999999</c:v>
                </c:pt>
                <c:pt idx="1006" formatCode="_([$$-409]* #,##0.00_);_([$$-409]* \(#,##0.00\);_([$$-409]* &quot;-&quot;??_);_(@_)">
                  <c:v>-61.6</c:v>
                </c:pt>
                <c:pt idx="1007" formatCode="_([$$-409]* #,##0.00_);_([$$-409]* \(#,##0.00\);_([$$-409]* &quot;-&quot;??_);_(@_)">
                  <c:v>23.204699999999999</c:v>
                </c:pt>
                <c:pt idx="1008" formatCode="_([$$-409]* #,##0.00_);_([$$-409]* \(#,##0.00\);_([$$-409]* &quot;-&quot;??_);_(@_)">
                  <c:v>167.46299999999997</c:v>
                </c:pt>
                <c:pt idx="1009" formatCode="_([$$-409]* #,##0.00_);_([$$-409]* \(#,##0.00\);_([$$-409]* &quot;-&quot;??_);_(@_)">
                  <c:v>-55.832400000000007</c:v>
                </c:pt>
                <c:pt idx="1010" formatCode="_([$$-409]* #,##0.00_);_([$$-409]* \(#,##0.00\);_([$$-409]* &quot;-&quot;??_);_(@_)">
                  <c:v>1.68</c:v>
                </c:pt>
                <c:pt idx="1011" formatCode="_([$$-409]* #,##0.00_);_([$$-409]* \(#,##0.00\);_([$$-409]* &quot;-&quot;??_);_(@_)">
                  <c:v>450.45959999999997</c:v>
                </c:pt>
                <c:pt idx="1012" formatCode="_([$$-409]* #,##0.00_);_([$$-409]* \(#,##0.00\);_([$$-409]* &quot;-&quot;??_);_(@_)">
                  <c:v>-5.3849999999999998</c:v>
                </c:pt>
                <c:pt idx="1013" formatCode="_([$$-409]* #,##0.00_);_([$$-409]* \(#,##0.00\);_([$$-409]* &quot;-&quot;??_);_(@_)">
                  <c:v>-45.528000000000006</c:v>
                </c:pt>
                <c:pt idx="1014" formatCode="_([$$-409]* #,##0.00_);_([$$-409]* \(#,##0.00\);_([$$-409]* &quot;-&quot;??_);_(@_)">
                  <c:v>-28.45</c:v>
                </c:pt>
                <c:pt idx="1015" formatCode="_([$$-409]* #,##0.00_);_([$$-409]* \(#,##0.00\);_([$$-409]* &quot;-&quot;??_);_(@_)">
                  <c:v>-14.225</c:v>
                </c:pt>
                <c:pt idx="1016" formatCode="_([$$-409]* #,##0.00_);_([$$-409]* \(#,##0.00\);_([$$-409]* &quot;-&quot;??_);_(@_)">
                  <c:v>-601.80400000000009</c:v>
                </c:pt>
                <c:pt idx="1017" formatCode="_([$$-409]* #,##0.00_);_([$$-409]* \(#,##0.00\);_([$$-409]* &quot;-&quot;??_);_(@_)">
                  <c:v>38.406000000000006</c:v>
                </c:pt>
                <c:pt idx="1018" formatCode="_([$$-409]* #,##0.00_);_([$$-409]* \(#,##0.00\);_([$$-409]* &quot;-&quot;??_);_(@_)">
                  <c:v>8.7420000000000009</c:v>
                </c:pt>
                <c:pt idx="1019" formatCode="_([$$-409]* #,##0.00_);_([$$-409]* \(#,##0.00\);_([$$-409]* &quot;-&quot;??_);_(@_)">
                  <c:v>-49.53</c:v>
                </c:pt>
                <c:pt idx="1020" formatCode="_([$$-409]* #,##0.00_);_([$$-409]* \(#,##0.00\);_([$$-409]* &quot;-&quot;??_);_(@_)">
                  <c:v>-343.86799999999999</c:v>
                </c:pt>
                <c:pt idx="1021" formatCode="_([$$-409]* #,##0.00_);_([$$-409]* \(#,##0.00\);_([$$-409]* &quot;-&quot;??_);_(@_)">
                  <c:v>-18.478199999999998</c:v>
                </c:pt>
                <c:pt idx="1022" formatCode="_([$$-409]* #,##0.00_);_([$$-409]* \(#,##0.00\);_([$$-409]* &quot;-&quot;??_);_(@_)">
                  <c:v>12.5504</c:v>
                </c:pt>
                <c:pt idx="1023" formatCode="_([$$-409]* #,##0.00_);_([$$-409]* \(#,##0.00\);_([$$-409]* &quot;-&quot;??_);_(@_)">
                  <c:v>45.3324</c:v>
                </c:pt>
                <c:pt idx="1024" formatCode="_([$$-409]* #,##0.00_);_([$$-409]* \(#,##0.00\);_([$$-409]* &quot;-&quot;??_);_(@_)">
                  <c:v>33.659999999999997</c:v>
                </c:pt>
                <c:pt idx="1025" formatCode="_([$$-409]* #,##0.00_);_([$$-409]* \(#,##0.00\);_([$$-409]* &quot;-&quot;??_);_(@_)">
                  <c:v>52.775999999999996</c:v>
                </c:pt>
                <c:pt idx="1026" formatCode="_([$$-409]* #,##0.00_);_([$$-409]* \(#,##0.00\);_([$$-409]* &quot;-&quot;??_);_(@_)">
                  <c:v>-6.9308200000000006</c:v>
                </c:pt>
                <c:pt idx="1027" formatCode="_([$$-409]* #,##0.00_);_([$$-409]* \(#,##0.00\);_([$$-409]* &quot;-&quot;??_);_(@_)">
                  <c:v>371.27200000000005</c:v>
                </c:pt>
                <c:pt idx="1028" formatCode="_([$$-409]* #,##0.00_);_([$$-409]* \(#,##0.00\);_([$$-409]* &quot;-&quot;??_);_(@_)">
                  <c:v>-66.779579999999996</c:v>
                </c:pt>
                <c:pt idx="1029" formatCode="_([$$-409]* #,##0.00_);_([$$-409]* \(#,##0.00\);_([$$-409]* &quot;-&quot;??_);_(@_)">
                  <c:v>-144.9188</c:v>
                </c:pt>
                <c:pt idx="1030" formatCode="_([$$-409]* #,##0.00_);_([$$-409]* \(#,##0.00\);_([$$-409]* &quot;-&quot;??_);_(@_)">
                  <c:v>-5.0716000000000001</c:v>
                </c:pt>
                <c:pt idx="1031" formatCode="_([$$-409]* #,##0.00_);_([$$-409]* \(#,##0.00\);_([$$-409]* &quot;-&quot;??_);_(@_)">
                  <c:v>-1.18</c:v>
                </c:pt>
                <c:pt idx="1032" formatCode="_([$$-409]* #,##0.00_);_([$$-409]* \(#,##0.00\);_([$$-409]* &quot;-&quot;??_);_(@_)">
                  <c:v>-203.09799999999998</c:v>
                </c:pt>
                <c:pt idx="1033" formatCode="_([$$-409]* #,##0.00_);_([$$-409]* \(#,##0.00\);_([$$-409]* &quot;-&quot;??_);_(@_)">
                  <c:v>-48.57</c:v>
                </c:pt>
                <c:pt idx="1034" formatCode="_([$$-409]* #,##0.00_);_([$$-409]* \(#,##0.00\);_([$$-409]* &quot;-&quot;??_);_(@_)">
                  <c:v>-48.57</c:v>
                </c:pt>
                <c:pt idx="1035" formatCode="_([$$-409]* #,##0.00_);_([$$-409]* \(#,##0.00\);_([$$-409]* &quot;-&quot;??_);_(@_)">
                  <c:v>-47.28</c:v>
                </c:pt>
                <c:pt idx="1036" formatCode="_([$$-409]* #,##0.00_);_([$$-409]* \(#,##0.00\);_([$$-409]* &quot;-&quot;??_);_(@_)">
                  <c:v>-161</c:v>
                </c:pt>
                <c:pt idx="1037" formatCode="_([$$-409]* #,##0.00_);_([$$-409]* \(#,##0.00\);_([$$-409]* &quot;-&quot;??_);_(@_)">
                  <c:v>9.9911999999999992</c:v>
                </c:pt>
                <c:pt idx="1038" formatCode="_([$$-409]* #,##0.00_);_([$$-409]* \(#,##0.00\);_([$$-409]* &quot;-&quot;??_);_(@_)">
                  <c:v>295.90649999999999</c:v>
                </c:pt>
                <c:pt idx="1039" formatCode="_([$$-409]* #,##0.00_);_([$$-409]* \(#,##0.00\);_([$$-409]* &quot;-&quot;??_);_(@_)">
                  <c:v>-2111.36</c:v>
                </c:pt>
                <c:pt idx="1040" formatCode="_([$$-409]* #,##0.00_);_([$$-409]* \(#,##0.00\);_([$$-409]* &quot;-&quot;??_);_(@_)">
                  <c:v>40.351199999999992</c:v>
                </c:pt>
                <c:pt idx="1041" formatCode="_([$$-409]* #,##0.00_);_([$$-409]* \(#,##0.00\);_([$$-409]* &quot;-&quot;??_);_(@_)">
                  <c:v>27.634499999999996</c:v>
                </c:pt>
                <c:pt idx="1042" formatCode="_([$$-409]* #,##0.00_);_([$$-409]* \(#,##0.00\);_([$$-409]* &quot;-&quot;??_);_(@_)">
                  <c:v>-98.056000000000012</c:v>
                </c:pt>
                <c:pt idx="1043" formatCode="_([$$-409]* #,##0.00_);_([$$-409]* \(#,##0.00\);_([$$-409]* &quot;-&quot;??_);_(@_)">
                  <c:v>-425.20840000000004</c:v>
                </c:pt>
                <c:pt idx="1044" formatCode="_([$$-409]* #,##0.00_);_([$$-409]* \(#,##0.00\);_([$$-409]* &quot;-&quot;??_);_(@_)">
                  <c:v>-22.175999999999998</c:v>
                </c:pt>
                <c:pt idx="1045" formatCode="_([$$-409]* #,##0.00_);_([$$-409]* \(#,##0.00\);_([$$-409]* &quot;-&quot;??_);_(@_)">
                  <c:v>-26.936</c:v>
                </c:pt>
                <c:pt idx="1046" formatCode="_([$$-409]* #,##0.00_);_([$$-409]* \(#,##0.00\);_([$$-409]* &quot;-&quot;??_);_(@_)">
                  <c:v>-313.02180000000004</c:v>
                </c:pt>
                <c:pt idx="1047" formatCode="_([$$-409]* #,##0.00_);_([$$-409]* \(#,##0.00\);_([$$-409]* &quot;-&quot;??_);_(@_)">
                  <c:v>-464.28200000000004</c:v>
                </c:pt>
                <c:pt idx="1048" formatCode="_([$$-409]* #,##0.00_);_([$$-409]* \(#,##0.00\);_([$$-409]* &quot;-&quot;??_);_(@_)">
                  <c:v>156.74339999999998</c:v>
                </c:pt>
                <c:pt idx="1049" formatCode="_([$$-409]* #,##0.00_);_([$$-409]* \(#,##0.00\);_([$$-409]* &quot;-&quot;??_);_(@_)">
                  <c:v>110.11799999999999</c:v>
                </c:pt>
                <c:pt idx="1050" formatCode="_([$$-409]* #,##0.00_);_([$$-409]* \(#,##0.00\);_([$$-409]* &quot;-&quot;??_);_(@_)">
                  <c:v>-42.588000000000001</c:v>
                </c:pt>
                <c:pt idx="1051" formatCode="_([$$-409]* #,##0.00_);_([$$-409]* \(#,##0.00\);_([$$-409]* &quot;-&quot;??_);_(@_)">
                  <c:v>7.6244999999999994</c:v>
                </c:pt>
                <c:pt idx="1052" formatCode="_([$$-409]* #,##0.00_);_([$$-409]* \(#,##0.00\);_([$$-409]* &quot;-&quot;??_);_(@_)">
                  <c:v>-1676.6119999999999</c:v>
                </c:pt>
                <c:pt idx="1053" formatCode="_([$$-409]* #,##0.00_);_([$$-409]* \(#,##0.00\);_([$$-409]* &quot;-&quot;??_);_(@_)">
                  <c:v>-52.863999999999997</c:v>
                </c:pt>
                <c:pt idx="1054" formatCode="_([$$-409]* #,##0.00_);_([$$-409]* \(#,##0.00\);_([$$-409]* &quot;-&quot;??_);_(@_)">
                  <c:v>4949.9160000000002</c:v>
                </c:pt>
                <c:pt idx="1055" formatCode="_([$$-409]* #,##0.00_);_([$$-409]* \(#,##0.00\);_([$$-409]* &quot;-&quot;??_);_(@_)">
                  <c:v>359.83</c:v>
                </c:pt>
                <c:pt idx="1056" formatCode="_([$$-409]* #,##0.00_);_([$$-409]* \(#,##0.00\);_([$$-409]* &quot;-&quot;??_);_(@_)">
                  <c:v>-69.873999999999995</c:v>
                </c:pt>
                <c:pt idx="1057" formatCode="_([$$-409]* #,##0.00_);_([$$-409]* \(#,##0.00\);_([$$-409]* &quot;-&quot;??_);_(@_)">
                  <c:v>-135.74</c:v>
                </c:pt>
                <c:pt idx="1058" formatCode="_([$$-409]* #,##0.00_);_([$$-409]* \(#,##0.00\);_([$$-409]* &quot;-&quot;??_);_(@_)">
                  <c:v>-14.52</c:v>
                </c:pt>
                <c:pt idx="1059" formatCode="_([$$-409]* #,##0.00_);_([$$-409]* \(#,##0.00\);_([$$-409]* &quot;-&quot;??_);_(@_)">
                  <c:v>171.26489999999998</c:v>
                </c:pt>
                <c:pt idx="1060" formatCode="_([$$-409]* #,##0.00_);_([$$-409]* \(#,##0.00\);_([$$-409]* &quot;-&quot;??_);_(@_)">
                  <c:v>711.24479999999994</c:v>
                </c:pt>
                <c:pt idx="1061" formatCode="_([$$-409]* #,##0.00_);_([$$-409]* \(#,##0.00\);_([$$-409]* &quot;-&quot;??_);_(@_)">
                  <c:v>-1084.8469632000001</c:v>
                </c:pt>
                <c:pt idx="1062" formatCode="_([$$-409]* #,##0.00_);_([$$-409]* \(#,##0.00\);_([$$-409]* &quot;-&quot;??_);_(@_)">
                  <c:v>-37.6</c:v>
                </c:pt>
                <c:pt idx="1063" formatCode="_([$$-409]* #,##0.00_);_([$$-409]* \(#,##0.00\);_([$$-409]* &quot;-&quot;??_);_(@_)">
                  <c:v>1389.5771999999999</c:v>
                </c:pt>
                <c:pt idx="1064" formatCode="_([$$-409]* #,##0.00_);_([$$-409]* \(#,##0.00\);_([$$-409]* &quot;-&quot;??_);_(@_)">
                  <c:v>10.32</c:v>
                </c:pt>
                <c:pt idx="1065" formatCode="_([$$-409]* #,##0.00_);_([$$-409]* \(#,##0.00\);_([$$-409]* &quot;-&quot;??_);_(@_)">
                  <c:v>-36.030800000000006</c:v>
                </c:pt>
                <c:pt idx="1066" formatCode="_([$$-409]* #,##0.00_);_([$$-409]* \(#,##0.00\);_([$$-409]* &quot;-&quot;??_);_(@_)">
                  <c:v>-28.954000000000001</c:v>
                </c:pt>
                <c:pt idx="1067" formatCode="_([$$-409]* #,##0.00_);_([$$-409]* \(#,##0.00\);_([$$-409]* &quot;-&quot;??_);_(@_)">
                  <c:v>-85.021999999999991</c:v>
                </c:pt>
                <c:pt idx="1068" formatCode="_([$$-409]* #,##0.00_);_([$$-409]* \(#,##0.00\);_([$$-409]* &quot;-&quot;??_);_(@_)">
                  <c:v>99.198000000000008</c:v>
                </c:pt>
                <c:pt idx="1069" formatCode="_([$$-409]* #,##0.00_);_([$$-409]* \(#,##0.00\);_([$$-409]* &quot;-&quot;??_);_(@_)">
                  <c:v>136.03139999999999</c:v>
                </c:pt>
                <c:pt idx="1070" formatCode="_([$$-409]* #,##0.00_);_([$$-409]* \(#,##0.00\);_([$$-409]* &quot;-&quot;??_);_(@_)">
                  <c:v>-100.072</c:v>
                </c:pt>
                <c:pt idx="1071" formatCode="_([$$-409]* #,##0.00_);_([$$-409]* \(#,##0.00\);_([$$-409]* &quot;-&quot;??_);_(@_)">
                  <c:v>-12.026699999999998</c:v>
                </c:pt>
                <c:pt idx="1072" formatCode="_([$$-409]* #,##0.00_);_([$$-409]* \(#,##0.00\);_([$$-409]* &quot;-&quot;??_);_(@_)">
                  <c:v>122.508</c:v>
                </c:pt>
                <c:pt idx="1073" formatCode="_([$$-409]* #,##0.00_);_([$$-409]* \(#,##0.00\);_([$$-409]* &quot;-&quot;??_);_(@_)">
                  <c:v>-12.026699999999998</c:v>
                </c:pt>
                <c:pt idx="1074" formatCode="_([$$-409]* #,##0.00_);_([$$-409]* \(#,##0.00\);_([$$-409]* &quot;-&quot;??_);_(@_)">
                  <c:v>34.067999999999998</c:v>
                </c:pt>
                <c:pt idx="1075" formatCode="_([$$-409]* #,##0.00_);_([$$-409]* \(#,##0.00\);_([$$-409]* &quot;-&quot;??_);_(@_)">
                  <c:v>385.30289999999997</c:v>
                </c:pt>
                <c:pt idx="1076" formatCode="_([$$-409]* #,##0.00_);_([$$-409]* \(#,##0.00\);_([$$-409]* &quot;-&quot;??_);_(@_)">
                  <c:v>187.2</c:v>
                </c:pt>
                <c:pt idx="1077" formatCode="_([$$-409]* #,##0.00_);_([$$-409]* \(#,##0.00\);_([$$-409]* &quot;-&quot;??_);_(@_)">
                  <c:v>244.464</c:v>
                </c:pt>
                <c:pt idx="1078" formatCode="_([$$-409]* #,##0.00_);_([$$-409]* \(#,##0.00\);_([$$-409]* &quot;-&quot;??_);_(@_)">
                  <c:v>800.25509999999986</c:v>
                </c:pt>
                <c:pt idx="1079" formatCode="_([$$-409]* #,##0.00_);_([$$-409]* \(#,##0.00\);_([$$-409]* &quot;-&quot;??_);_(@_)">
                  <c:v>-348.75400000000002</c:v>
                </c:pt>
                <c:pt idx="1080" formatCode="_([$$-409]* #,##0.00_);_([$$-409]* \(#,##0.00\);_([$$-409]* &quot;-&quot;??_);_(@_)">
                  <c:v>-550.42999999999995</c:v>
                </c:pt>
                <c:pt idx="1081" formatCode="_([$$-409]* #,##0.00_);_([$$-409]* \(#,##0.00\);_([$$-409]* &quot;-&quot;??_);_(@_)">
                  <c:v>-52.12</c:v>
                </c:pt>
                <c:pt idx="1082" formatCode="_([$$-409]* #,##0.00_);_([$$-409]* \(#,##0.00\);_([$$-409]* &quot;-&quot;??_);_(@_)">
                  <c:v>74.638500000000008</c:v>
                </c:pt>
                <c:pt idx="1083" formatCode="_([$$-409]* #,##0.00_);_([$$-409]* \(#,##0.00\);_([$$-409]* &quot;-&quot;??_);_(@_)">
                  <c:v>-190.49</c:v>
                </c:pt>
                <c:pt idx="1084" formatCode="_([$$-409]* #,##0.00_);_([$$-409]* \(#,##0.00\);_([$$-409]* &quot;-&quot;??_);_(@_)">
                  <c:v>-8.77</c:v>
                </c:pt>
                <c:pt idx="1085" formatCode="_([$$-409]* #,##0.00_);_([$$-409]* \(#,##0.00\);_([$$-409]* &quot;-&quot;??_);_(@_)">
                  <c:v>-7.6849999999999996</c:v>
                </c:pt>
                <c:pt idx="1086" formatCode="_([$$-409]* #,##0.00_);_([$$-409]* \(#,##0.00\);_([$$-409]* &quot;-&quot;??_);_(@_)">
                  <c:v>18.147500000000001</c:v>
                </c:pt>
                <c:pt idx="1087" formatCode="_([$$-409]* #,##0.00_);_([$$-409]* \(#,##0.00\);_([$$-409]* &quot;-&quot;??_);_(@_)">
                  <c:v>2.8060000000000027</c:v>
                </c:pt>
                <c:pt idx="1088" formatCode="_([$$-409]* #,##0.00_);_([$$-409]* \(#,##0.00\);_([$$-409]* &quot;-&quot;??_);_(@_)">
                  <c:v>-119.32</c:v>
                </c:pt>
                <c:pt idx="1089" formatCode="_([$$-409]* #,##0.00_);_([$$-409]* \(#,##0.00\);_([$$-409]* &quot;-&quot;??_);_(@_)">
                  <c:v>756.67470000000003</c:v>
                </c:pt>
                <c:pt idx="1090" formatCode="_([$$-409]* #,##0.00_);_([$$-409]* \(#,##0.00\);_([$$-409]* &quot;-&quot;??_);_(@_)">
                  <c:v>52.697600000000001</c:v>
                </c:pt>
                <c:pt idx="1091" formatCode="_([$$-409]* #,##0.00_);_([$$-409]* \(#,##0.00\);_([$$-409]* &quot;-&quot;??_);_(@_)">
                  <c:v>-1045.0160000000001</c:v>
                </c:pt>
                <c:pt idx="1092" formatCode="_([$$-409]* #,##0.00_);_([$$-409]* \(#,##0.00\);_([$$-409]* &quot;-&quot;??_);_(@_)">
                  <c:v>167.16000000000003</c:v>
                </c:pt>
                <c:pt idx="1093" formatCode="_([$$-409]* #,##0.00_);_([$$-409]* \(#,##0.00\);_([$$-409]* &quot;-&quot;??_);_(@_)">
                  <c:v>-41.972700000000003</c:v>
                </c:pt>
                <c:pt idx="1094" formatCode="_([$$-409]* #,##0.00_);_([$$-409]* \(#,##0.00\);_([$$-409]* &quot;-&quot;??_);_(@_)">
                  <c:v>-1.56</c:v>
                </c:pt>
                <c:pt idx="1095" formatCode="_([$$-409]* #,##0.00_);_([$$-409]* \(#,##0.00\);_([$$-409]* &quot;-&quot;??_);_(@_)">
                  <c:v>-100.24</c:v>
                </c:pt>
                <c:pt idx="1096" formatCode="_([$$-409]* #,##0.00_);_([$$-409]* \(#,##0.00\);_([$$-409]* &quot;-&quot;??_);_(@_)">
                  <c:v>-262.62</c:v>
                </c:pt>
                <c:pt idx="1097" formatCode="_([$$-409]* #,##0.00_);_([$$-409]* \(#,##0.00\);_([$$-409]* &quot;-&quot;??_);_(@_)">
                  <c:v>1019.7095999999999</c:v>
                </c:pt>
                <c:pt idx="1098" formatCode="_([$$-409]* #,##0.00_);_([$$-409]* \(#,##0.00\);_([$$-409]* &quot;-&quot;??_);_(@_)">
                  <c:v>19.04</c:v>
                </c:pt>
                <c:pt idx="1099" formatCode="_([$$-409]* #,##0.00_);_([$$-409]* \(#,##0.00\);_([$$-409]* &quot;-&quot;??_);_(@_)">
                  <c:v>-1069.72</c:v>
                </c:pt>
                <c:pt idx="1100" formatCode="_([$$-409]* #,##0.00_);_([$$-409]* \(#,##0.00\);_([$$-409]* &quot;-&quot;??_);_(@_)">
                  <c:v>19.04</c:v>
                </c:pt>
                <c:pt idx="1101" formatCode="_([$$-409]* #,##0.00_);_([$$-409]* \(#,##0.00\);_([$$-409]* &quot;-&quot;??_);_(@_)">
                  <c:v>1408.1865</c:v>
                </c:pt>
                <c:pt idx="1102" formatCode="_([$$-409]* #,##0.00_);_([$$-409]* \(#,##0.00\);_([$$-409]* &quot;-&quot;??_);_(@_)">
                  <c:v>-1069.72</c:v>
                </c:pt>
                <c:pt idx="1103" formatCode="_([$$-409]* #,##0.00_);_([$$-409]* \(#,##0.00\);_([$$-409]* &quot;-&quot;??_);_(@_)">
                  <c:v>204.49</c:v>
                </c:pt>
                <c:pt idx="1104" formatCode="_([$$-409]* #,##0.00_);_([$$-409]* \(#,##0.00\);_([$$-409]* &quot;-&quot;??_);_(@_)">
                  <c:v>-22.56</c:v>
                </c:pt>
                <c:pt idx="1105" formatCode="_([$$-409]* #,##0.00_);_([$$-409]* \(#,##0.00\);_([$$-409]* &quot;-&quot;??_);_(@_)">
                  <c:v>-1191.5260000000001</c:v>
                </c:pt>
                <c:pt idx="1106" formatCode="_([$$-409]* #,##0.00_);_([$$-409]* \(#,##0.00\);_([$$-409]* &quot;-&quot;??_);_(@_)">
                  <c:v>39.209999999999994</c:v>
                </c:pt>
                <c:pt idx="1107" formatCode="_([$$-409]* #,##0.00_);_([$$-409]* \(#,##0.00\);_([$$-409]* &quot;-&quot;??_);_(@_)">
                  <c:v>100.38000000000001</c:v>
                </c:pt>
                <c:pt idx="1108" formatCode="_([$$-409]* #,##0.00_);_([$$-409]* \(#,##0.00\);_([$$-409]* &quot;-&quot;??_);_(@_)">
                  <c:v>79.423200000000008</c:v>
                </c:pt>
                <c:pt idx="1109" formatCode="_([$$-409]* #,##0.00_);_([$$-409]* \(#,##0.00\);_([$$-409]* &quot;-&quot;??_);_(@_)">
                  <c:v>-15.090400000000001</c:v>
                </c:pt>
                <c:pt idx="1110" formatCode="_([$$-409]* #,##0.00_);_([$$-409]* \(#,##0.00\);_([$$-409]* &quot;-&quot;??_);_(@_)">
                  <c:v>-1473.9059999999999</c:v>
                </c:pt>
                <c:pt idx="1111" formatCode="_([$$-409]* #,##0.00_);_([$$-409]* \(#,##0.00\);_([$$-409]* &quot;-&quot;??_);_(@_)">
                  <c:v>66.359999999999985</c:v>
                </c:pt>
                <c:pt idx="1112" formatCode="_([$$-409]* #,##0.00_);_([$$-409]* \(#,##0.00\);_([$$-409]* &quot;-&quot;??_);_(@_)">
                  <c:v>-162.91800000000001</c:v>
                </c:pt>
                <c:pt idx="1113" formatCode="_([$$-409]* #,##0.00_);_([$$-409]* \(#,##0.00\);_([$$-409]* &quot;-&quot;??_);_(@_)">
                  <c:v>859.7177999999999</c:v>
                </c:pt>
                <c:pt idx="1114" formatCode="_([$$-409]* #,##0.00_);_([$$-409]* \(#,##0.00\);_([$$-409]* &quot;-&quot;??_);_(@_)">
                  <c:v>-23.072000000000003</c:v>
                </c:pt>
                <c:pt idx="1115" formatCode="_([$$-409]* #,##0.00_);_([$$-409]* \(#,##0.00\);_([$$-409]* &quot;-&quot;??_);_(@_)">
                  <c:v>-154.30700000000002</c:v>
                </c:pt>
                <c:pt idx="1116" formatCode="_([$$-409]* #,##0.00_);_([$$-409]* \(#,##0.00\);_([$$-409]* &quot;-&quot;??_);_(@_)">
                  <c:v>139.58009999999999</c:v>
                </c:pt>
                <c:pt idx="1117" formatCode="_([$$-409]* #,##0.00_);_([$$-409]* \(#,##0.00\);_([$$-409]* &quot;-&quot;??_);_(@_)">
                  <c:v>395.30799999999999</c:v>
                </c:pt>
                <c:pt idx="1118" formatCode="_([$$-409]* #,##0.00_);_([$$-409]* \(#,##0.00\);_([$$-409]* &quot;-&quot;??_);_(@_)">
                  <c:v>104.9145</c:v>
                </c:pt>
                <c:pt idx="1119" formatCode="_([$$-409]* #,##0.00_);_([$$-409]* \(#,##0.00\);_([$$-409]* &quot;-&quot;??_);_(@_)">
                  <c:v>24.59</c:v>
                </c:pt>
                <c:pt idx="1120" formatCode="_([$$-409]* #,##0.00_);_([$$-409]* \(#,##0.00\);_([$$-409]* &quot;-&quot;??_);_(@_)">
                  <c:v>-9.1769999999999996</c:v>
                </c:pt>
                <c:pt idx="1121" formatCode="_([$$-409]* #,##0.00_);_([$$-409]* \(#,##0.00\);_([$$-409]* &quot;-&quot;??_);_(@_)">
                  <c:v>-121.75</c:v>
                </c:pt>
                <c:pt idx="1122" formatCode="_([$$-409]* #,##0.00_);_([$$-409]* \(#,##0.00\);_([$$-409]* &quot;-&quot;??_);_(@_)">
                  <c:v>24.350000000000023</c:v>
                </c:pt>
                <c:pt idx="1123" formatCode="_([$$-409]* #,##0.00_);_([$$-409]* \(#,##0.00\);_([$$-409]* &quot;-&quot;??_);_(@_)">
                  <c:v>-34.764499999999998</c:v>
                </c:pt>
                <c:pt idx="1124" formatCode="_([$$-409]* #,##0.00_);_([$$-409]* \(#,##0.00\);_([$$-409]* &quot;-&quot;??_);_(@_)">
                  <c:v>-7.3415999999999997</c:v>
                </c:pt>
                <c:pt idx="1125" formatCode="_([$$-409]* #,##0.00_);_([$$-409]* \(#,##0.00\);_([$$-409]* &quot;-&quot;??_);_(@_)">
                  <c:v>1633.9859999999999</c:v>
                </c:pt>
                <c:pt idx="1126" formatCode="_([$$-409]* #,##0.00_);_([$$-409]* \(#,##0.00\);_([$$-409]* &quot;-&quot;??_);_(@_)">
                  <c:v>-2002.6314000000002</c:v>
                </c:pt>
                <c:pt idx="1127" formatCode="_([$$-409]* #,##0.00_);_([$$-409]* \(#,##0.00\);_([$$-409]* &quot;-&quot;??_);_(@_)">
                  <c:v>-126.208</c:v>
                </c:pt>
                <c:pt idx="1128" formatCode="_([$$-409]* #,##0.00_);_([$$-409]* \(#,##0.00\);_([$$-409]* &quot;-&quot;??_);_(@_)">
                  <c:v>-5.54</c:v>
                </c:pt>
                <c:pt idx="1129" formatCode="_([$$-409]* #,##0.00_);_([$$-409]* \(#,##0.00\);_([$$-409]* &quot;-&quot;??_);_(@_)">
                  <c:v>-21.63242</c:v>
                </c:pt>
                <c:pt idx="1130" formatCode="_([$$-409]* #,##0.00_);_([$$-409]* \(#,##0.00\);_([$$-409]* &quot;-&quot;??_);_(@_)">
                  <c:v>-35.04</c:v>
                </c:pt>
                <c:pt idx="1131" formatCode="_([$$-409]* #,##0.00_);_([$$-409]* \(#,##0.00\);_([$$-409]* &quot;-&quot;??_);_(@_)">
                  <c:v>5.980000000000004</c:v>
                </c:pt>
                <c:pt idx="1132" formatCode="_([$$-409]* #,##0.00_);_([$$-409]* \(#,##0.00\);_([$$-409]* &quot;-&quot;??_);_(@_)">
                  <c:v>-35.04</c:v>
                </c:pt>
                <c:pt idx="1133" formatCode="_([$$-409]* #,##0.00_);_([$$-409]* \(#,##0.00\);_([$$-409]* &quot;-&quot;??_);_(@_)">
                  <c:v>149.53</c:v>
                </c:pt>
                <c:pt idx="1134" formatCode="_([$$-409]* #,##0.00_);_([$$-409]* \(#,##0.00\);_([$$-409]* &quot;-&quot;??_);_(@_)">
                  <c:v>1.278</c:v>
                </c:pt>
                <c:pt idx="1135" formatCode="_([$$-409]* #,##0.00_);_([$$-409]* \(#,##0.00\);_([$$-409]* &quot;-&quot;??_);_(@_)">
                  <c:v>424.28999999999996</c:v>
                </c:pt>
                <c:pt idx="1136" formatCode="_([$$-409]* #,##0.00_);_([$$-409]* \(#,##0.00\);_([$$-409]* &quot;-&quot;??_);_(@_)">
                  <c:v>-3.71956</c:v>
                </c:pt>
                <c:pt idx="1137" formatCode="_([$$-409]* #,##0.00_);_([$$-409]* \(#,##0.00\);_([$$-409]* &quot;-&quot;??_);_(@_)">
                  <c:v>-16.634799999999998</c:v>
                </c:pt>
                <c:pt idx="1138" formatCode="_([$$-409]* #,##0.00_);_([$$-409]* \(#,##0.00\);_([$$-409]* &quot;-&quot;??_);_(@_)">
                  <c:v>765.75</c:v>
                </c:pt>
                <c:pt idx="1139" formatCode="_([$$-409]* #,##0.00_);_([$$-409]* \(#,##0.00\);_([$$-409]* &quot;-&quot;??_);_(@_)">
                  <c:v>35.279699999999998</c:v>
                </c:pt>
                <c:pt idx="1140" formatCode="_([$$-409]* #,##0.00_);_([$$-409]* \(#,##0.00\);_([$$-409]* &quot;-&quot;??_);_(@_)">
                  <c:v>-188.03399999999999</c:v>
                </c:pt>
                <c:pt idx="1141" formatCode="_([$$-409]* #,##0.00_);_([$$-409]* \(#,##0.00\);_([$$-409]* &quot;-&quot;??_);_(@_)">
                  <c:v>322.12199999999996</c:v>
                </c:pt>
                <c:pt idx="1142" formatCode="_([$$-409]* #,##0.00_);_([$$-409]* \(#,##0.00\);_([$$-409]* &quot;-&quot;??_);_(@_)">
                  <c:v>366.53999999999996</c:v>
                </c:pt>
                <c:pt idx="1143" formatCode="_([$$-409]* #,##0.00_);_([$$-409]* \(#,##0.00\);_([$$-409]* &quot;-&quot;??_);_(@_)">
                  <c:v>257.08319999999998</c:v>
                </c:pt>
                <c:pt idx="1144" formatCode="_([$$-409]* #,##0.00_);_([$$-409]* \(#,##0.00\);_([$$-409]* &quot;-&quot;??_);_(@_)">
                  <c:v>0.7854000000000001</c:v>
                </c:pt>
                <c:pt idx="1145" formatCode="_([$$-409]* #,##0.00_);_([$$-409]* \(#,##0.00\);_([$$-409]* &quot;-&quot;??_);_(@_)">
                  <c:v>12.726000000000001</c:v>
                </c:pt>
                <c:pt idx="1146" formatCode="_([$$-409]* #,##0.00_);_([$$-409]* \(#,##0.00\);_([$$-409]* &quot;-&quot;??_);_(@_)">
                  <c:v>160.8066</c:v>
                </c:pt>
                <c:pt idx="1147" formatCode="_([$$-409]* #,##0.00_);_([$$-409]* \(#,##0.00\);_([$$-409]* &quot;-&quot;??_);_(@_)">
                  <c:v>1388.3558999999998</c:v>
                </c:pt>
                <c:pt idx="1148" formatCode="_([$$-409]* #,##0.00_);_([$$-409]* \(#,##0.00\);_([$$-409]* &quot;-&quot;??_);_(@_)">
                  <c:v>0.36999999999999922</c:v>
                </c:pt>
                <c:pt idx="1149" formatCode="_([$$-409]* #,##0.00_);_([$$-409]* \(#,##0.00\);_([$$-409]* &quot;-&quot;??_);_(@_)">
                  <c:v>1947.67</c:v>
                </c:pt>
                <c:pt idx="1150" formatCode="_([$$-409]* #,##0.00_);_([$$-409]* \(#,##0.00\);_([$$-409]* &quot;-&quot;??_);_(@_)">
                  <c:v>31.751999999999999</c:v>
                </c:pt>
                <c:pt idx="1151" formatCode="_([$$-409]* #,##0.00_);_([$$-409]* \(#,##0.00\);_([$$-409]* &quot;-&quot;??_);_(@_)">
                  <c:v>117.208</c:v>
                </c:pt>
                <c:pt idx="1152" formatCode="_([$$-409]* #,##0.00_);_([$$-409]* \(#,##0.00\);_([$$-409]* &quot;-&quot;??_);_(@_)">
                  <c:v>0.36999999999999922</c:v>
                </c:pt>
                <c:pt idx="1153" formatCode="_([$$-409]* #,##0.00_);_([$$-409]* \(#,##0.00\);_([$$-409]* &quot;-&quot;??_);_(@_)">
                  <c:v>-46.25</c:v>
                </c:pt>
                <c:pt idx="1154" formatCode="_([$$-409]* #,##0.00_);_([$$-409]* \(#,##0.00\);_([$$-409]* &quot;-&quot;??_);_(@_)">
                  <c:v>-45.816000000000003</c:v>
                </c:pt>
                <c:pt idx="1155" formatCode="_([$$-409]* #,##0.00_);_([$$-409]* \(#,##0.00\);_([$$-409]* &quot;-&quot;??_);_(@_)">
                  <c:v>30.63</c:v>
                </c:pt>
                <c:pt idx="1156" formatCode="_([$$-409]* #,##0.00_);_([$$-409]* \(#,##0.00\);_([$$-409]* &quot;-&quot;??_);_(@_)">
                  <c:v>-6.835</c:v>
                </c:pt>
                <c:pt idx="1157" formatCode="_([$$-409]* #,##0.00_);_([$$-409]* \(#,##0.00\);_([$$-409]* &quot;-&quot;??_);_(@_)">
                  <c:v>-137.494</c:v>
                </c:pt>
                <c:pt idx="1158" formatCode="_([$$-409]* #,##0.00_);_([$$-409]* \(#,##0.00\);_([$$-409]* &quot;-&quot;??_);_(@_)">
                  <c:v>308.67</c:v>
                </c:pt>
                <c:pt idx="1159" formatCode="_([$$-409]* #,##0.00_);_([$$-409]* \(#,##0.00\);_([$$-409]* &quot;-&quot;??_);_(@_)">
                  <c:v>-223.94400000000002</c:v>
                </c:pt>
                <c:pt idx="1160" formatCode="_([$$-409]* #,##0.00_);_([$$-409]* \(#,##0.00\);_([$$-409]* &quot;-&quot;??_);_(@_)">
                  <c:v>36.494999999999997</c:v>
                </c:pt>
                <c:pt idx="1161" formatCode="_([$$-409]* #,##0.00_);_([$$-409]* \(#,##0.00\);_([$$-409]* &quot;-&quot;??_);_(@_)">
                  <c:v>255.76919999999998</c:v>
                </c:pt>
                <c:pt idx="1162" formatCode="_([$$-409]* #,##0.00_);_([$$-409]* \(#,##0.00\);_([$$-409]* &quot;-&quot;??_);_(@_)">
                  <c:v>395.76</c:v>
                </c:pt>
                <c:pt idx="1163" formatCode="_([$$-409]* #,##0.00_);_([$$-409]* \(#,##0.00\);_([$$-409]* &quot;-&quot;??_);_(@_)">
                  <c:v>-39.396000000000001</c:v>
                </c:pt>
                <c:pt idx="1164" formatCode="_([$$-409]* #,##0.00_);_([$$-409]* \(#,##0.00\);_([$$-409]* &quot;-&quot;??_);_(@_)">
                  <c:v>28.4</c:v>
                </c:pt>
                <c:pt idx="1165" formatCode="_([$$-409]* #,##0.00_);_([$$-409]* \(#,##0.00\);_([$$-409]* &quot;-&quot;??_);_(@_)">
                  <c:v>215.71799999999999</c:v>
                </c:pt>
                <c:pt idx="1166" formatCode="_([$$-409]* #,##0.00_);_([$$-409]* \(#,##0.00\);_([$$-409]* &quot;-&quot;??_);_(@_)">
                  <c:v>106.98479999999999</c:v>
                </c:pt>
                <c:pt idx="1167" formatCode="_([$$-409]* #,##0.00_);_([$$-409]* \(#,##0.00\);_([$$-409]* &quot;-&quot;??_);_(@_)">
                  <c:v>2.2320000000000002</c:v>
                </c:pt>
                <c:pt idx="1168" formatCode="_([$$-409]* #,##0.00_);_([$$-409]* \(#,##0.00\);_([$$-409]* &quot;-&quot;??_);_(@_)">
                  <c:v>61.47</c:v>
                </c:pt>
                <c:pt idx="1169" formatCode="_([$$-409]* #,##0.00_);_([$$-409]* \(#,##0.00\);_([$$-409]* &quot;-&quot;??_);_(@_)">
                  <c:v>18.27</c:v>
                </c:pt>
                <c:pt idx="1170" formatCode="_([$$-409]* #,##0.00_);_([$$-409]* \(#,##0.00\);_([$$-409]* &quot;-&quot;??_);_(@_)">
                  <c:v>23.87</c:v>
                </c:pt>
                <c:pt idx="1171" formatCode="_([$$-409]* #,##0.00_);_([$$-409]* \(#,##0.00\);_([$$-409]* &quot;-&quot;??_);_(@_)">
                  <c:v>61.47</c:v>
                </c:pt>
                <c:pt idx="1172" formatCode="_([$$-409]* #,##0.00_);_([$$-409]* \(#,##0.00\);_([$$-409]* &quot;-&quot;??_);_(@_)">
                  <c:v>18.27</c:v>
                </c:pt>
                <c:pt idx="1173" formatCode="_([$$-409]* #,##0.00_);_([$$-409]* \(#,##0.00\);_([$$-409]* &quot;-&quot;??_);_(@_)">
                  <c:v>35.805</c:v>
                </c:pt>
                <c:pt idx="1174" formatCode="_([$$-409]* #,##0.00_);_([$$-409]* \(#,##0.00\);_([$$-409]* &quot;-&quot;??_);_(@_)">
                  <c:v>-20.320500000000003</c:v>
                </c:pt>
                <c:pt idx="1175" formatCode="_([$$-409]* #,##0.00_);_([$$-409]* \(#,##0.00\);_([$$-409]* &quot;-&quot;??_);_(@_)">
                  <c:v>-88.039999999999992</c:v>
                </c:pt>
                <c:pt idx="1176" formatCode="_([$$-409]* #,##0.00_);_([$$-409]* \(#,##0.00\);_([$$-409]* &quot;-&quot;??_);_(@_)">
                  <c:v>180.23489999999998</c:v>
                </c:pt>
                <c:pt idx="1177" formatCode="_([$$-409]* #,##0.00_);_([$$-409]* \(#,##0.00\);_([$$-409]* &quot;-&quot;??_);_(@_)">
                  <c:v>29.525099999999998</c:v>
                </c:pt>
                <c:pt idx="1178" formatCode="_([$$-409]* #,##0.00_);_([$$-409]* \(#,##0.00\);_([$$-409]* &quot;-&quot;??_);_(@_)">
                  <c:v>-59.963760000000001</c:v>
                </c:pt>
                <c:pt idx="1179" formatCode="_([$$-409]* #,##0.00_);_([$$-409]* \(#,##0.00\);_([$$-409]* &quot;-&quot;??_);_(@_)">
                  <c:v>27.0273</c:v>
                </c:pt>
                <c:pt idx="1180" formatCode="_([$$-409]* #,##0.00_);_([$$-409]* \(#,##0.00\);_([$$-409]* &quot;-&quot;??_);_(@_)">
                  <c:v>-150.2604</c:v>
                </c:pt>
                <c:pt idx="1181" formatCode="_([$$-409]* #,##0.00_);_([$$-409]* \(#,##0.00\);_([$$-409]* &quot;-&quot;??_);_(@_)">
                  <c:v>309.71159999999998</c:v>
                </c:pt>
                <c:pt idx="1182" formatCode="_([$$-409]* #,##0.00_);_([$$-409]* \(#,##0.00\);_([$$-409]* &quot;-&quot;??_);_(@_)">
                  <c:v>-128.85599999999999</c:v>
                </c:pt>
                <c:pt idx="1183" formatCode="_([$$-409]* #,##0.00_);_([$$-409]* \(#,##0.00\);_([$$-409]* &quot;-&quot;??_);_(@_)">
                  <c:v>-2.3450000000000002</c:v>
                </c:pt>
                <c:pt idx="1184" formatCode="_([$$-409]* #,##0.00_);_([$$-409]* \(#,##0.00\);_([$$-409]* &quot;-&quot;??_);_(@_)">
                  <c:v>67.606200000000001</c:v>
                </c:pt>
                <c:pt idx="1185" formatCode="_([$$-409]* #,##0.00_);_([$$-409]* \(#,##0.00\);_([$$-409]* &quot;-&quot;??_);_(@_)">
                  <c:v>-46.5244</c:v>
                </c:pt>
                <c:pt idx="1186" formatCode="_([$$-409]* #,##0.00_);_([$$-409]* \(#,##0.00\);_([$$-409]* &quot;-&quot;??_);_(@_)">
                  <c:v>-39.606000000000002</c:v>
                </c:pt>
                <c:pt idx="1187" formatCode="_([$$-409]* #,##0.00_);_([$$-409]* \(#,##0.00\);_([$$-409]* &quot;-&quot;??_);_(@_)">
                  <c:v>-50.75</c:v>
                </c:pt>
                <c:pt idx="1188" formatCode="_([$$-409]* #,##0.00_);_([$$-409]* \(#,##0.00\);_([$$-409]* &quot;-&quot;??_);_(@_)">
                  <c:v>-136.25200000000001</c:v>
                </c:pt>
                <c:pt idx="1189" formatCode="_([$$-409]* #,##0.00_);_([$$-409]* \(#,##0.00\);_([$$-409]* &quot;-&quot;??_);_(@_)">
                  <c:v>-25.76</c:v>
                </c:pt>
                <c:pt idx="1190" formatCode="_([$$-409]* #,##0.00_);_([$$-409]* \(#,##0.00\);_([$$-409]* &quot;-&quot;??_);_(@_)">
                  <c:v>-45.21</c:v>
                </c:pt>
                <c:pt idx="1191" formatCode="_([$$-409]* #,##0.00_);_([$$-409]* \(#,##0.00\);_([$$-409]* &quot;-&quot;??_);_(@_)">
                  <c:v>-286.245</c:v>
                </c:pt>
                <c:pt idx="1192" formatCode="_([$$-409]* #,##0.00_);_([$$-409]* \(#,##0.00\);_([$$-409]* &quot;-&quot;??_);_(@_)">
                  <c:v>16.12</c:v>
                </c:pt>
                <c:pt idx="1193" formatCode="_([$$-409]* #,##0.00_);_([$$-409]* \(#,##0.00\);_([$$-409]* &quot;-&quot;??_);_(@_)">
                  <c:v>15.808000000000003</c:v>
                </c:pt>
                <c:pt idx="1194" formatCode="_([$$-409]* #,##0.00_);_([$$-409]* \(#,##0.00\);_([$$-409]* &quot;-&quot;??_);_(@_)">
                  <c:v>29.17</c:v>
                </c:pt>
                <c:pt idx="1195" formatCode="_([$$-409]* #,##0.00_);_([$$-409]* \(#,##0.00\);_([$$-409]* &quot;-&quot;??_);_(@_)">
                  <c:v>-48.97</c:v>
                </c:pt>
                <c:pt idx="1196" formatCode="_([$$-409]* #,##0.00_);_([$$-409]* \(#,##0.00\);_([$$-409]* &quot;-&quot;??_);_(@_)">
                  <c:v>84.05</c:v>
                </c:pt>
                <c:pt idx="1197" formatCode="_([$$-409]* #,##0.00_);_([$$-409]* \(#,##0.00\);_([$$-409]* &quot;-&quot;??_);_(@_)">
                  <c:v>17.836500000000001</c:v>
                </c:pt>
                <c:pt idx="1198" formatCode="_([$$-409]* #,##0.00_);_([$$-409]* \(#,##0.00\);_([$$-409]* &quot;-&quot;??_);_(@_)">
                  <c:v>-20.222799999999999</c:v>
                </c:pt>
                <c:pt idx="1199" formatCode="_([$$-409]* #,##0.00_);_([$$-409]* \(#,##0.00\);_([$$-409]* &quot;-&quot;??_);_(@_)">
                  <c:v>381.61799999999994</c:v>
                </c:pt>
                <c:pt idx="1200" formatCode="_([$$-409]* #,##0.00_);_([$$-409]* \(#,##0.00\);_([$$-409]* &quot;-&quot;??_);_(@_)">
                  <c:v>-177.05799999999999</c:v>
                </c:pt>
                <c:pt idx="1201" formatCode="_([$$-409]* #,##0.00_);_([$$-409]* \(#,##0.00\);_([$$-409]* &quot;-&quot;??_);_(@_)">
                  <c:v>164.08199999999999</c:v>
                </c:pt>
                <c:pt idx="1202" formatCode="_([$$-409]* #,##0.00_);_([$$-409]* \(#,##0.00\);_([$$-409]* &quot;-&quot;??_);_(@_)">
                  <c:v>-54.63</c:v>
                </c:pt>
                <c:pt idx="1203" formatCode="_([$$-409]* #,##0.00_);_([$$-409]* \(#,##0.00\);_([$$-409]* &quot;-&quot;??_);_(@_)">
                  <c:v>3.84</c:v>
                </c:pt>
                <c:pt idx="1204" formatCode="_([$$-409]* #,##0.00_);_([$$-409]* \(#,##0.00\);_([$$-409]* &quot;-&quot;??_);_(@_)">
                  <c:v>-21.03</c:v>
                </c:pt>
                <c:pt idx="1205" formatCode="_([$$-409]* #,##0.00_);_([$$-409]* \(#,##0.00\);_([$$-409]* &quot;-&quot;??_);_(@_)">
                  <c:v>21.78</c:v>
                </c:pt>
                <c:pt idx="1206" formatCode="_([$$-409]* #,##0.00_);_([$$-409]* \(#,##0.00\);_([$$-409]* &quot;-&quot;??_);_(@_)">
                  <c:v>-93.927400000000006</c:v>
                </c:pt>
                <c:pt idx="1207" formatCode="_([$$-409]* #,##0.00_);_([$$-409]* \(#,##0.00\);_([$$-409]* &quot;-&quot;??_);_(@_)">
                  <c:v>-321.51</c:v>
                </c:pt>
                <c:pt idx="1208" formatCode="_([$$-409]* #,##0.00_);_([$$-409]* \(#,##0.00\);_([$$-409]* &quot;-&quot;??_);_(@_)">
                  <c:v>246.2748</c:v>
                </c:pt>
                <c:pt idx="1209" formatCode="_([$$-409]* #,##0.00_);_([$$-409]* \(#,##0.00\);_([$$-409]* &quot;-&quot;??_);_(@_)">
                  <c:v>93.950399999999988</c:v>
                </c:pt>
                <c:pt idx="1210" formatCode="_([$$-409]* #,##0.00_);_([$$-409]* \(#,##0.00\);_([$$-409]* &quot;-&quot;??_);_(@_)">
                  <c:v>-121.2</c:v>
                </c:pt>
                <c:pt idx="1211" formatCode="_([$$-409]* #,##0.00_);_([$$-409]* \(#,##0.00\);_([$$-409]* &quot;-&quot;??_);_(@_)">
                  <c:v>10.782400000000001</c:v>
                </c:pt>
                <c:pt idx="1212" formatCode="_([$$-409]* #,##0.00_);_([$$-409]* \(#,##0.00\);_([$$-409]* &quot;-&quot;??_);_(@_)">
                  <c:v>2008.71</c:v>
                </c:pt>
                <c:pt idx="1213" formatCode="_([$$-409]* #,##0.00_);_([$$-409]* \(#,##0.00\);_([$$-409]* &quot;-&quot;??_);_(@_)">
                  <c:v>-80.53</c:v>
                </c:pt>
                <c:pt idx="1214" formatCode="_([$$-409]* #,##0.00_);_([$$-409]* \(#,##0.00\);_([$$-409]* &quot;-&quot;??_);_(@_)">
                  <c:v>-48.957999999999998</c:v>
                </c:pt>
                <c:pt idx="1215" formatCode="_([$$-409]* #,##0.00_);_([$$-409]* \(#,##0.00\);_([$$-409]* &quot;-&quot;??_);_(@_)">
                  <c:v>-15.61</c:v>
                </c:pt>
                <c:pt idx="1216" formatCode="_([$$-409]* #,##0.00_);_([$$-409]* \(#,##0.00\);_([$$-409]* &quot;-&quot;??_);_(@_)">
                  <c:v>23.616</c:v>
                </c:pt>
                <c:pt idx="1217" formatCode="_([$$-409]* #,##0.00_);_([$$-409]* \(#,##0.00\);_([$$-409]* &quot;-&quot;??_);_(@_)">
                  <c:v>-1748.0119999999999</c:v>
                </c:pt>
                <c:pt idx="1218" formatCode="_([$$-409]* #,##0.00_);_([$$-409]* \(#,##0.00\);_([$$-409]* &quot;-&quot;??_);_(@_)">
                  <c:v>8.3879999999999999</c:v>
                </c:pt>
                <c:pt idx="1219" formatCode="_([$$-409]* #,##0.00_);_([$$-409]* \(#,##0.00\);_([$$-409]* &quot;-&quot;??_);_(@_)">
                  <c:v>-66.170999999999992</c:v>
                </c:pt>
                <c:pt idx="1220" formatCode="_([$$-409]* #,##0.00_);_([$$-409]* \(#,##0.00\);_([$$-409]* &quot;-&quot;??_);_(@_)">
                  <c:v>51.218699999999998</c:v>
                </c:pt>
                <c:pt idx="1221" formatCode="_([$$-409]* #,##0.00_);_([$$-409]* \(#,##0.00\);_([$$-409]* &quot;-&quot;??_);_(@_)">
                  <c:v>380.46800000000002</c:v>
                </c:pt>
                <c:pt idx="1222" formatCode="_([$$-409]* #,##0.00_);_([$$-409]* \(#,##0.00\);_([$$-409]* &quot;-&quot;??_);_(@_)">
                  <c:v>-103.224</c:v>
                </c:pt>
                <c:pt idx="1223" formatCode="_([$$-409]* #,##0.00_);_([$$-409]* \(#,##0.00\);_([$$-409]* &quot;-&quot;??_);_(@_)">
                  <c:v>2755.6422000000002</c:v>
                </c:pt>
                <c:pt idx="1224" formatCode="_([$$-409]* #,##0.00_);_([$$-409]* \(#,##0.00\);_([$$-409]* &quot;-&quot;??_);_(@_)">
                  <c:v>-256.01800000000003</c:v>
                </c:pt>
                <c:pt idx="1225" formatCode="_([$$-409]* #,##0.00_);_([$$-409]* \(#,##0.00\);_([$$-409]* &quot;-&quot;??_);_(@_)">
                  <c:v>-41.77</c:v>
                </c:pt>
                <c:pt idx="1226" formatCode="_([$$-409]* #,##0.00_);_([$$-409]* \(#,##0.00\);_([$$-409]* &quot;-&quot;??_);_(@_)">
                  <c:v>17.429400000000001</c:v>
                </c:pt>
                <c:pt idx="1227" formatCode="_([$$-409]* #,##0.00_);_([$$-409]* \(#,##0.00\);_([$$-409]* &quot;-&quot;??_);_(@_)">
                  <c:v>65.41</c:v>
                </c:pt>
                <c:pt idx="1228" formatCode="_([$$-409]* #,##0.00_);_([$$-409]* \(#,##0.00\);_([$$-409]* &quot;-&quot;??_);_(@_)">
                  <c:v>-37.561999999999998</c:v>
                </c:pt>
                <c:pt idx="1229" formatCode="_([$$-409]* #,##0.00_);_([$$-409]* \(#,##0.00\);_([$$-409]* &quot;-&quot;??_);_(@_)">
                  <c:v>-449.69399999999996</c:v>
                </c:pt>
                <c:pt idx="1230" formatCode="_([$$-409]* #,##0.00_);_([$$-409]* \(#,##0.00\);_([$$-409]* &quot;-&quot;??_);_(@_)">
                  <c:v>-66.248000000000005</c:v>
                </c:pt>
                <c:pt idx="1231" formatCode="_([$$-409]* #,##0.00_);_([$$-409]* \(#,##0.00\);_([$$-409]* &quot;-&quot;??_);_(@_)">
                  <c:v>-57.56</c:v>
                </c:pt>
                <c:pt idx="1232" formatCode="_([$$-409]* #,##0.00_);_([$$-409]* \(#,##0.00\);_([$$-409]* &quot;-&quot;??_);_(@_)">
                  <c:v>664.51800000000003</c:v>
                </c:pt>
                <c:pt idx="1233" formatCode="_([$$-409]* #,##0.00_);_([$$-409]* \(#,##0.00\);_([$$-409]* &quot;-&quot;??_);_(@_)">
                  <c:v>105.7</c:v>
                </c:pt>
                <c:pt idx="1234" formatCode="_([$$-409]* #,##0.00_);_([$$-409]* \(#,##0.00\);_([$$-409]* &quot;-&quot;??_);_(@_)">
                  <c:v>-21.06</c:v>
                </c:pt>
                <c:pt idx="1235" formatCode="_([$$-409]* #,##0.00_);_([$$-409]* \(#,##0.00\);_([$$-409]* &quot;-&quot;??_);_(@_)">
                  <c:v>-5.08</c:v>
                </c:pt>
                <c:pt idx="1236" formatCode="_([$$-409]* #,##0.00_);_([$$-409]* \(#,##0.00\);_([$$-409]* &quot;-&quot;??_);_(@_)">
                  <c:v>1289.3819999999998</c:v>
                </c:pt>
                <c:pt idx="1237" formatCode="_([$$-409]* #,##0.00_);_([$$-409]* \(#,##0.00\);_([$$-409]* &quot;-&quot;??_);_(@_)">
                  <c:v>-191.548</c:v>
                </c:pt>
                <c:pt idx="1238" formatCode="_([$$-409]* #,##0.00_);_([$$-409]* \(#,##0.00\);_([$$-409]* &quot;-&quot;??_);_(@_)">
                  <c:v>-29.003</c:v>
                </c:pt>
                <c:pt idx="1239" formatCode="_([$$-409]* #,##0.00_);_([$$-409]* \(#,##0.00\);_([$$-409]* &quot;-&quot;??_);_(@_)">
                  <c:v>2.0672000000000001</c:v>
                </c:pt>
                <c:pt idx="1240" formatCode="_([$$-409]* #,##0.00_);_([$$-409]* \(#,##0.00\);_([$$-409]* &quot;-&quot;??_);_(@_)">
                  <c:v>-37.789000000000001</c:v>
                </c:pt>
                <c:pt idx="1241" formatCode="_([$$-409]* #,##0.00_);_([$$-409]* \(#,##0.00\);_([$$-409]* &quot;-&quot;??_);_(@_)">
                  <c:v>-43.26</c:v>
                </c:pt>
                <c:pt idx="1242" formatCode="_([$$-409]* #,##0.00_);_([$$-409]* \(#,##0.00\);_([$$-409]* &quot;-&quot;??_);_(@_)">
                  <c:v>4.8499999999999996</c:v>
                </c:pt>
                <c:pt idx="1243" formatCode="_([$$-409]* #,##0.00_);_([$$-409]* \(#,##0.00\);_([$$-409]* &quot;-&quot;??_);_(@_)">
                  <c:v>3.5948999999999995</c:v>
                </c:pt>
                <c:pt idx="1244" formatCode="_([$$-409]* #,##0.00_);_([$$-409]* \(#,##0.00\);_([$$-409]* &quot;-&quot;??_);_(@_)">
                  <c:v>15.8148</c:v>
                </c:pt>
                <c:pt idx="1245" formatCode="_([$$-409]* #,##0.00_);_([$$-409]* \(#,##0.00\);_([$$-409]* &quot;-&quot;??_);_(@_)">
                  <c:v>-69.91</c:v>
                </c:pt>
                <c:pt idx="1246" formatCode="_([$$-409]* #,##0.00_);_([$$-409]* \(#,##0.00\);_([$$-409]* &quot;-&quot;??_);_(@_)">
                  <c:v>266.76089999999999</c:v>
                </c:pt>
                <c:pt idx="1247" formatCode="_([$$-409]* #,##0.00_);_([$$-409]* \(#,##0.00\);_([$$-409]* &quot;-&quot;??_);_(@_)">
                  <c:v>29.883900000000001</c:v>
                </c:pt>
                <c:pt idx="1248" formatCode="_([$$-409]* #,##0.00_);_([$$-409]* \(#,##0.00\);_([$$-409]* &quot;-&quot;??_);_(@_)">
                  <c:v>52.763999999999996</c:v>
                </c:pt>
                <c:pt idx="1249" formatCode="_([$$-409]* #,##0.00_);_([$$-409]* \(#,##0.00\);_([$$-409]* &quot;-&quot;??_);_(@_)">
                  <c:v>-170.98</c:v>
                </c:pt>
                <c:pt idx="1250" formatCode="_([$$-409]* #,##0.00_);_([$$-409]* \(#,##0.00\);_([$$-409]* &quot;-&quot;??_);_(@_)">
                  <c:v>-95.618600000000015</c:v>
                </c:pt>
                <c:pt idx="1251" formatCode="_([$$-409]* #,##0.00_);_([$$-409]* \(#,##0.00\);_([$$-409]* &quot;-&quot;??_);_(@_)">
                  <c:v>-2.3760000000000003</c:v>
                </c:pt>
                <c:pt idx="1252" formatCode="_([$$-409]* #,##0.00_);_([$$-409]* \(#,##0.00\);_([$$-409]* &quot;-&quot;??_);_(@_)">
                  <c:v>31.59</c:v>
                </c:pt>
                <c:pt idx="1253" formatCode="_([$$-409]* #,##0.00_);_([$$-409]* \(#,##0.00\);_([$$-409]* &quot;-&quot;??_);_(@_)">
                  <c:v>165.6345</c:v>
                </c:pt>
                <c:pt idx="1254" formatCode="_([$$-409]* #,##0.00_);_([$$-409]* \(#,##0.00\);_([$$-409]* &quot;-&quot;??_);_(@_)">
                  <c:v>0.32999999999999691</c:v>
                </c:pt>
                <c:pt idx="1255" formatCode="_([$$-409]* #,##0.00_);_([$$-409]* \(#,##0.00\);_([$$-409]* &quot;-&quot;??_);_(@_)">
                  <c:v>-35.26</c:v>
                </c:pt>
                <c:pt idx="1256" formatCode="_([$$-409]* #,##0.00_);_([$$-409]* \(#,##0.00\);_([$$-409]* &quot;-&quot;??_);_(@_)">
                  <c:v>21.095999999999997</c:v>
                </c:pt>
                <c:pt idx="1257" formatCode="_([$$-409]* #,##0.00_);_([$$-409]* \(#,##0.00\);_([$$-409]* &quot;-&quot;??_);_(@_)">
                  <c:v>-294.084</c:v>
                </c:pt>
                <c:pt idx="1258" formatCode="_([$$-409]* #,##0.00_);_([$$-409]* \(#,##0.00\);_([$$-409]* &quot;-&quot;??_);_(@_)">
                  <c:v>55.555199999999999</c:v>
                </c:pt>
                <c:pt idx="1259" formatCode="_([$$-409]* #,##0.00_);_([$$-409]* \(#,##0.00\);_([$$-409]* &quot;-&quot;??_);_(@_)">
                  <c:v>-208.72039999999998</c:v>
                </c:pt>
                <c:pt idx="1260" formatCode="_([$$-409]* #,##0.00_);_([$$-409]* \(#,##0.00\);_([$$-409]* &quot;-&quot;??_);_(@_)">
                  <c:v>-12.876779999999998</c:v>
                </c:pt>
                <c:pt idx="1261" formatCode="_([$$-409]* #,##0.00_);_([$$-409]* \(#,##0.00\);_([$$-409]* &quot;-&quot;??_);_(@_)">
                  <c:v>-8.8759999999999994</c:v>
                </c:pt>
                <c:pt idx="1262" formatCode="_([$$-409]* #,##0.00_);_([$$-409]* \(#,##0.00\);_([$$-409]* &quot;-&quot;??_);_(@_)">
                  <c:v>14.754</c:v>
                </c:pt>
                <c:pt idx="1263" formatCode="_([$$-409]* #,##0.00_);_([$$-409]* \(#,##0.00\);_([$$-409]* &quot;-&quot;??_);_(@_)">
                  <c:v>213</c:v>
                </c:pt>
                <c:pt idx="1264" formatCode="_([$$-409]* #,##0.00_);_([$$-409]* \(#,##0.00\);_([$$-409]* &quot;-&quot;??_);_(@_)">
                  <c:v>-8.3881000000000014</c:v>
                </c:pt>
                <c:pt idx="1265" formatCode="_([$$-409]* #,##0.00_);_([$$-409]* \(#,##0.00\);_([$$-409]* &quot;-&quot;??_);_(@_)">
                  <c:v>87.03</c:v>
                </c:pt>
                <c:pt idx="1266" formatCode="_([$$-409]* #,##0.00_);_([$$-409]* \(#,##0.00\);_([$$-409]* &quot;-&quot;??_);_(@_)">
                  <c:v>3602.1311999999994</c:v>
                </c:pt>
                <c:pt idx="1267" formatCode="_([$$-409]* #,##0.00_);_([$$-409]* \(#,##0.00\);_([$$-409]* &quot;-&quot;??_);_(@_)">
                  <c:v>-66.584999999999994</c:v>
                </c:pt>
                <c:pt idx="1268" formatCode="_([$$-409]* #,##0.00_);_([$$-409]* \(#,##0.00\);_([$$-409]* &quot;-&quot;??_);_(@_)">
                  <c:v>441.59399999999999</c:v>
                </c:pt>
                <c:pt idx="1269" formatCode="_([$$-409]* #,##0.00_);_([$$-409]* \(#,##0.00\);_([$$-409]* &quot;-&quot;??_);_(@_)">
                  <c:v>13.448099999999998</c:v>
                </c:pt>
                <c:pt idx="1270" formatCode="_([$$-409]* #,##0.00_);_([$$-409]* \(#,##0.00\);_([$$-409]* &quot;-&quot;??_);_(@_)">
                  <c:v>4033.6089000000002</c:v>
                </c:pt>
                <c:pt idx="1271" formatCode="_([$$-409]* #,##0.00_);_([$$-409]* \(#,##0.00\);_([$$-409]* &quot;-&quot;??_);_(@_)">
                  <c:v>-2.3520000000000096</c:v>
                </c:pt>
                <c:pt idx="1272" formatCode="_([$$-409]* #,##0.00_);_([$$-409]* \(#,##0.00\);_([$$-409]* &quot;-&quot;??_);_(@_)">
                  <c:v>-246.27609999999999</c:v>
                </c:pt>
                <c:pt idx="1273" formatCode="_([$$-409]* #,##0.00_);_([$$-409]* \(#,##0.00\);_([$$-409]* &quot;-&quot;??_);_(@_)">
                  <c:v>55.194599999999994</c:v>
                </c:pt>
                <c:pt idx="1274" formatCode="_([$$-409]* #,##0.00_);_([$$-409]* \(#,##0.00\);_([$$-409]* &quot;-&quot;??_);_(@_)">
                  <c:v>-160.38470000000001</c:v>
                </c:pt>
                <c:pt idx="1275" formatCode="_([$$-409]* #,##0.00_);_([$$-409]* \(#,##0.00\);_([$$-409]* &quot;-&quot;??_);_(@_)">
                  <c:v>732.26980000000003</c:v>
                </c:pt>
                <c:pt idx="1276" formatCode="_([$$-409]* #,##0.00_);_([$$-409]* \(#,##0.00\);_([$$-409]* &quot;-&quot;??_);_(@_)">
                  <c:v>-120.59</c:v>
                </c:pt>
                <c:pt idx="1277" formatCode="_([$$-409]* #,##0.00_);_([$$-409]* \(#,##0.00\);_([$$-409]* &quot;-&quot;??_);_(@_)">
                  <c:v>1231.6569</c:v>
                </c:pt>
                <c:pt idx="1278" formatCode="_([$$-409]* #,##0.00_);_([$$-409]* \(#,##0.00\);_([$$-409]* &quot;-&quot;??_);_(@_)">
                  <c:v>-185.17</c:v>
                </c:pt>
                <c:pt idx="1279" formatCode="_([$$-409]* #,##0.00_);_([$$-409]* \(#,##0.00\);_([$$-409]* &quot;-&quot;??_);_(@_)">
                  <c:v>31.132799999999996</c:v>
                </c:pt>
                <c:pt idx="1280" formatCode="_([$$-409]* #,##0.00_);_([$$-409]* \(#,##0.00\);_([$$-409]* &quot;-&quot;??_);_(@_)">
                  <c:v>-21.684000000000001</c:v>
                </c:pt>
                <c:pt idx="1281" formatCode="_([$$-409]* #,##0.00_);_([$$-409]* \(#,##0.00\);_([$$-409]* &quot;-&quot;??_);_(@_)">
                  <c:v>-83.75</c:v>
                </c:pt>
                <c:pt idx="1282" formatCode="_([$$-409]* #,##0.00_);_([$$-409]* \(#,##0.00\);_([$$-409]* &quot;-&quot;??_);_(@_)">
                  <c:v>-38.72</c:v>
                </c:pt>
                <c:pt idx="1283" formatCode="_([$$-409]* #,##0.00_);_([$$-409]* \(#,##0.00\);_([$$-409]* &quot;-&quot;??_);_(@_)">
                  <c:v>10.959199999999999</c:v>
                </c:pt>
                <c:pt idx="1284" formatCode="_([$$-409]* #,##0.00_);_([$$-409]* \(#,##0.00\);_([$$-409]* &quot;-&quot;??_);_(@_)">
                  <c:v>-13.135200000000001</c:v>
                </c:pt>
                <c:pt idx="1285" formatCode="_([$$-409]* #,##0.00_);_([$$-409]* \(#,##0.00\);_([$$-409]* &quot;-&quot;??_);_(@_)">
                  <c:v>22.307699999999997</c:v>
                </c:pt>
                <c:pt idx="1286" formatCode="_([$$-409]* #,##0.00_);_([$$-409]* \(#,##0.00\);_([$$-409]* &quot;-&quot;??_);_(@_)">
                  <c:v>443.02139999999991</c:v>
                </c:pt>
                <c:pt idx="1287" formatCode="_([$$-409]* #,##0.00_);_([$$-409]* \(#,##0.00\);_([$$-409]* &quot;-&quot;??_);_(@_)">
                  <c:v>-27.1492</c:v>
                </c:pt>
                <c:pt idx="1288" formatCode="_([$$-409]* #,##0.00_);_([$$-409]* \(#,##0.00\);_([$$-409]* &quot;-&quot;??_);_(@_)">
                  <c:v>44.976799999999997</c:v>
                </c:pt>
                <c:pt idx="1289" formatCode="_([$$-409]* #,##0.00_);_([$$-409]* \(#,##0.00\);_([$$-409]* &quot;-&quot;??_);_(@_)">
                  <c:v>689.32799999999997</c:v>
                </c:pt>
                <c:pt idx="1290" formatCode="_([$$-409]* #,##0.00_);_([$$-409]* \(#,##0.00\);_([$$-409]* &quot;-&quot;??_);_(@_)">
                  <c:v>-33.585999999999999</c:v>
                </c:pt>
                <c:pt idx="1291" formatCode="_([$$-409]* #,##0.00_);_([$$-409]* \(#,##0.00\);_([$$-409]* &quot;-&quot;??_);_(@_)">
                  <c:v>69.767200000000003</c:v>
                </c:pt>
                <c:pt idx="1292" formatCode="_([$$-409]* #,##0.00_);_([$$-409]* \(#,##0.00\);_([$$-409]* &quot;-&quot;??_);_(@_)">
                  <c:v>-52.822799999999994</c:v>
                </c:pt>
                <c:pt idx="1293" formatCode="_([$$-409]* #,##0.00_);_([$$-409]* \(#,##0.00\);_([$$-409]* &quot;-&quot;??_);_(@_)">
                  <c:v>7.31</c:v>
                </c:pt>
                <c:pt idx="1294" formatCode="_([$$-409]* #,##0.00_);_([$$-409]* \(#,##0.00\);_([$$-409]* &quot;-&quot;??_);_(@_)">
                  <c:v>642.99029999999993</c:v>
                </c:pt>
                <c:pt idx="1295" formatCode="_([$$-409]* #,##0.00_);_([$$-409]* \(#,##0.00\);_([$$-409]* &quot;-&quot;??_);_(@_)">
                  <c:v>12.71</c:v>
                </c:pt>
                <c:pt idx="1296" formatCode="_([$$-409]* #,##0.00_);_([$$-409]* \(#,##0.00\);_([$$-409]* &quot;-&quot;??_);_(@_)">
                  <c:v>28.288</c:v>
                </c:pt>
                <c:pt idx="1297" formatCode="_([$$-409]* #,##0.00_);_([$$-409]* \(#,##0.00\);_([$$-409]* &quot;-&quot;??_);_(@_)">
                  <c:v>112.1181</c:v>
                </c:pt>
                <c:pt idx="1298" formatCode="_([$$-409]* #,##0.00_);_([$$-409]* \(#,##0.00\);_([$$-409]* &quot;-&quot;??_);_(@_)">
                  <c:v>565.38599999999997</c:v>
                </c:pt>
                <c:pt idx="1299" formatCode="_([$$-409]* #,##0.00_);_([$$-409]* \(#,##0.00\);_([$$-409]* &quot;-&quot;??_);_(@_)">
                  <c:v>-61.628039999999999</c:v>
                </c:pt>
                <c:pt idx="1300" formatCode="_([$$-409]* #,##0.00_);_([$$-409]* \(#,##0.00\);_([$$-409]* &quot;-&quot;??_);_(@_)">
                  <c:v>95.054399999999987</c:v>
                </c:pt>
                <c:pt idx="1301" formatCode="_([$$-409]* #,##0.00_);_([$$-409]* \(#,##0.00\);_([$$-409]* &quot;-&quot;??_);_(@_)">
                  <c:v>-89.572000000000003</c:v>
                </c:pt>
                <c:pt idx="1302" formatCode="_([$$-409]* #,##0.00_);_([$$-409]* \(#,##0.00\);_([$$-409]* &quot;-&quot;??_);_(@_)">
                  <c:v>33.347699999999996</c:v>
                </c:pt>
                <c:pt idx="1303" formatCode="_([$$-409]* #,##0.00_);_([$$-409]* \(#,##0.00\);_([$$-409]* &quot;-&quot;??_);_(@_)">
                  <c:v>-34.591999999999999</c:v>
                </c:pt>
                <c:pt idx="1304" formatCode="_([$$-409]* #,##0.00_);_([$$-409]* \(#,##0.00\);_([$$-409]* &quot;-&quot;??_);_(@_)">
                  <c:v>-24.63</c:v>
                </c:pt>
                <c:pt idx="1305" formatCode="_([$$-409]* #,##0.00_);_([$$-409]* \(#,##0.00\);_([$$-409]* &quot;-&quot;??_);_(@_)">
                  <c:v>-536.24199999999996</c:v>
                </c:pt>
                <c:pt idx="1306" formatCode="_([$$-409]* #,##0.00_);_([$$-409]* \(#,##0.00\);_([$$-409]* &quot;-&quot;??_);_(@_)">
                  <c:v>36.164099999999998</c:v>
                </c:pt>
                <c:pt idx="1307" formatCode="_([$$-409]* #,##0.00_);_([$$-409]* \(#,##0.00\);_([$$-409]* &quot;-&quot;??_);_(@_)">
                  <c:v>6.3840000000000003</c:v>
                </c:pt>
                <c:pt idx="1308" formatCode="_([$$-409]* #,##0.00_);_([$$-409]* \(#,##0.00\);_([$$-409]* &quot;-&quot;??_);_(@_)">
                  <c:v>5.2955000000000005</c:v>
                </c:pt>
                <c:pt idx="1309" formatCode="_([$$-409]* #,##0.00_);_([$$-409]* \(#,##0.00\);_([$$-409]* &quot;-&quot;??_);_(@_)">
                  <c:v>170.79569999999998</c:v>
                </c:pt>
                <c:pt idx="1310" formatCode="_([$$-409]* #,##0.00_);_([$$-409]* \(#,##0.00\);_([$$-409]* &quot;-&quot;??_);_(@_)">
                  <c:v>16.091999999999999</c:v>
                </c:pt>
                <c:pt idx="1311" formatCode="_([$$-409]* #,##0.00_);_([$$-409]* \(#,##0.00\);_([$$-409]* &quot;-&quot;??_);_(@_)">
                  <c:v>274.0788</c:v>
                </c:pt>
                <c:pt idx="1312" formatCode="_([$$-409]* #,##0.00_);_([$$-409]* \(#,##0.00\);_([$$-409]* &quot;-&quot;??_);_(@_)">
                  <c:v>-3.782</c:v>
                </c:pt>
                <c:pt idx="1313" formatCode="_([$$-409]* #,##0.00_);_([$$-409]* \(#,##0.00\);_([$$-409]* &quot;-&quot;??_);_(@_)">
                  <c:v>10.798499999999999</c:v>
                </c:pt>
                <c:pt idx="1314" formatCode="_([$$-409]* #,##0.00_);_([$$-409]* \(#,##0.00\);_([$$-409]* &quot;-&quot;??_);_(@_)">
                  <c:v>15.246</c:v>
                </c:pt>
                <c:pt idx="1315" formatCode="_([$$-409]* #,##0.00_);_([$$-409]* \(#,##0.00\);_([$$-409]* &quot;-&quot;??_);_(@_)">
                  <c:v>-57.823999999999998</c:v>
                </c:pt>
                <c:pt idx="1316" formatCode="_([$$-409]* #,##0.00_);_([$$-409]* \(#,##0.00\);_([$$-409]* &quot;-&quot;??_);_(@_)">
                  <c:v>18.218000000000018</c:v>
                </c:pt>
                <c:pt idx="1317" formatCode="_([$$-409]* #,##0.00_);_([$$-409]* \(#,##0.00\);_([$$-409]* &quot;-&quot;??_);_(@_)">
                  <c:v>25.058000000000035</c:v>
                </c:pt>
                <c:pt idx="1318" formatCode="_([$$-409]* #,##0.00_);_([$$-409]* \(#,##0.00\);_([$$-409]* &quot;-&quot;??_);_(@_)">
                  <c:v>11.82</c:v>
                </c:pt>
                <c:pt idx="1319" formatCode="_([$$-409]* #,##0.00_);_([$$-409]* \(#,##0.00\);_([$$-409]* &quot;-&quot;??_);_(@_)">
                  <c:v>28.151999999999997</c:v>
                </c:pt>
                <c:pt idx="1320" formatCode="_([$$-409]* #,##0.00_);_([$$-409]* \(#,##0.00\);_([$$-409]* &quot;-&quot;??_);_(@_)">
                  <c:v>-237.54400000000001</c:v>
                </c:pt>
                <c:pt idx="1321" formatCode="_([$$-409]* #,##0.00_);_([$$-409]* \(#,##0.00\);_([$$-409]* &quot;-&quot;??_);_(@_)">
                  <c:v>-94.59</c:v>
                </c:pt>
                <c:pt idx="1322" formatCode="_([$$-409]* #,##0.00_);_([$$-409]* \(#,##0.00\);_([$$-409]* &quot;-&quot;??_);_(@_)">
                  <c:v>-293.74</c:v>
                </c:pt>
                <c:pt idx="1323" formatCode="_([$$-409]* #,##0.00_);_([$$-409]* \(#,##0.00\);_([$$-409]* &quot;-&quot;??_);_(@_)">
                  <c:v>1039.7540999999999</c:v>
                </c:pt>
                <c:pt idx="1324" formatCode="_([$$-409]* #,##0.00_);_([$$-409]* \(#,##0.00\);_([$$-409]* &quot;-&quot;??_);_(@_)">
                  <c:v>-49.186800000000005</c:v>
                </c:pt>
                <c:pt idx="1325" formatCode="_([$$-409]* #,##0.00_);_([$$-409]* \(#,##0.00\);_([$$-409]* &quot;-&quot;??_);_(@_)">
                  <c:v>-152.7448</c:v>
                </c:pt>
                <c:pt idx="1326" formatCode="_([$$-409]* #,##0.00_);_([$$-409]* \(#,##0.00\);_([$$-409]* &quot;-&quot;??_);_(@_)">
                  <c:v>41.3</c:v>
                </c:pt>
                <c:pt idx="1327" formatCode="_([$$-409]* #,##0.00_);_([$$-409]* \(#,##0.00\);_([$$-409]* &quot;-&quot;??_);_(@_)">
                  <c:v>47.61</c:v>
                </c:pt>
                <c:pt idx="1328" formatCode="_([$$-409]* #,##0.00_);_([$$-409]* \(#,##0.00\);_([$$-409]* &quot;-&quot;??_);_(@_)">
                  <c:v>-23.5</c:v>
                </c:pt>
                <c:pt idx="1329" formatCode="_([$$-409]* #,##0.00_);_([$$-409]* \(#,##0.00\);_([$$-409]* &quot;-&quot;??_);_(@_)">
                  <c:v>1282.4959999999999</c:v>
                </c:pt>
                <c:pt idx="1330" formatCode="_([$$-409]* #,##0.00_);_([$$-409]* \(#,##0.00\);_([$$-409]* &quot;-&quot;??_);_(@_)">
                  <c:v>1184.1200000000001</c:v>
                </c:pt>
                <c:pt idx="1331" formatCode="_([$$-409]* #,##0.00_);_([$$-409]* \(#,##0.00\);_([$$-409]* &quot;-&quot;??_);_(@_)">
                  <c:v>1474.8703999999998</c:v>
                </c:pt>
                <c:pt idx="1332" formatCode="_([$$-409]* #,##0.00_);_([$$-409]* \(#,##0.00\);_([$$-409]* &quot;-&quot;??_);_(@_)">
                  <c:v>929.7956999999999</c:v>
                </c:pt>
                <c:pt idx="1333" formatCode="_([$$-409]* #,##0.00_);_([$$-409]* \(#,##0.00\);_([$$-409]* &quot;-&quot;??_);_(@_)">
                  <c:v>-7.25</c:v>
                </c:pt>
                <c:pt idx="1334" formatCode="_([$$-409]* #,##0.00_);_([$$-409]* \(#,##0.00\);_([$$-409]* &quot;-&quot;??_);_(@_)">
                  <c:v>31.201799999999995</c:v>
                </c:pt>
                <c:pt idx="1335" formatCode="_([$$-409]* #,##0.00_);_([$$-409]* \(#,##0.00\);_([$$-409]* &quot;-&quot;??_);_(@_)">
                  <c:v>-75.900400000000005</c:v>
                </c:pt>
                <c:pt idx="1336" formatCode="_([$$-409]* #,##0.00_);_([$$-409]* \(#,##0.00\);_([$$-409]* &quot;-&quot;??_);_(@_)">
                  <c:v>52.170899999999996</c:v>
                </c:pt>
                <c:pt idx="1337" formatCode="_([$$-409]* #,##0.00_);_([$$-409]* \(#,##0.00\);_([$$-409]* &quot;-&quot;??_);_(@_)">
                  <c:v>165.88979999999998</c:v>
                </c:pt>
                <c:pt idx="1338" formatCode="_([$$-409]* #,##0.00_);_([$$-409]* \(#,##0.00\);_([$$-409]* &quot;-&quot;??_);_(@_)">
                  <c:v>75.010000000000005</c:v>
                </c:pt>
                <c:pt idx="1339" formatCode="_([$$-409]* #,##0.00_);_([$$-409]* \(#,##0.00\);_([$$-409]* &quot;-&quot;??_);_(@_)">
                  <c:v>2267.2199999999998</c:v>
                </c:pt>
                <c:pt idx="1340" formatCode="_([$$-409]* #,##0.00_);_([$$-409]* \(#,##0.00\);_([$$-409]* &quot;-&quot;??_);_(@_)">
                  <c:v>-20.65</c:v>
                </c:pt>
                <c:pt idx="1341" formatCode="_([$$-409]* #,##0.00_);_([$$-409]* \(#,##0.00\);_([$$-409]* &quot;-&quot;??_);_(@_)">
                  <c:v>67.864000000000004</c:v>
                </c:pt>
                <c:pt idx="1342" formatCode="_([$$-409]* #,##0.00_);_([$$-409]* \(#,##0.00\);_([$$-409]* &quot;-&quot;??_);_(@_)">
                  <c:v>-14.074999999999999</c:v>
                </c:pt>
                <c:pt idx="1343" formatCode="_([$$-409]* #,##0.00_);_([$$-409]* \(#,##0.00\);_([$$-409]* &quot;-&quot;??_);_(@_)">
                  <c:v>39.129899999999999</c:v>
                </c:pt>
                <c:pt idx="1344" formatCode="_([$$-409]* #,##0.00_);_([$$-409]* \(#,##0.00\);_([$$-409]* &quot;-&quot;??_);_(@_)">
                  <c:v>-6.734</c:v>
                </c:pt>
                <c:pt idx="1345" formatCode="_([$$-409]* #,##0.00_);_([$$-409]* \(#,##0.00\);_([$$-409]* &quot;-&quot;??_);_(@_)">
                  <c:v>118.6317</c:v>
                </c:pt>
                <c:pt idx="1346" formatCode="_([$$-409]* #,##0.00_);_([$$-409]* \(#,##0.00\);_([$$-409]* &quot;-&quot;??_);_(@_)">
                  <c:v>23.304000000000002</c:v>
                </c:pt>
                <c:pt idx="1347" formatCode="_([$$-409]* #,##0.00_);_([$$-409]* \(#,##0.00\);_([$$-409]* &quot;-&quot;??_);_(@_)">
                  <c:v>150.72</c:v>
                </c:pt>
                <c:pt idx="1348" formatCode="_([$$-409]* #,##0.00_);_([$$-409]* \(#,##0.00\);_([$$-409]* &quot;-&quot;??_);_(@_)">
                  <c:v>19.420000000000002</c:v>
                </c:pt>
                <c:pt idx="1349" formatCode="_([$$-409]* #,##0.00_);_([$$-409]* \(#,##0.00\);_([$$-409]* &quot;-&quot;??_);_(@_)">
                  <c:v>3.13</c:v>
                </c:pt>
                <c:pt idx="1350" formatCode="_([$$-409]* #,##0.00_);_([$$-409]* \(#,##0.00\);_([$$-409]* &quot;-&quot;??_);_(@_)">
                  <c:v>1141.07</c:v>
                </c:pt>
                <c:pt idx="1351" formatCode="_([$$-409]* #,##0.00_);_([$$-409]* \(#,##0.00\);_([$$-409]* &quot;-&quot;??_);_(@_)">
                  <c:v>10.01</c:v>
                </c:pt>
                <c:pt idx="1352" formatCode="_([$$-409]* #,##0.00_);_([$$-409]* \(#,##0.00\);_([$$-409]* &quot;-&quot;??_);_(@_)">
                  <c:v>-39.186250000000001</c:v>
                </c:pt>
                <c:pt idx="1353" formatCode="_([$$-409]* #,##0.00_);_([$$-409]* \(#,##0.00\);_([$$-409]* &quot;-&quot;??_);_(@_)">
                  <c:v>-1.89</c:v>
                </c:pt>
                <c:pt idx="1354" formatCode="_([$$-409]* #,##0.00_);_([$$-409]* \(#,##0.00\);_([$$-409]* &quot;-&quot;??_);_(@_)">
                  <c:v>-122.77</c:v>
                </c:pt>
                <c:pt idx="1355" formatCode="_([$$-409]* #,##0.00_);_([$$-409]* \(#,##0.00\);_([$$-409]* &quot;-&quot;??_);_(@_)">
                  <c:v>683.9556</c:v>
                </c:pt>
                <c:pt idx="1356" formatCode="_([$$-409]* #,##0.00_);_([$$-409]* \(#,##0.00\);_([$$-409]* &quot;-&quot;??_);_(@_)">
                  <c:v>-16.64</c:v>
                </c:pt>
                <c:pt idx="1357" formatCode="_([$$-409]* #,##0.00_);_([$$-409]* \(#,##0.00\);_([$$-409]* &quot;-&quot;??_);_(@_)">
                  <c:v>72.984000000000009</c:v>
                </c:pt>
                <c:pt idx="1358" formatCode="_([$$-409]* #,##0.00_);_([$$-409]* \(#,##0.00\);_([$$-409]* &quot;-&quot;??_);_(@_)">
                  <c:v>240.17519999999996</c:v>
                </c:pt>
                <c:pt idx="1359" formatCode="_([$$-409]* #,##0.00_);_([$$-409]* \(#,##0.00\);_([$$-409]* &quot;-&quot;??_);_(@_)">
                  <c:v>-11.248000000000001</c:v>
                </c:pt>
                <c:pt idx="1360" formatCode="_([$$-409]* #,##0.00_);_([$$-409]* \(#,##0.00\);_([$$-409]* &quot;-&quot;??_);_(@_)">
                  <c:v>9.611699999999999</c:v>
                </c:pt>
                <c:pt idx="1361" formatCode="_([$$-409]* #,##0.00_);_([$$-409]* \(#,##0.00\);_([$$-409]* &quot;-&quot;??_);_(@_)">
                  <c:v>13.799999999999999</c:v>
                </c:pt>
                <c:pt idx="1362" formatCode="_([$$-409]* #,##0.00_);_([$$-409]* \(#,##0.00\);_([$$-409]* &quot;-&quot;??_);_(@_)">
                  <c:v>4.3919999999999995</c:v>
                </c:pt>
                <c:pt idx="1363" formatCode="_([$$-409]* #,##0.00_);_([$$-409]* \(#,##0.00\);_([$$-409]* &quot;-&quot;??_);_(@_)">
                  <c:v>36.020000000000003</c:v>
                </c:pt>
                <c:pt idx="1364" formatCode="_([$$-409]* #,##0.00_);_([$$-409]* \(#,##0.00\);_([$$-409]* &quot;-&quot;??_);_(@_)">
                  <c:v>-50.64</c:v>
                </c:pt>
                <c:pt idx="1365" formatCode="_([$$-409]* #,##0.00_);_([$$-409]* \(#,##0.00\);_([$$-409]* &quot;-&quot;??_);_(@_)">
                  <c:v>-20.182259999999999</c:v>
                </c:pt>
                <c:pt idx="1366" formatCode="_([$$-409]* #,##0.00_);_([$$-409]* \(#,##0.00\);_([$$-409]* &quot;-&quot;??_);_(@_)">
                  <c:v>-156.97220000000002</c:v>
                </c:pt>
                <c:pt idx="1367" formatCode="_([$$-409]* #,##0.00_);_([$$-409]* \(#,##0.00\);_([$$-409]* &quot;-&quot;??_);_(@_)">
                  <c:v>384.5043</c:v>
                </c:pt>
                <c:pt idx="1368" formatCode="_([$$-409]* #,##0.00_);_([$$-409]* \(#,##0.00\);_([$$-409]* &quot;-&quot;??_);_(@_)">
                  <c:v>44.519999999999996</c:v>
                </c:pt>
                <c:pt idx="1369" formatCode="_([$$-409]* #,##0.00_);_([$$-409]* \(#,##0.00\);_([$$-409]* &quot;-&quot;??_);_(@_)">
                  <c:v>-48.875</c:v>
                </c:pt>
                <c:pt idx="1370" formatCode="_([$$-409]* #,##0.00_);_([$$-409]* \(#,##0.00\);_([$$-409]* &quot;-&quot;??_);_(@_)">
                  <c:v>881.04719999999998</c:v>
                </c:pt>
                <c:pt idx="1371" formatCode="_([$$-409]* #,##0.00_);_([$$-409]* \(#,##0.00\);_([$$-409]* &quot;-&quot;??_);_(@_)">
                  <c:v>-139.07600000000002</c:v>
                </c:pt>
                <c:pt idx="1372" formatCode="_([$$-409]* #,##0.00_);_([$$-409]* \(#,##0.00\);_([$$-409]* &quot;-&quot;??_);_(@_)">
                  <c:v>1644.0767999999998</c:v>
                </c:pt>
                <c:pt idx="1373" formatCode="_([$$-409]* #,##0.00_);_([$$-409]* \(#,##0.00\);_([$$-409]* &quot;-&quot;??_);_(@_)">
                  <c:v>-350.43950000000001</c:v>
                </c:pt>
                <c:pt idx="1374" formatCode="_([$$-409]* #,##0.00_);_([$$-409]* \(#,##0.00\);_([$$-409]* &quot;-&quot;??_);_(@_)">
                  <c:v>4.2027999999999999</c:v>
                </c:pt>
                <c:pt idx="1375" formatCode="_([$$-409]* #,##0.00_);_([$$-409]* \(#,##0.00\);_([$$-409]* &quot;-&quot;??_);_(@_)">
                  <c:v>-44.067999999999998</c:v>
                </c:pt>
                <c:pt idx="1376" formatCode="_([$$-409]* #,##0.00_);_([$$-409]* \(#,##0.00\);_([$$-409]* &quot;-&quot;??_);_(@_)">
                  <c:v>1623.9494999999999</c:v>
                </c:pt>
                <c:pt idx="1377" formatCode="_([$$-409]* #,##0.00_);_([$$-409]* \(#,##0.00\);_([$$-409]* &quot;-&quot;??_);_(@_)">
                  <c:v>-122.83499999999999</c:v>
                </c:pt>
                <c:pt idx="1378" formatCode="_([$$-409]* #,##0.00_);_([$$-409]* \(#,##0.00\);_([$$-409]* &quot;-&quot;??_);_(@_)">
                  <c:v>-88.584999999999994</c:v>
                </c:pt>
                <c:pt idx="1379" formatCode="_([$$-409]* #,##0.00_);_([$$-409]* \(#,##0.00\);_([$$-409]* &quot;-&quot;??_);_(@_)">
                  <c:v>-485.68</c:v>
                </c:pt>
                <c:pt idx="1380" formatCode="_([$$-409]* #,##0.00_);_([$$-409]* \(#,##0.00\);_([$$-409]* &quot;-&quot;??_);_(@_)">
                  <c:v>-16.37</c:v>
                </c:pt>
                <c:pt idx="1381" formatCode="_([$$-409]* #,##0.00_);_([$$-409]* \(#,##0.00\);_([$$-409]* &quot;-&quot;??_);_(@_)">
                  <c:v>-94.258600000000001</c:v>
                </c:pt>
                <c:pt idx="1382" formatCode="_([$$-409]* #,##0.00_);_([$$-409]* \(#,##0.00\);_([$$-409]* &quot;-&quot;??_);_(@_)">
                  <c:v>6.3308</c:v>
                </c:pt>
                <c:pt idx="1383" formatCode="_([$$-409]* #,##0.00_);_([$$-409]* \(#,##0.00\);_([$$-409]* &quot;-&quot;??_);_(@_)">
                  <c:v>-18.558799999999998</c:v>
                </c:pt>
                <c:pt idx="1384" formatCode="_([$$-409]* #,##0.00_);_([$$-409]* \(#,##0.00\);_([$$-409]* &quot;-&quot;??_);_(@_)">
                  <c:v>220.35719999999998</c:v>
                </c:pt>
                <c:pt idx="1385" formatCode="_([$$-409]* #,##0.00_);_([$$-409]* \(#,##0.00\);_([$$-409]* &quot;-&quot;??_);_(@_)">
                  <c:v>47.73</c:v>
                </c:pt>
                <c:pt idx="1386" formatCode="_([$$-409]* #,##0.00_);_([$$-409]* \(#,##0.00\);_([$$-409]* &quot;-&quot;??_);_(@_)">
                  <c:v>28.526000000000003</c:v>
                </c:pt>
                <c:pt idx="1387" formatCode="_([$$-409]* #,##0.00_);_([$$-409]* \(#,##0.00\);_([$$-409]* &quot;-&quot;??_);_(@_)">
                  <c:v>28.182599999999997</c:v>
                </c:pt>
                <c:pt idx="1388" formatCode="_([$$-409]* #,##0.00_);_([$$-409]* \(#,##0.00\);_([$$-409]* &quot;-&quot;??_);_(@_)">
                  <c:v>-51.66</c:v>
                </c:pt>
                <c:pt idx="1389" formatCode="_([$$-409]* #,##0.00_);_([$$-409]* \(#,##0.00\);_([$$-409]* &quot;-&quot;??_);_(@_)">
                  <c:v>-193.91399999999999</c:v>
                </c:pt>
                <c:pt idx="1390" formatCode="_([$$-409]* #,##0.00_);_([$$-409]* \(#,##0.00\);_([$$-409]* &quot;-&quot;??_);_(@_)">
                  <c:v>-333.42540000000002</c:v>
                </c:pt>
                <c:pt idx="1391" formatCode="_([$$-409]* #,##0.00_);_([$$-409]* \(#,##0.00\);_([$$-409]* &quot;-&quot;??_);_(@_)">
                  <c:v>-195.34200000000001</c:v>
                </c:pt>
                <c:pt idx="1392" formatCode="_([$$-409]* #,##0.00_);_([$$-409]* \(#,##0.00\);_([$$-409]* &quot;-&quot;??_);_(@_)">
                  <c:v>-89.70920000000001</c:v>
                </c:pt>
                <c:pt idx="1393" formatCode="_([$$-409]* #,##0.00_);_([$$-409]* \(#,##0.00\);_([$$-409]* &quot;-&quot;??_);_(@_)">
                  <c:v>-44.415000000000006</c:v>
                </c:pt>
                <c:pt idx="1394" formatCode="_([$$-409]* #,##0.00_);_([$$-409]* \(#,##0.00\);_([$$-409]* &quot;-&quot;??_);_(@_)">
                  <c:v>167.334</c:v>
                </c:pt>
                <c:pt idx="1395" formatCode="_([$$-409]* #,##0.00_);_([$$-409]* \(#,##0.00\);_([$$-409]* &quot;-&quot;??_);_(@_)">
                  <c:v>63.222000000000001</c:v>
                </c:pt>
                <c:pt idx="1396" formatCode="_([$$-409]* #,##0.00_);_([$$-409]* \(#,##0.00\);_([$$-409]* &quot;-&quot;??_);_(@_)">
                  <c:v>-1319.5</c:v>
                </c:pt>
                <c:pt idx="1397" formatCode="_([$$-409]* #,##0.00_);_([$$-409]* \(#,##0.00\);_([$$-409]* &quot;-&quot;??_);_(@_)">
                  <c:v>262.2</c:v>
                </c:pt>
                <c:pt idx="1398" formatCode="_([$$-409]* #,##0.00_);_([$$-409]* \(#,##0.00\);_([$$-409]* &quot;-&quot;??_);_(@_)">
                  <c:v>172.56439999999998</c:v>
                </c:pt>
                <c:pt idx="1399" formatCode="_([$$-409]* #,##0.00_);_([$$-409]* \(#,##0.00\);_([$$-409]* &quot;-&quot;??_);_(@_)">
                  <c:v>45.077999999999996</c:v>
                </c:pt>
                <c:pt idx="1400" formatCode="_([$$-409]* #,##0.00_);_([$$-409]* \(#,##0.00\);_([$$-409]* &quot;-&quot;??_);_(@_)">
                  <c:v>-110.376</c:v>
                </c:pt>
                <c:pt idx="1401" formatCode="_([$$-409]* #,##0.00_);_([$$-409]* \(#,##0.00\);_([$$-409]* &quot;-&quot;??_);_(@_)">
                  <c:v>32.83</c:v>
                </c:pt>
                <c:pt idx="1402" formatCode="_([$$-409]* #,##0.00_);_([$$-409]* \(#,##0.00\);_([$$-409]* &quot;-&quot;??_);_(@_)">
                  <c:v>553.33169999999996</c:v>
                </c:pt>
                <c:pt idx="1403" formatCode="_([$$-409]* #,##0.00_);_([$$-409]* \(#,##0.00\);_([$$-409]* &quot;-&quot;??_);_(@_)">
                  <c:v>55.020599999999995</c:v>
                </c:pt>
                <c:pt idx="1404" formatCode="_([$$-409]* #,##0.00_);_([$$-409]* \(#,##0.00\);_([$$-409]* &quot;-&quot;??_);_(@_)">
                  <c:v>-577.30400000000009</c:v>
                </c:pt>
                <c:pt idx="1405" formatCode="_([$$-409]* #,##0.00_);_([$$-409]* \(#,##0.00\);_([$$-409]* &quot;-&quot;??_);_(@_)">
                  <c:v>-137.52199999999999</c:v>
                </c:pt>
                <c:pt idx="1406" formatCode="_([$$-409]* #,##0.00_);_([$$-409]* \(#,##0.00\);_([$$-409]* &quot;-&quot;??_);_(@_)">
                  <c:v>-11.815999999999999</c:v>
                </c:pt>
                <c:pt idx="1407" formatCode="_([$$-409]* #,##0.00_);_([$$-409]* \(#,##0.00\);_([$$-409]* &quot;-&quot;??_);_(@_)">
                  <c:v>-105.126</c:v>
                </c:pt>
                <c:pt idx="1408" formatCode="_([$$-409]* #,##0.00_);_([$$-409]* \(#,##0.00\);_([$$-409]* &quot;-&quot;??_);_(@_)">
                  <c:v>261.38579999999996</c:v>
                </c:pt>
                <c:pt idx="1409" formatCode="_([$$-409]* #,##0.00_);_([$$-409]* \(#,##0.00\);_([$$-409]* &quot;-&quot;??_);_(@_)">
                  <c:v>-31.68825</c:v>
                </c:pt>
                <c:pt idx="1410" formatCode="_([$$-409]* #,##0.00_);_([$$-409]* \(#,##0.00\);_([$$-409]* &quot;-&quot;??_);_(@_)">
                  <c:v>690.70379999999989</c:v>
                </c:pt>
                <c:pt idx="1411" formatCode="_([$$-409]* #,##0.00_);_([$$-409]* \(#,##0.00\);_([$$-409]* &quot;-&quot;??_);_(@_)">
                  <c:v>1.9504000000000001</c:v>
                </c:pt>
                <c:pt idx="1412" formatCode="_([$$-409]* #,##0.00_);_([$$-409]* \(#,##0.00\);_([$$-409]* &quot;-&quot;??_);_(@_)">
                  <c:v>-340.53109999999998</c:v>
                </c:pt>
                <c:pt idx="1413" formatCode="_([$$-409]* #,##0.00_);_([$$-409]* \(#,##0.00\);_([$$-409]* &quot;-&quot;??_);_(@_)">
                  <c:v>462.92099999999994</c:v>
                </c:pt>
                <c:pt idx="1414" formatCode="_([$$-409]* #,##0.00_);_([$$-409]* \(#,##0.00\);_([$$-409]* &quot;-&quot;??_);_(@_)">
                  <c:v>-131.16</c:v>
                </c:pt>
                <c:pt idx="1415" formatCode="_([$$-409]* #,##0.00_);_([$$-409]* \(#,##0.00\);_([$$-409]* &quot;-&quot;??_);_(@_)">
                  <c:v>-11.83</c:v>
                </c:pt>
                <c:pt idx="1416" formatCode="_([$$-409]* #,##0.00_);_([$$-409]* \(#,##0.00\);_([$$-409]* &quot;-&quot;??_);_(@_)">
                  <c:v>-65.58</c:v>
                </c:pt>
                <c:pt idx="1417" formatCode="_([$$-409]* #,##0.00_);_([$$-409]* \(#,##0.00\);_([$$-409]* &quot;-&quot;??_);_(@_)">
                  <c:v>-92.32</c:v>
                </c:pt>
                <c:pt idx="1418" formatCode="_([$$-409]* #,##0.00_);_([$$-409]* \(#,##0.00\);_([$$-409]* &quot;-&quot;??_);_(@_)">
                  <c:v>527.87759999999992</c:v>
                </c:pt>
                <c:pt idx="1419" formatCode="_([$$-409]* #,##0.00_);_([$$-409]* \(#,##0.00\);_([$$-409]* &quot;-&quot;??_);_(@_)">
                  <c:v>34.520000000000003</c:v>
                </c:pt>
                <c:pt idx="1420" formatCode="_([$$-409]* #,##0.00_);_([$$-409]* \(#,##0.00\);_([$$-409]* &quot;-&quot;??_);_(@_)">
                  <c:v>20.38</c:v>
                </c:pt>
                <c:pt idx="1421" formatCode="_([$$-409]* #,##0.00_);_([$$-409]* \(#,##0.00\);_([$$-409]* &quot;-&quot;??_);_(@_)">
                  <c:v>31.11</c:v>
                </c:pt>
                <c:pt idx="1422" formatCode="_([$$-409]* #,##0.00_);_([$$-409]* \(#,##0.00\);_([$$-409]* &quot;-&quot;??_);_(@_)">
                  <c:v>358.29539999999997</c:v>
                </c:pt>
                <c:pt idx="1423" formatCode="_([$$-409]* #,##0.00_);_([$$-409]* \(#,##0.00\);_([$$-409]* &quot;-&quot;??_);_(@_)">
                  <c:v>-269.75549999999998</c:v>
                </c:pt>
                <c:pt idx="1424" formatCode="_([$$-409]* #,##0.00_);_([$$-409]* \(#,##0.00\);_([$$-409]* &quot;-&quot;??_);_(@_)">
                  <c:v>896.40599999999995</c:v>
                </c:pt>
                <c:pt idx="1425" formatCode="_([$$-409]* #,##0.00_);_([$$-409]* \(#,##0.00\);_([$$-409]* &quot;-&quot;??_);_(@_)">
                  <c:v>352.87979999999999</c:v>
                </c:pt>
                <c:pt idx="1426" formatCode="_([$$-409]* #,##0.00_);_([$$-409]* \(#,##0.00\);_([$$-409]* &quot;-&quot;??_);_(@_)">
                  <c:v>68.675999999999988</c:v>
                </c:pt>
                <c:pt idx="1427" formatCode="_([$$-409]* #,##0.00_);_([$$-409]* \(#,##0.00\);_([$$-409]* &quot;-&quot;??_);_(@_)">
                  <c:v>-15.92</c:v>
                </c:pt>
                <c:pt idx="1428" formatCode="_([$$-409]* #,##0.00_);_([$$-409]* \(#,##0.00\);_([$$-409]* &quot;-&quot;??_);_(@_)">
                  <c:v>-114.2</c:v>
                </c:pt>
                <c:pt idx="1429" formatCode="_([$$-409]* #,##0.00_);_([$$-409]* \(#,##0.00\);_([$$-409]* &quot;-&quot;??_);_(@_)">
                  <c:v>255.14819999999997</c:v>
                </c:pt>
                <c:pt idx="1430" formatCode="_([$$-409]* #,##0.00_);_([$$-409]* \(#,##0.00\);_([$$-409]* &quot;-&quot;??_);_(@_)">
                  <c:v>39.426600000000001</c:v>
                </c:pt>
                <c:pt idx="1431" formatCode="_([$$-409]* #,##0.00_);_([$$-409]* \(#,##0.00\);_([$$-409]* &quot;-&quot;??_);_(@_)">
                  <c:v>30.023999999999997</c:v>
                </c:pt>
                <c:pt idx="1432" formatCode="_([$$-409]* #,##0.00_);_([$$-409]* \(#,##0.00\);_([$$-409]* &quot;-&quot;??_);_(@_)">
                  <c:v>0.42660000000000337</c:v>
                </c:pt>
                <c:pt idx="1433" formatCode="_([$$-409]* #,##0.00_);_([$$-409]* \(#,##0.00\);_([$$-409]* &quot;-&quot;??_);_(@_)">
                  <c:v>66.215999999999994</c:v>
                </c:pt>
                <c:pt idx="1434" formatCode="_([$$-409]* #,##0.00_);_([$$-409]* \(#,##0.00\);_([$$-409]* &quot;-&quot;??_);_(@_)">
                  <c:v>-164.18</c:v>
                </c:pt>
                <c:pt idx="1435" formatCode="_([$$-409]* #,##0.00_);_([$$-409]* \(#,##0.00\);_([$$-409]* &quot;-&quot;??_);_(@_)">
                  <c:v>-79.400000000000006</c:v>
                </c:pt>
                <c:pt idx="1436" formatCode="_([$$-409]* #,##0.00_);_([$$-409]* \(#,##0.00\);_([$$-409]* &quot;-&quot;??_);_(@_)">
                  <c:v>23.045999999999999</c:v>
                </c:pt>
                <c:pt idx="1437" formatCode="_([$$-409]* #,##0.00_);_([$$-409]* \(#,##0.00\);_([$$-409]* &quot;-&quot;??_);_(@_)">
                  <c:v>-52.77</c:v>
                </c:pt>
                <c:pt idx="1438" formatCode="_([$$-409]* #,##0.00_);_([$$-409]* \(#,##0.00\);_([$$-409]* &quot;-&quot;??_);_(@_)">
                  <c:v>-781.13419999999996</c:v>
                </c:pt>
                <c:pt idx="1439" formatCode="_([$$-409]* #,##0.00_);_([$$-409]* \(#,##0.00\);_([$$-409]* &quot;-&quot;??_);_(@_)">
                  <c:v>-23.295999999999999</c:v>
                </c:pt>
                <c:pt idx="1440" formatCode="_([$$-409]* #,##0.00_);_([$$-409]* \(#,##0.00\);_([$$-409]* &quot;-&quot;??_);_(@_)">
                  <c:v>58.811999999999998</c:v>
                </c:pt>
                <c:pt idx="1441" formatCode="_([$$-409]* #,##0.00_);_([$$-409]* \(#,##0.00\);_([$$-409]* &quot;-&quot;??_);_(@_)">
                  <c:v>4.0442999999999998</c:v>
                </c:pt>
                <c:pt idx="1442" formatCode="_([$$-409]* #,##0.00_);_([$$-409]* \(#,##0.00\);_([$$-409]* &quot;-&quot;??_);_(@_)">
                  <c:v>-10.368400000000001</c:v>
                </c:pt>
                <c:pt idx="1443" formatCode="_([$$-409]* #,##0.00_);_([$$-409]* \(#,##0.00\);_([$$-409]* &quot;-&quot;??_);_(@_)">
                  <c:v>125.9982</c:v>
                </c:pt>
                <c:pt idx="1444" formatCode="_([$$-409]* #,##0.00_);_([$$-409]* \(#,##0.00\);_([$$-409]* &quot;-&quot;??_);_(@_)">
                  <c:v>-19.2972</c:v>
                </c:pt>
                <c:pt idx="1445" formatCode="_([$$-409]* #,##0.00_);_([$$-409]* \(#,##0.00\);_([$$-409]* &quot;-&quot;??_);_(@_)">
                  <c:v>40.6556</c:v>
                </c:pt>
                <c:pt idx="1446" formatCode="_([$$-409]* #,##0.00_);_([$$-409]* \(#,##0.00\);_([$$-409]* &quot;-&quot;??_);_(@_)">
                  <c:v>137.67569999999998</c:v>
                </c:pt>
                <c:pt idx="1447" formatCode="_([$$-409]* #,##0.00_);_([$$-409]* \(#,##0.00\);_([$$-409]* &quot;-&quot;??_);_(@_)">
                  <c:v>-62</c:v>
                </c:pt>
                <c:pt idx="1448" formatCode="_([$$-409]* #,##0.00_);_([$$-409]* \(#,##0.00\);_([$$-409]* &quot;-&quot;??_);_(@_)">
                  <c:v>47.527199999999993</c:v>
                </c:pt>
                <c:pt idx="1449" formatCode="_([$$-409]* #,##0.00_);_([$$-409]* \(#,##0.00\);_([$$-409]* &quot;-&quot;??_);_(@_)">
                  <c:v>379.3965</c:v>
                </c:pt>
                <c:pt idx="1450" formatCode="_([$$-409]* #,##0.00_);_([$$-409]* \(#,##0.00\);_([$$-409]* &quot;-&quot;??_);_(@_)">
                  <c:v>-116.3455</c:v>
                </c:pt>
                <c:pt idx="1451" formatCode="_([$$-409]* #,##0.00_);_([$$-409]* \(#,##0.00\);_([$$-409]* &quot;-&quot;??_);_(@_)">
                  <c:v>107.45461999999999</c:v>
                </c:pt>
                <c:pt idx="1452" formatCode="_([$$-409]* #,##0.00_);_([$$-409]* \(#,##0.00\);_([$$-409]* &quot;-&quot;??_);_(@_)">
                  <c:v>18.41</c:v>
                </c:pt>
                <c:pt idx="1453" formatCode="_([$$-409]* #,##0.00_);_([$$-409]* \(#,##0.00\);_([$$-409]* &quot;-&quot;??_);_(@_)">
                  <c:v>-47.995249999999999</c:v>
                </c:pt>
                <c:pt idx="1454" formatCode="_([$$-409]* #,##0.00_);_([$$-409]* \(#,##0.00\);_([$$-409]* &quot;-&quot;??_);_(@_)">
                  <c:v>-23.53</c:v>
                </c:pt>
                <c:pt idx="1455" formatCode="_([$$-409]* #,##0.00_);_([$$-409]* \(#,##0.00\);_([$$-409]* &quot;-&quot;??_);_(@_)">
                  <c:v>58.263599999999997</c:v>
                </c:pt>
                <c:pt idx="1456" formatCode="_([$$-409]* #,##0.00_);_([$$-409]* \(#,##0.00\);_([$$-409]* &quot;-&quot;??_);_(@_)">
                  <c:v>-42.170500000000004</c:v>
                </c:pt>
                <c:pt idx="1457" formatCode="_([$$-409]* #,##0.00_);_([$$-409]* \(#,##0.00\);_([$$-409]* &quot;-&quot;??_);_(@_)">
                  <c:v>-37.048000000000002</c:v>
                </c:pt>
                <c:pt idx="1458" formatCode="_([$$-409]* #,##0.00_);_([$$-409]* \(#,##0.00\);_([$$-409]* &quot;-&quot;??_);_(@_)">
                  <c:v>-56.887999999999998</c:v>
                </c:pt>
                <c:pt idx="1459" formatCode="_([$$-409]* #,##0.00_);_([$$-409]* \(#,##0.00\);_([$$-409]* &quot;-&quot;??_);_(@_)">
                  <c:v>-189.714</c:v>
                </c:pt>
                <c:pt idx="1460" formatCode="_([$$-409]* #,##0.00_);_([$$-409]* \(#,##0.00\);_([$$-409]* &quot;-&quot;??_);_(@_)">
                  <c:v>1628.37</c:v>
                </c:pt>
                <c:pt idx="1461" formatCode="_([$$-409]* #,##0.00_);_([$$-409]* \(#,##0.00\);_([$$-409]* &quot;-&quot;??_);_(@_)">
                  <c:v>-4.4800000000000004</c:v>
                </c:pt>
                <c:pt idx="1462" formatCode="_([$$-409]* #,##0.00_);_([$$-409]* \(#,##0.00\);_([$$-409]* &quot;-&quot;??_);_(@_)">
                  <c:v>349.05930000000001</c:v>
                </c:pt>
                <c:pt idx="1463" formatCode="_([$$-409]* #,##0.00_);_([$$-409]* \(#,##0.00\);_([$$-409]* &quot;-&quot;??_);_(@_)">
                  <c:v>1.9919999999999998</c:v>
                </c:pt>
                <c:pt idx="1464" formatCode="_([$$-409]* #,##0.00_);_([$$-409]* \(#,##0.00\);_([$$-409]* &quot;-&quot;??_);_(@_)">
                  <c:v>-22.009999999999998</c:v>
                </c:pt>
                <c:pt idx="1465" formatCode="_([$$-409]* #,##0.00_);_([$$-409]* \(#,##0.00\);_([$$-409]* &quot;-&quot;??_);_(@_)">
                  <c:v>19.554599999999997</c:v>
                </c:pt>
                <c:pt idx="1466" formatCode="_([$$-409]* #,##0.00_);_([$$-409]* \(#,##0.00\);_([$$-409]* &quot;-&quot;??_);_(@_)">
                  <c:v>67.012000000000057</c:v>
                </c:pt>
                <c:pt idx="1467" formatCode="_([$$-409]* #,##0.00_);_([$$-409]* \(#,##0.00\);_([$$-409]* &quot;-&quot;??_);_(@_)">
                  <c:v>-3.2448000000000001</c:v>
                </c:pt>
                <c:pt idx="1468" formatCode="_([$$-409]* #,##0.00_);_([$$-409]* \(#,##0.00\);_([$$-409]* &quot;-&quot;??_);_(@_)">
                  <c:v>6384.4388999999992</c:v>
                </c:pt>
                <c:pt idx="1469" formatCode="_([$$-409]* #,##0.00_);_([$$-409]* \(#,##0.00\);_([$$-409]* &quot;-&quot;??_);_(@_)">
                  <c:v>-116.76</c:v>
                </c:pt>
                <c:pt idx="1470" formatCode="_([$$-409]* #,##0.00_);_([$$-409]* \(#,##0.00\);_([$$-409]* &quot;-&quot;??_);_(@_)">
                  <c:v>-41.87</c:v>
                </c:pt>
              </c:numCache>
            </c:numRef>
          </c:yVal>
          <c:smooth val="0"/>
          <c:extLst>
            <c:ext xmlns:c16="http://schemas.microsoft.com/office/drawing/2014/chart" uri="{C3380CC4-5D6E-409C-BE32-E72D297353CC}">
              <c16:uniqueId val="{00000001-4D13-4182-8596-C4A84AF11C47}"/>
            </c:ext>
          </c:extLst>
        </c:ser>
        <c:ser>
          <c:idx val="2"/>
          <c:order val="2"/>
          <c:tx>
            <c:strRef>
              <c:f>'Discount analysis'!$N$5</c:f>
              <c:strCache>
                <c:ptCount val="1"/>
                <c:pt idx="0">
                  <c:v>Technology</c:v>
                </c:pt>
              </c:strCache>
            </c:strRef>
          </c:tx>
          <c:spPr>
            <a:ln w="28575" cap="rnd">
              <a:noFill/>
              <a:round/>
            </a:ln>
            <a:effectLst/>
          </c:spPr>
          <c:marker>
            <c:symbol val="circle"/>
            <c:size val="5"/>
            <c:spPr>
              <a:solidFill>
                <a:schemeClr val="accent6">
                  <a:lumMod val="75000"/>
                </a:schemeClr>
              </a:solidFill>
              <a:ln w="9525">
                <a:noFill/>
              </a:ln>
              <a:effectLst/>
            </c:spPr>
          </c:marker>
          <c:trendline>
            <c:spPr>
              <a:ln w="19050" cap="rnd">
                <a:solidFill>
                  <a:schemeClr val="accent3"/>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analysis'!$N$6:$N$1957</c:f>
              <c:numCache>
                <c:formatCode>General</c:formatCode>
                <c:ptCount val="1952"/>
                <c:pt idx="1471" formatCode="_([$$-409]* #,##0.00_);_([$$-409]* \(#,##0.00\);_([$$-409]* &quot;-&quot;??_);_(@_)">
                  <c:v>652.73309999999992</c:v>
                </c:pt>
                <c:pt idx="1472" formatCode="_([$$-409]* #,##0.00_);_([$$-409]* \(#,##0.00\);_([$$-409]* &quot;-&quot;??_);_(@_)">
                  <c:v>-114.63990000000001</c:v>
                </c:pt>
                <c:pt idx="1473" formatCode="_([$$-409]* #,##0.00_);_([$$-409]* \(#,##0.00\);_([$$-409]* &quot;-&quot;??_);_(@_)">
                  <c:v>-114.63990000000001</c:v>
                </c:pt>
                <c:pt idx="1474" formatCode="_([$$-409]* #,##0.00_);_([$$-409]* \(#,##0.00\);_([$$-409]* &quot;-&quot;??_);_(@_)">
                  <c:v>-35.878799999999998</c:v>
                </c:pt>
                <c:pt idx="1475" formatCode="_([$$-409]* #,##0.00_);_([$$-409]* \(#,##0.00\);_([$$-409]* &quot;-&quot;??_);_(@_)">
                  <c:v>209.99700000000001</c:v>
                </c:pt>
                <c:pt idx="1476" formatCode="_([$$-409]* #,##0.00_);_([$$-409]* \(#,##0.00\);_([$$-409]* &quot;-&quot;??_);_(@_)">
                  <c:v>3568.096</c:v>
                </c:pt>
                <c:pt idx="1477" formatCode="_([$$-409]* #,##0.00_);_([$$-409]* \(#,##0.00\);_([$$-409]* &quot;-&quot;??_);_(@_)">
                  <c:v>25.913820000000015</c:v>
                </c:pt>
                <c:pt idx="1478" formatCode="_([$$-409]* #,##0.00_);_([$$-409]* \(#,##0.00\);_([$$-409]* &quot;-&quot;??_);_(@_)">
                  <c:v>162.666</c:v>
                </c:pt>
                <c:pt idx="1479" formatCode="_([$$-409]* #,##0.00_);_([$$-409]* \(#,##0.00\);_([$$-409]* &quot;-&quot;??_);_(@_)">
                  <c:v>-6923.5991999999997</c:v>
                </c:pt>
                <c:pt idx="1480" formatCode="_([$$-409]* #,##0.00_);_([$$-409]* \(#,##0.00\);_([$$-409]* &quot;-&quot;??_);_(@_)">
                  <c:v>101.49</c:v>
                </c:pt>
                <c:pt idx="1481" formatCode="_([$$-409]* #,##0.00_);_([$$-409]* \(#,##0.00\);_([$$-409]* &quot;-&quot;??_);_(@_)">
                  <c:v>2031.5070000000001</c:v>
                </c:pt>
                <c:pt idx="1482" formatCode="_([$$-409]* #,##0.00_);_([$$-409]* \(#,##0.00\);_([$$-409]* &quot;-&quot;??_);_(@_)">
                  <c:v>-87.96</c:v>
                </c:pt>
                <c:pt idx="1483" formatCode="_([$$-409]* #,##0.00_);_([$$-409]* \(#,##0.00\);_([$$-409]* &quot;-&quot;??_);_(@_)">
                  <c:v>685.6146</c:v>
                </c:pt>
                <c:pt idx="1484" formatCode="_([$$-409]* #,##0.00_);_([$$-409]* \(#,##0.00\);_([$$-409]* &quot;-&quot;??_);_(@_)">
                  <c:v>-16.2</c:v>
                </c:pt>
                <c:pt idx="1485" formatCode="_([$$-409]* #,##0.00_);_([$$-409]* \(#,##0.00\);_([$$-409]* &quot;-&quot;??_);_(@_)">
                  <c:v>-20.25</c:v>
                </c:pt>
                <c:pt idx="1486" formatCode="_([$$-409]* #,##0.00_);_([$$-409]* \(#,##0.00\);_([$$-409]* &quot;-&quot;??_);_(@_)">
                  <c:v>-55.84</c:v>
                </c:pt>
                <c:pt idx="1487" formatCode="_([$$-409]* #,##0.00_);_([$$-409]* \(#,##0.00\);_([$$-409]* &quot;-&quot;??_);_(@_)">
                  <c:v>-55.84</c:v>
                </c:pt>
                <c:pt idx="1488" formatCode="_([$$-409]* #,##0.00_);_([$$-409]* \(#,##0.00\);_([$$-409]* &quot;-&quot;??_);_(@_)">
                  <c:v>1179.0237</c:v>
                </c:pt>
                <c:pt idx="1489" formatCode="_([$$-409]* #,##0.00_);_([$$-409]* \(#,##0.00\);_([$$-409]* &quot;-&quot;??_);_(@_)">
                  <c:v>-20.258000000000003</c:v>
                </c:pt>
                <c:pt idx="1490" formatCode="_([$$-409]* #,##0.00_);_([$$-409]* \(#,##0.00\);_([$$-409]* &quot;-&quot;??_);_(@_)">
                  <c:v>97.86</c:v>
                </c:pt>
                <c:pt idx="1491" formatCode="_([$$-409]* #,##0.00_);_([$$-409]* \(#,##0.00\);_([$$-409]* &quot;-&quot;??_);_(@_)">
                  <c:v>360.24</c:v>
                </c:pt>
                <c:pt idx="1492" formatCode="_([$$-409]* #,##0.00_);_([$$-409]* \(#,##0.00\);_([$$-409]* &quot;-&quot;??_);_(@_)">
                  <c:v>713.88</c:v>
                </c:pt>
                <c:pt idx="1493" formatCode="_([$$-409]* #,##0.00_);_([$$-409]* \(#,##0.00\);_([$$-409]* &quot;-&quot;??_);_(@_)">
                  <c:v>28.514099999999999</c:v>
                </c:pt>
                <c:pt idx="1494" formatCode="_([$$-409]* #,##0.00_);_([$$-409]* \(#,##0.00\);_([$$-409]* &quot;-&quot;??_);_(@_)">
                  <c:v>280.27458000000001</c:v>
                </c:pt>
                <c:pt idx="1495" formatCode="_([$$-409]* #,##0.00_);_([$$-409]* \(#,##0.00\);_([$$-409]* &quot;-&quot;??_);_(@_)">
                  <c:v>-112.4263</c:v>
                </c:pt>
                <c:pt idx="1496" formatCode="_([$$-409]* #,##0.00_);_([$$-409]* \(#,##0.00\);_([$$-409]* &quot;-&quot;??_);_(@_)">
                  <c:v>-76.89</c:v>
                </c:pt>
                <c:pt idx="1497" formatCode="_([$$-409]* #,##0.00_);_([$$-409]* \(#,##0.00\);_([$$-409]* &quot;-&quot;??_);_(@_)">
                  <c:v>-76.89</c:v>
                </c:pt>
                <c:pt idx="1498" formatCode="_([$$-409]* #,##0.00_);_([$$-409]* \(#,##0.00\);_([$$-409]* &quot;-&quot;??_);_(@_)">
                  <c:v>-99.986400000000003</c:v>
                </c:pt>
                <c:pt idx="1499" formatCode="_([$$-409]* #,##0.00_);_([$$-409]* \(#,##0.00\);_([$$-409]* &quot;-&quot;??_);_(@_)">
                  <c:v>1348.59672</c:v>
                </c:pt>
                <c:pt idx="1500" formatCode="_([$$-409]* #,##0.00_);_([$$-409]* \(#,##0.00\);_([$$-409]* &quot;-&quot;??_);_(@_)">
                  <c:v>-560.81417999999996</c:v>
                </c:pt>
                <c:pt idx="1501" formatCode="_([$$-409]* #,##0.00_);_([$$-409]* \(#,##0.00\);_([$$-409]* &quot;-&quot;??_);_(@_)">
                  <c:v>-133.69999999999999</c:v>
                </c:pt>
                <c:pt idx="1502" formatCode="_([$$-409]* #,##0.00_);_([$$-409]* \(#,##0.00\);_([$$-409]* &quot;-&quot;??_);_(@_)">
                  <c:v>-107.98699999999999</c:v>
                </c:pt>
                <c:pt idx="1503" formatCode="_([$$-409]* #,##0.00_);_([$$-409]* \(#,##0.00\);_([$$-409]* &quot;-&quot;??_);_(@_)">
                  <c:v>-102.5121</c:v>
                </c:pt>
                <c:pt idx="1504" formatCode="_([$$-409]* #,##0.00_);_([$$-409]* \(#,##0.00\);_([$$-409]* &quot;-&quot;??_);_(@_)">
                  <c:v>-12.46</c:v>
                </c:pt>
                <c:pt idx="1505" formatCode="_([$$-409]* #,##0.00_);_([$$-409]* \(#,##0.00\);_([$$-409]* &quot;-&quot;??_);_(@_)">
                  <c:v>3294.8258999999994</c:v>
                </c:pt>
                <c:pt idx="1506" formatCode="_([$$-409]* #,##0.00_);_([$$-409]* \(#,##0.00\);_([$$-409]* &quot;-&quot;??_);_(@_)">
                  <c:v>398.358</c:v>
                </c:pt>
                <c:pt idx="1507" formatCode="_([$$-409]* #,##0.00_);_([$$-409]* \(#,##0.00\);_([$$-409]* &quot;-&quot;??_);_(@_)">
                  <c:v>-3.3320000000000336</c:v>
                </c:pt>
                <c:pt idx="1508" formatCode="_([$$-409]* #,##0.00_);_([$$-409]* \(#,##0.00\);_([$$-409]* &quot;-&quot;??_);_(@_)">
                  <c:v>1061.3790000000001</c:v>
                </c:pt>
                <c:pt idx="1509" formatCode="_([$$-409]* #,##0.00_);_([$$-409]* \(#,##0.00\);_([$$-409]* &quot;-&quot;??_);_(@_)">
                  <c:v>-127.00800000000001</c:v>
                </c:pt>
                <c:pt idx="1510" formatCode="_([$$-409]* #,##0.00_);_([$$-409]* \(#,##0.00\);_([$$-409]* &quot;-&quot;??_);_(@_)">
                  <c:v>326.25</c:v>
                </c:pt>
                <c:pt idx="1511" formatCode="_([$$-409]* #,##0.00_);_([$$-409]* \(#,##0.00\);_([$$-409]* &quot;-&quot;??_);_(@_)">
                  <c:v>128.02529999999999</c:v>
                </c:pt>
                <c:pt idx="1512" formatCode="_([$$-409]* #,##0.00_);_([$$-409]* \(#,##0.00\);_([$$-409]* &quot;-&quot;??_);_(@_)">
                  <c:v>-221.25399999999999</c:v>
                </c:pt>
                <c:pt idx="1513" formatCode="_([$$-409]* #,##0.00_);_([$$-409]* \(#,##0.00\);_([$$-409]* &quot;-&quot;??_);_(@_)">
                  <c:v>132.68699999999998</c:v>
                </c:pt>
                <c:pt idx="1514" formatCode="_([$$-409]* #,##0.00_);_([$$-409]* \(#,##0.00\);_([$$-409]* &quot;-&quot;??_);_(@_)">
                  <c:v>496.89</c:v>
                </c:pt>
                <c:pt idx="1515" formatCode="_([$$-409]* #,##0.00_);_([$$-409]* \(#,##0.00\);_([$$-409]* &quot;-&quot;??_);_(@_)">
                  <c:v>-135.16</c:v>
                </c:pt>
                <c:pt idx="1516" formatCode="_([$$-409]* #,##0.00_);_([$$-409]* \(#,##0.00\);_([$$-409]* &quot;-&quot;??_);_(@_)">
                  <c:v>15.895199999999999</c:v>
                </c:pt>
                <c:pt idx="1517" formatCode="_([$$-409]* #,##0.00_);_([$$-409]* \(#,##0.00\);_([$$-409]* &quot;-&quot;??_);_(@_)">
                  <c:v>855.99329999999986</c:v>
                </c:pt>
                <c:pt idx="1518" formatCode="_([$$-409]* #,##0.00_);_([$$-409]* \(#,##0.00\);_([$$-409]* &quot;-&quot;??_);_(@_)">
                  <c:v>10.74</c:v>
                </c:pt>
                <c:pt idx="1519" formatCode="_([$$-409]* #,##0.00_);_([$$-409]* \(#,##0.00\);_([$$-409]* &quot;-&quot;??_);_(@_)">
                  <c:v>-72.23</c:v>
                </c:pt>
                <c:pt idx="1520" formatCode="_([$$-409]* #,##0.00_);_([$$-409]* \(#,##0.00\);_([$$-409]* &quot;-&quot;??_);_(@_)">
                  <c:v>9.9267999999999983</c:v>
                </c:pt>
                <c:pt idx="1521" formatCode="_([$$-409]* #,##0.00_);_([$$-409]* \(#,##0.00\);_([$$-409]* &quot;-&quot;??_);_(@_)">
                  <c:v>-29.172000000000001</c:v>
                </c:pt>
                <c:pt idx="1522" formatCode="_([$$-409]* #,##0.00_);_([$$-409]* \(#,##0.00\);_([$$-409]* &quot;-&quot;??_);_(@_)">
                  <c:v>-22.82</c:v>
                </c:pt>
                <c:pt idx="1523" formatCode="_([$$-409]* #,##0.00_);_([$$-409]* \(#,##0.00\);_([$$-409]* &quot;-&quot;??_);_(@_)">
                  <c:v>-165.45</c:v>
                </c:pt>
                <c:pt idx="1524" formatCode="_([$$-409]* #,##0.00_);_([$$-409]* \(#,##0.00\);_([$$-409]* &quot;-&quot;??_);_(@_)">
                  <c:v>-627.82191999999998</c:v>
                </c:pt>
                <c:pt idx="1525" formatCode="_([$$-409]* #,##0.00_);_([$$-409]* \(#,##0.00\);_([$$-409]* &quot;-&quot;??_);_(@_)">
                  <c:v>49.787999999999997</c:v>
                </c:pt>
                <c:pt idx="1526" formatCode="_([$$-409]* #,##0.00_);_([$$-409]* \(#,##0.00\);_([$$-409]* &quot;-&quot;??_);_(@_)">
                  <c:v>-175.17500000000001</c:v>
                </c:pt>
                <c:pt idx="1527" formatCode="_([$$-409]* #,##0.00_);_([$$-409]* \(#,##0.00\);_([$$-409]* &quot;-&quot;??_);_(@_)">
                  <c:v>107.08200000000001</c:v>
                </c:pt>
                <c:pt idx="1528" formatCode="_([$$-409]* #,##0.00_);_([$$-409]* \(#,##0.00\);_([$$-409]* &quot;-&quot;??_);_(@_)">
                  <c:v>-263.56572</c:v>
                </c:pt>
                <c:pt idx="1529" formatCode="_([$$-409]* #,##0.00_);_([$$-409]* \(#,##0.00\);_([$$-409]* &quot;-&quot;??_);_(@_)">
                  <c:v>-159.68</c:v>
                </c:pt>
                <c:pt idx="1530" formatCode="_([$$-409]* #,##0.00_);_([$$-409]* \(#,##0.00\);_([$$-409]* &quot;-&quot;??_);_(@_)">
                  <c:v>-19.208000000000002</c:v>
                </c:pt>
                <c:pt idx="1531" formatCode="_([$$-409]* #,##0.00_);_([$$-409]* \(#,##0.00\);_([$$-409]* &quot;-&quot;??_);_(@_)">
                  <c:v>-2531.4825000000001</c:v>
                </c:pt>
                <c:pt idx="1532" formatCode="_([$$-409]* #,##0.00_);_([$$-409]* \(#,##0.00\);_([$$-409]* &quot;-&quot;??_);_(@_)">
                  <c:v>163.1574</c:v>
                </c:pt>
                <c:pt idx="1533" formatCode="_([$$-409]* #,##0.00_);_([$$-409]* \(#,##0.00\);_([$$-409]* &quot;-&quot;??_);_(@_)">
                  <c:v>-302.22500000000002</c:v>
                </c:pt>
                <c:pt idx="1534" formatCode="_([$$-409]* #,##0.00_);_([$$-409]* \(#,##0.00\);_([$$-409]* &quot;-&quot;??_);_(@_)">
                  <c:v>427.11840000000001</c:v>
                </c:pt>
                <c:pt idx="1535" formatCode="_([$$-409]* #,##0.00_);_([$$-409]* \(#,##0.00\);_([$$-409]* &quot;-&quot;??_);_(@_)">
                  <c:v>1268.8064999999999</c:v>
                </c:pt>
                <c:pt idx="1536" formatCode="_([$$-409]* #,##0.00_);_([$$-409]* \(#,##0.00\);_([$$-409]* &quot;-&quot;??_);_(@_)">
                  <c:v>-53.296199999999999</c:v>
                </c:pt>
                <c:pt idx="1537" formatCode="_([$$-409]* #,##0.00_);_([$$-409]* \(#,##0.00\);_([$$-409]* &quot;-&quot;??_);_(@_)">
                  <c:v>-235.89500000000001</c:v>
                </c:pt>
                <c:pt idx="1538" formatCode="_([$$-409]* #,##0.00_);_([$$-409]* \(#,##0.00\);_([$$-409]* &quot;-&quot;??_);_(@_)">
                  <c:v>496.79679999999996</c:v>
                </c:pt>
                <c:pt idx="1539" formatCode="_([$$-409]* #,##0.00_);_([$$-409]* \(#,##0.00\);_([$$-409]* &quot;-&quot;??_);_(@_)">
                  <c:v>-568.53510000000006</c:v>
                </c:pt>
                <c:pt idx="1540" formatCode="_([$$-409]* #,##0.00_);_([$$-409]* \(#,##0.00\);_([$$-409]* &quot;-&quot;??_);_(@_)">
                  <c:v>-427.47</c:v>
                </c:pt>
                <c:pt idx="1541" formatCode="_([$$-409]* #,##0.00_);_([$$-409]* \(#,##0.00\);_([$$-409]* &quot;-&quot;??_);_(@_)">
                  <c:v>2583.5614799999998</c:v>
                </c:pt>
                <c:pt idx="1542" formatCode="_([$$-409]* #,##0.00_);_([$$-409]* \(#,##0.00\);_([$$-409]* &quot;-&quot;??_);_(@_)">
                  <c:v>122.292</c:v>
                </c:pt>
                <c:pt idx="1543" formatCode="_([$$-409]* #,##0.00_);_([$$-409]* \(#,##0.00\);_([$$-409]* &quot;-&quot;??_);_(@_)">
                  <c:v>2028.12</c:v>
                </c:pt>
                <c:pt idx="1544" formatCode="_([$$-409]* #,##0.00_);_([$$-409]* \(#,##0.00\);_([$$-409]* &quot;-&quot;??_);_(@_)">
                  <c:v>-36.630000000000003</c:v>
                </c:pt>
                <c:pt idx="1545" formatCode="_([$$-409]* #,##0.00_);_([$$-409]* \(#,##0.00\);_([$$-409]* &quot;-&quot;??_);_(@_)">
                  <c:v>3042.18</c:v>
                </c:pt>
                <c:pt idx="1546" formatCode="_([$$-409]* #,##0.00_);_([$$-409]* \(#,##0.00\);_([$$-409]* &quot;-&quot;??_);_(@_)">
                  <c:v>171.83879999999999</c:v>
                </c:pt>
                <c:pt idx="1547" formatCode="_([$$-409]* #,##0.00_);_([$$-409]* \(#,##0.00\);_([$$-409]* &quot;-&quot;??_);_(@_)">
                  <c:v>131.334</c:v>
                </c:pt>
                <c:pt idx="1548" formatCode="_([$$-409]* #,##0.00_);_([$$-409]* \(#,##0.00\);_([$$-409]* &quot;-&quot;??_);_(@_)">
                  <c:v>26.099999999999998</c:v>
                </c:pt>
                <c:pt idx="1549" formatCode="_([$$-409]* #,##0.00_);_([$$-409]* \(#,##0.00\);_([$$-409]* &quot;-&quot;??_);_(@_)">
                  <c:v>-11.536000000000001</c:v>
                </c:pt>
                <c:pt idx="1550" formatCode="_([$$-409]* #,##0.00_);_([$$-409]* \(#,##0.00\);_([$$-409]* &quot;-&quot;??_);_(@_)">
                  <c:v>-6.6120000000000108</c:v>
                </c:pt>
                <c:pt idx="1551" formatCode="_([$$-409]* #,##0.00_);_([$$-409]* \(#,##0.00\);_([$$-409]* &quot;-&quot;??_);_(@_)">
                  <c:v>15.371400000000008</c:v>
                </c:pt>
                <c:pt idx="1552" formatCode="_([$$-409]* #,##0.00_);_([$$-409]* \(#,##0.00\);_([$$-409]* &quot;-&quot;??_);_(@_)">
                  <c:v>5924.1122999999998</c:v>
                </c:pt>
                <c:pt idx="1553" formatCode="_([$$-409]* #,##0.00_);_([$$-409]* \(#,##0.00\);_([$$-409]* &quot;-&quot;??_);_(@_)">
                  <c:v>4637.4071999999996</c:v>
                </c:pt>
                <c:pt idx="1554" formatCode="_([$$-409]* #,##0.00_);_([$$-409]* \(#,##0.00\);_([$$-409]* &quot;-&quot;??_);_(@_)">
                  <c:v>-239.54149999999998</c:v>
                </c:pt>
                <c:pt idx="1555" formatCode="_([$$-409]* #,##0.00_);_([$$-409]* \(#,##0.00\);_([$$-409]* &quot;-&quot;??_);_(@_)">
                  <c:v>4073.25</c:v>
                </c:pt>
                <c:pt idx="1556" formatCode="_([$$-409]* #,##0.00_);_([$$-409]* \(#,##0.00\);_([$$-409]* &quot;-&quot;??_);_(@_)">
                  <c:v>6028.41</c:v>
                </c:pt>
                <c:pt idx="1557" formatCode="_([$$-409]* #,##0.00_);_([$$-409]* \(#,##0.00\);_([$$-409]* &quot;-&quot;??_);_(@_)">
                  <c:v>-122.13300000000001</c:v>
                </c:pt>
                <c:pt idx="1558" formatCode="_([$$-409]* #,##0.00_);_([$$-409]* \(#,##0.00\);_([$$-409]* &quot;-&quot;??_);_(@_)">
                  <c:v>-57.541000000000004</c:v>
                </c:pt>
                <c:pt idx="1559" formatCode="_([$$-409]* #,##0.00_);_([$$-409]* \(#,##0.00\);_([$$-409]* &quot;-&quot;??_);_(@_)">
                  <c:v>484.84919999999994</c:v>
                </c:pt>
                <c:pt idx="1560" formatCode="_([$$-409]* #,##0.00_);_([$$-409]* \(#,##0.00\);_([$$-409]* &quot;-&quot;??_);_(@_)">
                  <c:v>-120.934</c:v>
                </c:pt>
                <c:pt idx="1561" formatCode="_([$$-409]* #,##0.00_);_([$$-409]* \(#,##0.00\);_([$$-409]* &quot;-&quot;??_);_(@_)">
                  <c:v>-78.13</c:v>
                </c:pt>
                <c:pt idx="1562" formatCode="_([$$-409]* #,##0.00_);_([$$-409]* \(#,##0.00\);_([$$-409]* &quot;-&quot;??_);_(@_)">
                  <c:v>349.47</c:v>
                </c:pt>
                <c:pt idx="1563" formatCode="_([$$-409]* #,##0.00_);_([$$-409]* \(#,##0.00\);_([$$-409]* &quot;-&quot;??_);_(@_)">
                  <c:v>-281.17583999999999</c:v>
                </c:pt>
                <c:pt idx="1564" formatCode="_([$$-409]* #,##0.00_);_([$$-409]* \(#,##0.00\);_([$$-409]* &quot;-&quot;??_);_(@_)">
                  <c:v>288.08999999999997</c:v>
                </c:pt>
                <c:pt idx="1565" formatCode="_([$$-409]* #,##0.00_);_([$$-409]* \(#,##0.00\);_([$$-409]* &quot;-&quot;??_);_(@_)">
                  <c:v>719.47679999999991</c:v>
                </c:pt>
                <c:pt idx="1566" formatCode="_([$$-409]* #,##0.00_);_([$$-409]* \(#,##0.00\);_([$$-409]* &quot;-&quot;??_);_(@_)">
                  <c:v>288.08999999999997</c:v>
                </c:pt>
                <c:pt idx="1567" formatCode="_([$$-409]* #,##0.00_);_([$$-409]* \(#,##0.00\);_([$$-409]* &quot;-&quot;??_);_(@_)">
                  <c:v>1030.509</c:v>
                </c:pt>
                <c:pt idx="1568" formatCode="_([$$-409]* #,##0.00_);_([$$-409]* \(#,##0.00\);_([$$-409]* &quot;-&quot;??_);_(@_)">
                  <c:v>-36.671543999999997</c:v>
                </c:pt>
                <c:pt idx="1569" formatCode="_([$$-409]* #,##0.00_);_([$$-409]* \(#,##0.00\);_([$$-409]* &quot;-&quot;??_);_(@_)">
                  <c:v>-126.05777999999999</c:v>
                </c:pt>
                <c:pt idx="1570" formatCode="_([$$-409]* #,##0.00_);_([$$-409]* \(#,##0.00\);_([$$-409]* &quot;-&quot;??_);_(@_)">
                  <c:v>-655.42399999999998</c:v>
                </c:pt>
                <c:pt idx="1571" formatCode="_([$$-409]* #,##0.00_);_([$$-409]* \(#,##0.00\);_([$$-409]* &quot;-&quot;??_);_(@_)">
                  <c:v>-258.22500000000002</c:v>
                </c:pt>
                <c:pt idx="1572" formatCode="_([$$-409]* #,##0.00_);_([$$-409]* \(#,##0.00\);_([$$-409]* &quot;-&quot;??_);_(@_)">
                  <c:v>-51.42</c:v>
                </c:pt>
                <c:pt idx="1573" formatCode="_([$$-409]* #,##0.00_);_([$$-409]* \(#,##0.00\);_([$$-409]* &quot;-&quot;??_);_(@_)">
                  <c:v>890.18100000000004</c:v>
                </c:pt>
                <c:pt idx="1574" formatCode="_([$$-409]* #,##0.00_);_([$$-409]* \(#,##0.00\);_([$$-409]* &quot;-&quot;??_);_(@_)">
                  <c:v>-82.83</c:v>
                </c:pt>
                <c:pt idx="1575" formatCode="_([$$-409]* #,##0.00_);_([$$-409]* \(#,##0.00\);_([$$-409]* &quot;-&quot;??_);_(@_)">
                  <c:v>-580.32000000000005</c:v>
                </c:pt>
                <c:pt idx="1576" formatCode="_([$$-409]* #,##0.00_);_([$$-409]* \(#,##0.00\);_([$$-409]* &quot;-&quot;??_);_(@_)">
                  <c:v>928.96079999999984</c:v>
                </c:pt>
                <c:pt idx="1577" formatCode="_([$$-409]* #,##0.00_);_([$$-409]* \(#,##0.00\);_([$$-409]* &quot;-&quot;??_);_(@_)">
                  <c:v>-82.83</c:v>
                </c:pt>
                <c:pt idx="1578" formatCode="_([$$-409]* #,##0.00_);_([$$-409]* \(#,##0.00\);_([$$-409]* &quot;-&quot;??_);_(@_)">
                  <c:v>930.98700000000008</c:v>
                </c:pt>
                <c:pt idx="1579" formatCode="_([$$-409]* #,##0.00_);_([$$-409]* \(#,##0.00\);_([$$-409]* &quot;-&quot;??_);_(@_)">
                  <c:v>-580.32000000000005</c:v>
                </c:pt>
                <c:pt idx="1580" formatCode="_([$$-409]* #,##0.00_);_([$$-409]* \(#,##0.00\);_([$$-409]* &quot;-&quot;??_);_(@_)">
                  <c:v>-168.72</c:v>
                </c:pt>
                <c:pt idx="1581" formatCode="_([$$-409]* #,##0.00_);_([$$-409]* \(#,##0.00\);_([$$-409]* &quot;-&quot;??_);_(@_)">
                  <c:v>71.735600000000005</c:v>
                </c:pt>
                <c:pt idx="1582" formatCode="_([$$-409]* #,##0.00_);_([$$-409]* \(#,##0.00\);_([$$-409]* &quot;-&quot;??_);_(@_)">
                  <c:v>-605.37400000000002</c:v>
                </c:pt>
                <c:pt idx="1583" formatCode="_([$$-409]* #,##0.00_);_([$$-409]* \(#,##0.00\);_([$$-409]* &quot;-&quot;??_);_(@_)">
                  <c:v>-99.55</c:v>
                </c:pt>
                <c:pt idx="1584" formatCode="_([$$-409]* #,##0.00_);_([$$-409]* \(#,##0.00\);_([$$-409]* &quot;-&quot;??_);_(@_)">
                  <c:v>-26.655999999999999</c:v>
                </c:pt>
                <c:pt idx="1585" formatCode="_([$$-409]* #,##0.00_);_([$$-409]* \(#,##0.00\);_([$$-409]* &quot;-&quot;??_);_(@_)">
                  <c:v>1400.1</c:v>
                </c:pt>
                <c:pt idx="1586" formatCode="_([$$-409]* #,##0.00_);_([$$-409]* \(#,##0.00\);_([$$-409]* &quot;-&quot;??_);_(@_)">
                  <c:v>916.68060000000014</c:v>
                </c:pt>
                <c:pt idx="1587" formatCode="_([$$-409]* #,##0.00_);_([$$-409]* \(#,##0.00\);_([$$-409]* &quot;-&quot;??_);_(@_)">
                  <c:v>67.599999999999923</c:v>
                </c:pt>
                <c:pt idx="1588" formatCode="_([$$-409]* #,##0.00_);_([$$-409]* \(#,##0.00\);_([$$-409]* &quot;-&quot;??_);_(@_)">
                  <c:v>-207.679788</c:v>
                </c:pt>
                <c:pt idx="1589" formatCode="_([$$-409]* #,##0.00_);_([$$-409]* \(#,##0.00\);_([$$-409]* &quot;-&quot;??_);_(@_)">
                  <c:v>-92.961000000000013</c:v>
                </c:pt>
                <c:pt idx="1590" formatCode="_([$$-409]* #,##0.00_);_([$$-409]* \(#,##0.00\);_([$$-409]* &quot;-&quot;??_);_(@_)">
                  <c:v>613.89576</c:v>
                </c:pt>
                <c:pt idx="1591" formatCode="_([$$-409]* #,##0.00_);_([$$-409]* \(#,##0.00\);_([$$-409]* &quot;-&quot;??_);_(@_)">
                  <c:v>232.28159999999997</c:v>
                </c:pt>
                <c:pt idx="1592" formatCode="_([$$-409]* #,##0.00_);_([$$-409]* \(#,##0.00\);_([$$-409]* &quot;-&quot;??_);_(@_)">
                  <c:v>-45.07</c:v>
                </c:pt>
                <c:pt idx="1593" formatCode="_([$$-409]* #,##0.00_);_([$$-409]* \(#,##0.00\);_([$$-409]* &quot;-&quot;??_);_(@_)">
                  <c:v>285.95</c:v>
                </c:pt>
                <c:pt idx="1594" formatCode="_([$$-409]* #,##0.00_);_([$$-409]* \(#,##0.00\);_([$$-409]* &quot;-&quot;??_);_(@_)">
                  <c:v>7.7151600000000045</c:v>
                </c:pt>
                <c:pt idx="1595" formatCode="_([$$-409]* #,##0.00_);_([$$-409]* \(#,##0.00\);_([$$-409]* &quot;-&quot;??_);_(@_)">
                  <c:v>-211.036</c:v>
                </c:pt>
                <c:pt idx="1596" formatCode="_([$$-409]* #,##0.00_);_([$$-409]* \(#,##0.00\);_([$$-409]* &quot;-&quot;??_);_(@_)">
                  <c:v>-13.28</c:v>
                </c:pt>
                <c:pt idx="1597" formatCode="_([$$-409]* #,##0.00_);_([$$-409]* \(#,##0.00\);_([$$-409]* &quot;-&quot;??_);_(@_)">
                  <c:v>-184.548</c:v>
                </c:pt>
                <c:pt idx="1598" formatCode="_([$$-409]* #,##0.00_);_([$$-409]* \(#,##0.00\);_([$$-409]* &quot;-&quot;??_);_(@_)">
                  <c:v>1220.03784</c:v>
                </c:pt>
                <c:pt idx="1599" formatCode="_([$$-409]* #,##0.00_);_([$$-409]* \(#,##0.00\);_([$$-409]* &quot;-&quot;??_);_(@_)">
                  <c:v>-125.83296</c:v>
                </c:pt>
                <c:pt idx="1600" formatCode="_([$$-409]* #,##0.00_);_([$$-409]* \(#,##0.00\);_([$$-409]* &quot;-&quot;??_);_(@_)">
                  <c:v>-232.22056000000003</c:v>
                </c:pt>
                <c:pt idx="1601" formatCode="_([$$-409]* #,##0.00_);_([$$-409]* \(#,##0.00\);_([$$-409]* &quot;-&quot;??_);_(@_)">
                  <c:v>455.42069999999995</c:v>
                </c:pt>
                <c:pt idx="1602" formatCode="_([$$-409]* #,##0.00_);_([$$-409]* \(#,##0.00\);_([$$-409]* &quot;-&quot;??_);_(@_)">
                  <c:v>35.954999999999998</c:v>
                </c:pt>
                <c:pt idx="1603" formatCode="_([$$-409]* #,##0.00_);_([$$-409]* \(#,##0.00\);_([$$-409]* &quot;-&quot;??_);_(@_)">
                  <c:v>-173.09520000000001</c:v>
                </c:pt>
                <c:pt idx="1604" formatCode="_([$$-409]* #,##0.00_);_([$$-409]* \(#,##0.00\);_([$$-409]* &quot;-&quot;??_);_(@_)">
                  <c:v>-173.09520000000001</c:v>
                </c:pt>
                <c:pt idx="1605" formatCode="_([$$-409]* #,##0.00_);_([$$-409]* \(#,##0.00\);_([$$-409]* &quot;-&quot;??_);_(@_)">
                  <c:v>114.3165</c:v>
                </c:pt>
                <c:pt idx="1606" formatCode="_([$$-409]* #,##0.00_);_([$$-409]* \(#,##0.00\);_([$$-409]* &quot;-&quot;??_);_(@_)">
                  <c:v>92.722199999999987</c:v>
                </c:pt>
                <c:pt idx="1607" formatCode="_([$$-409]* #,##0.00_);_([$$-409]* \(#,##0.00\);_([$$-409]* &quot;-&quot;??_);_(@_)">
                  <c:v>396.97199999999998</c:v>
                </c:pt>
                <c:pt idx="1608" formatCode="_([$$-409]* #,##0.00_);_([$$-409]* \(#,##0.00\);_([$$-409]* &quot;-&quot;??_);_(@_)">
                  <c:v>-95.21050000000001</c:v>
                </c:pt>
                <c:pt idx="1609" formatCode="_([$$-409]* #,##0.00_);_([$$-409]* \(#,##0.00\);_([$$-409]* &quot;-&quot;??_);_(@_)">
                  <c:v>-2561.3235</c:v>
                </c:pt>
                <c:pt idx="1610" formatCode="_([$$-409]* #,##0.00_);_([$$-409]* \(#,##0.00\);_([$$-409]* &quot;-&quot;??_);_(@_)">
                  <c:v>837.68069999999989</c:v>
                </c:pt>
                <c:pt idx="1611" formatCode="_([$$-409]* #,##0.00_);_([$$-409]* \(#,##0.00\);_([$$-409]* &quot;-&quot;??_);_(@_)">
                  <c:v>17.771999999999998</c:v>
                </c:pt>
                <c:pt idx="1612" formatCode="_([$$-409]* #,##0.00_);_([$$-409]* \(#,##0.00\);_([$$-409]* &quot;-&quot;??_);_(@_)">
                  <c:v>-71.83</c:v>
                </c:pt>
                <c:pt idx="1613" formatCode="_([$$-409]* #,##0.00_);_([$$-409]* \(#,##0.00\);_([$$-409]* &quot;-&quot;??_);_(@_)">
                  <c:v>-17.149999999999999</c:v>
                </c:pt>
                <c:pt idx="1614" formatCode="_([$$-409]* #,##0.00_);_([$$-409]* \(#,##0.00\);_([$$-409]* &quot;-&quot;??_);_(@_)">
                  <c:v>-329.78399999999999</c:v>
                </c:pt>
                <c:pt idx="1615" formatCode="_([$$-409]* #,##0.00_);_([$$-409]* \(#,##0.00\);_([$$-409]* &quot;-&quot;??_);_(@_)">
                  <c:v>909.36</c:v>
                </c:pt>
                <c:pt idx="1616" formatCode="_([$$-409]* #,##0.00_);_([$$-409]* \(#,##0.00\);_([$$-409]* &quot;-&quot;??_);_(@_)">
                  <c:v>624.40163999999993</c:v>
                </c:pt>
                <c:pt idx="1617" formatCode="_([$$-409]* #,##0.00_);_([$$-409]* \(#,##0.00\);_([$$-409]* &quot;-&quot;??_);_(@_)">
                  <c:v>18.922000000000011</c:v>
                </c:pt>
                <c:pt idx="1618" formatCode="_([$$-409]* #,##0.00_);_([$$-409]* \(#,##0.00\);_([$$-409]* &quot;-&quot;??_);_(@_)">
                  <c:v>-229.87</c:v>
                </c:pt>
                <c:pt idx="1619" formatCode="_([$$-409]* #,##0.00_);_([$$-409]* \(#,##0.00\);_([$$-409]* &quot;-&quot;??_);_(@_)">
                  <c:v>329.9787</c:v>
                </c:pt>
                <c:pt idx="1620" formatCode="_([$$-409]* #,##0.00_);_([$$-409]* \(#,##0.00\);_([$$-409]* &quot;-&quot;??_);_(@_)">
                  <c:v>1152.5276999999999</c:v>
                </c:pt>
                <c:pt idx="1621" formatCode="_([$$-409]* #,##0.00_);_([$$-409]* \(#,##0.00\);_([$$-409]* &quot;-&quot;??_);_(@_)">
                  <c:v>-604.40600000000006</c:v>
                </c:pt>
                <c:pt idx="1622" formatCode="_([$$-409]* #,##0.00_);_([$$-409]* \(#,##0.00\);_([$$-409]* &quot;-&quot;??_);_(@_)">
                  <c:v>293.66000000000003</c:v>
                </c:pt>
                <c:pt idx="1623" formatCode="_([$$-409]* #,##0.00_);_([$$-409]* \(#,##0.00\);_([$$-409]* &quot;-&quot;??_);_(@_)">
                  <c:v>-13.77</c:v>
                </c:pt>
                <c:pt idx="1624" formatCode="_([$$-409]* #,##0.00_);_([$$-409]* \(#,##0.00\);_([$$-409]* &quot;-&quot;??_);_(@_)">
                  <c:v>-112.18899999999999</c:v>
                </c:pt>
                <c:pt idx="1625" formatCode="_([$$-409]* #,##0.00_);_([$$-409]* \(#,##0.00\);_([$$-409]* &quot;-&quot;??_);_(@_)">
                  <c:v>-232.99100000000001</c:v>
                </c:pt>
                <c:pt idx="1626" formatCode="_([$$-409]* #,##0.00_);_([$$-409]* \(#,##0.00\);_([$$-409]* &quot;-&quot;??_);_(@_)">
                  <c:v>-159.25</c:v>
                </c:pt>
                <c:pt idx="1627" formatCode="_([$$-409]* #,##0.00_);_([$$-409]* \(#,##0.00\);_([$$-409]* &quot;-&quot;??_);_(@_)">
                  <c:v>168.23699999999999</c:v>
                </c:pt>
                <c:pt idx="1628" formatCode="_([$$-409]* #,##0.00_);_([$$-409]* \(#,##0.00\);_([$$-409]* &quot;-&quot;??_);_(@_)">
                  <c:v>-5390.7388920000003</c:v>
                </c:pt>
                <c:pt idx="1629" formatCode="_([$$-409]* #,##0.00_);_([$$-409]* \(#,##0.00\);_([$$-409]* &quot;-&quot;??_);_(@_)">
                  <c:v>-187.11</c:v>
                </c:pt>
                <c:pt idx="1630" formatCode="_([$$-409]* #,##0.00_);_([$$-409]* \(#,##0.00\);_([$$-409]* &quot;-&quot;??_);_(@_)">
                  <c:v>377.154</c:v>
                </c:pt>
                <c:pt idx="1631" formatCode="_([$$-409]* #,##0.00_);_([$$-409]* \(#,##0.00\);_([$$-409]* &quot;-&quot;??_);_(@_)">
                  <c:v>2169.7464</c:v>
                </c:pt>
                <c:pt idx="1632" formatCode="_([$$-409]* #,##0.00_);_([$$-409]* \(#,##0.00\);_([$$-409]* &quot;-&quot;??_);_(@_)">
                  <c:v>325.29000000000002</c:v>
                </c:pt>
                <c:pt idx="1633" formatCode="_([$$-409]* #,##0.00_);_([$$-409]* \(#,##0.00\);_([$$-409]* &quot;-&quot;??_);_(@_)">
                  <c:v>-144.19999999999999</c:v>
                </c:pt>
                <c:pt idx="1634" formatCode="_([$$-409]* #,##0.00_);_([$$-409]* \(#,##0.00\);_([$$-409]* &quot;-&quot;??_);_(@_)">
                  <c:v>325.29000000000002</c:v>
                </c:pt>
                <c:pt idx="1635" formatCode="_([$$-409]* #,##0.00_);_([$$-409]* \(#,##0.00\);_([$$-409]* &quot;-&quot;??_);_(@_)">
                  <c:v>-115.35999999999999</c:v>
                </c:pt>
                <c:pt idx="1636" formatCode="_([$$-409]* #,##0.00_);_([$$-409]* \(#,##0.00\);_([$$-409]* &quot;-&quot;??_);_(@_)">
                  <c:v>2660.1432</c:v>
                </c:pt>
                <c:pt idx="1637" formatCode="_([$$-409]* #,##0.00_);_([$$-409]* \(#,##0.00\);_([$$-409]* &quot;-&quot;??_);_(@_)">
                  <c:v>48.47148</c:v>
                </c:pt>
                <c:pt idx="1638" formatCode="_([$$-409]* #,##0.00_);_([$$-409]* \(#,##0.00\);_([$$-409]* &quot;-&quot;??_);_(@_)">
                  <c:v>281.53440000000001</c:v>
                </c:pt>
                <c:pt idx="1639" formatCode="_([$$-409]* #,##0.00_);_([$$-409]* \(#,##0.00\);_([$$-409]* &quot;-&quot;??_);_(@_)">
                  <c:v>5.6916000000000002</c:v>
                </c:pt>
                <c:pt idx="1640" formatCode="_([$$-409]* #,##0.00_);_([$$-409]* \(#,##0.00\);_([$$-409]* &quot;-&quot;??_);_(@_)">
                  <c:v>184.19549999999998</c:v>
                </c:pt>
                <c:pt idx="1641" formatCode="_([$$-409]* #,##0.00_);_([$$-409]* \(#,##0.00\);_([$$-409]* &quot;-&quot;??_);_(@_)">
                  <c:v>4.1099999999999994</c:v>
                </c:pt>
                <c:pt idx="1642" formatCode="_([$$-409]* #,##0.00_);_([$$-409]* \(#,##0.00\);_([$$-409]* &quot;-&quot;??_);_(@_)">
                  <c:v>2581.5590999999995</c:v>
                </c:pt>
                <c:pt idx="1643" formatCode="_([$$-409]* #,##0.00_);_([$$-409]* \(#,##0.00\);_([$$-409]* &quot;-&quot;??_);_(@_)">
                  <c:v>-17.03</c:v>
                </c:pt>
                <c:pt idx="1644" formatCode="_([$$-409]* #,##0.00_);_([$$-409]* \(#,##0.00\);_([$$-409]* &quot;-&quot;??_);_(@_)">
                  <c:v>-8.5150000000000006</c:v>
                </c:pt>
                <c:pt idx="1645" formatCode="_([$$-409]* #,##0.00_);_([$$-409]* \(#,##0.00\);_([$$-409]* &quot;-&quot;??_);_(@_)">
                  <c:v>-3061.82</c:v>
                </c:pt>
                <c:pt idx="1646" formatCode="_([$$-409]* #,##0.00_);_([$$-409]* \(#,##0.00\);_([$$-409]* &quot;-&quot;??_);_(@_)">
                  <c:v>258.6189</c:v>
                </c:pt>
                <c:pt idx="1647" formatCode="_([$$-409]* #,##0.00_);_([$$-409]* \(#,##0.00\);_([$$-409]* &quot;-&quot;??_);_(@_)">
                  <c:v>-111.72</c:v>
                </c:pt>
                <c:pt idx="1648" formatCode="_([$$-409]* #,##0.00_);_([$$-409]* \(#,##0.00\);_([$$-409]* &quot;-&quot;??_);_(@_)">
                  <c:v>-111.72</c:v>
                </c:pt>
                <c:pt idx="1649" formatCode="_([$$-409]* #,##0.00_);_([$$-409]* \(#,##0.00\);_([$$-409]* &quot;-&quot;??_);_(@_)">
                  <c:v>-564.60239999999999</c:v>
                </c:pt>
                <c:pt idx="1650" formatCode="_([$$-409]* #,##0.00_);_([$$-409]* \(#,##0.00\);_([$$-409]* &quot;-&quot;??_);_(@_)">
                  <c:v>-161.47499999999999</c:v>
                </c:pt>
                <c:pt idx="1651" formatCode="_([$$-409]* #,##0.00_);_([$$-409]* \(#,##0.00\);_([$$-409]* &quot;-&quot;??_);_(@_)">
                  <c:v>-0.81400000000001005</c:v>
                </c:pt>
                <c:pt idx="1652" formatCode="_([$$-409]* #,##0.00_);_([$$-409]* \(#,##0.00\);_([$$-409]* &quot;-&quot;??_);_(@_)">
                  <c:v>3985.3089</c:v>
                </c:pt>
                <c:pt idx="1653" formatCode="_([$$-409]* #,##0.00_);_([$$-409]* \(#,##0.00\);_([$$-409]* &quot;-&quot;??_);_(@_)">
                  <c:v>13.956800000000015</c:v>
                </c:pt>
                <c:pt idx="1654" formatCode="_([$$-409]* #,##0.00_);_([$$-409]* \(#,##0.00\);_([$$-409]* &quot;-&quot;??_);_(@_)">
                  <c:v>531.61799999999994</c:v>
                </c:pt>
                <c:pt idx="1655" formatCode="_([$$-409]* #,##0.00_);_([$$-409]* \(#,##0.00\);_([$$-409]* &quot;-&quot;??_);_(@_)">
                  <c:v>1489.8</c:v>
                </c:pt>
                <c:pt idx="1656" formatCode="_([$$-409]* #,##0.00_);_([$$-409]* \(#,##0.00\);_([$$-409]* &quot;-&quot;??_);_(@_)">
                  <c:v>-164.39520000000002</c:v>
                </c:pt>
                <c:pt idx="1657" formatCode="_([$$-409]* #,##0.00_);_([$$-409]* \(#,##0.00\);_([$$-409]* &quot;-&quot;??_);_(@_)">
                  <c:v>43.538000000000011</c:v>
                </c:pt>
                <c:pt idx="1658" formatCode="_([$$-409]* #,##0.00_);_([$$-409]* \(#,##0.00\);_([$$-409]* &quot;-&quot;??_);_(@_)">
                  <c:v>533.74199999999996</c:v>
                </c:pt>
                <c:pt idx="1659" formatCode="_([$$-409]* #,##0.00_);_([$$-409]* \(#,##0.00\);_([$$-409]* &quot;-&quot;??_);_(@_)">
                  <c:v>-1522.3039999999999</c:v>
                </c:pt>
                <c:pt idx="1660" formatCode="_([$$-409]* #,##0.00_);_([$$-409]* \(#,##0.00\);_([$$-409]* &quot;-&quot;??_);_(@_)">
                  <c:v>588.24569999999994</c:v>
                </c:pt>
                <c:pt idx="1661" formatCode="_([$$-409]* #,##0.00_);_([$$-409]* \(#,##0.00\);_([$$-409]* &quot;-&quot;??_);_(@_)">
                  <c:v>501.51</c:v>
                </c:pt>
                <c:pt idx="1662" formatCode="_([$$-409]* #,##0.00_);_([$$-409]* \(#,##0.00\);_([$$-409]* &quot;-&quot;??_);_(@_)">
                  <c:v>727.73609999999996</c:v>
                </c:pt>
                <c:pt idx="1663" formatCode="_([$$-409]* #,##0.00_);_([$$-409]* \(#,##0.00\);_([$$-409]* &quot;-&quot;??_);_(@_)">
                  <c:v>393.41999999999996</c:v>
                </c:pt>
                <c:pt idx="1664" formatCode="_([$$-409]* #,##0.00_);_([$$-409]* \(#,##0.00\);_([$$-409]* &quot;-&quot;??_);_(@_)">
                  <c:v>606.05459999999994</c:v>
                </c:pt>
                <c:pt idx="1665" formatCode="_([$$-409]* #,##0.00_);_([$$-409]* \(#,##0.00\);_([$$-409]* &quot;-&quot;??_);_(@_)">
                  <c:v>317.08949999999999</c:v>
                </c:pt>
                <c:pt idx="1666" formatCode="_([$$-409]* #,##0.00_);_([$$-409]* \(#,##0.00\);_([$$-409]* &quot;-&quot;??_);_(@_)">
                  <c:v>250.36272000000002</c:v>
                </c:pt>
                <c:pt idx="1667" formatCode="_([$$-409]* #,##0.00_);_([$$-409]* \(#,##0.00\);_([$$-409]* &quot;-&quot;??_);_(@_)">
                  <c:v>44.891999999999996</c:v>
                </c:pt>
                <c:pt idx="1668" formatCode="_([$$-409]* #,##0.00_);_([$$-409]* \(#,##0.00\);_([$$-409]* &quot;-&quot;??_);_(@_)">
                  <c:v>-275.25299999999999</c:v>
                </c:pt>
                <c:pt idx="1669" formatCode="_([$$-409]* #,##0.00_);_([$$-409]* \(#,##0.00\);_([$$-409]* &quot;-&quot;??_);_(@_)">
                  <c:v>-275.25299999999999</c:v>
                </c:pt>
                <c:pt idx="1670" formatCode="_([$$-409]* #,##0.00_);_([$$-409]* \(#,##0.00\);_([$$-409]* &quot;-&quot;??_);_(@_)">
                  <c:v>525.20039999999995</c:v>
                </c:pt>
                <c:pt idx="1671" formatCode="_([$$-409]* #,##0.00_);_([$$-409]* \(#,##0.00\);_([$$-409]* &quot;-&quot;??_);_(@_)">
                  <c:v>366.50700000000001</c:v>
                </c:pt>
                <c:pt idx="1672" formatCode="_([$$-409]* #,##0.00_);_([$$-409]* \(#,##0.00\);_([$$-409]* &quot;-&quot;??_);_(@_)">
                  <c:v>-5.2949999999999999</c:v>
                </c:pt>
                <c:pt idx="1673" formatCode="_([$$-409]* #,##0.00_);_([$$-409]* \(#,##0.00\);_([$$-409]* &quot;-&quot;??_);_(@_)">
                  <c:v>3285.48</c:v>
                </c:pt>
                <c:pt idx="1674" formatCode="_([$$-409]* #,##0.00_);_([$$-409]* \(#,##0.00\);_([$$-409]* &quot;-&quot;??_);_(@_)">
                  <c:v>500.95799999999997</c:v>
                </c:pt>
                <c:pt idx="1675" formatCode="_([$$-409]* #,##0.00_);_([$$-409]* \(#,##0.00\);_([$$-409]* &quot;-&quot;??_);_(@_)">
                  <c:v>1206.5961</c:v>
                </c:pt>
                <c:pt idx="1676" formatCode="_([$$-409]* #,##0.00_);_([$$-409]* \(#,##0.00\);_([$$-409]* &quot;-&quot;??_);_(@_)">
                  <c:v>790.54679999999996</c:v>
                </c:pt>
                <c:pt idx="1677" formatCode="_([$$-409]* #,##0.00_);_([$$-409]* \(#,##0.00\);_([$$-409]* &quot;-&quot;??_);_(@_)">
                  <c:v>-326.23159999999996</c:v>
                </c:pt>
                <c:pt idx="1678" formatCode="_([$$-409]* #,##0.00_);_([$$-409]* \(#,##0.00\);_([$$-409]* &quot;-&quot;??_);_(@_)">
                  <c:v>2495.3987999999999</c:v>
                </c:pt>
                <c:pt idx="1679" formatCode="_([$$-409]* #,##0.00_);_([$$-409]* \(#,##0.00\);_([$$-409]* &quot;-&quot;??_);_(@_)">
                  <c:v>-20.79</c:v>
                </c:pt>
                <c:pt idx="1680" formatCode="_([$$-409]* #,##0.00_);_([$$-409]* \(#,##0.00\);_([$$-409]* &quot;-&quot;??_);_(@_)">
                  <c:v>-20.79</c:v>
                </c:pt>
                <c:pt idx="1681" formatCode="_([$$-409]* #,##0.00_);_([$$-409]* \(#,##0.00\);_([$$-409]* &quot;-&quot;??_);_(@_)">
                  <c:v>369.99869999999999</c:v>
                </c:pt>
                <c:pt idx="1682" formatCode="_([$$-409]* #,##0.00_);_([$$-409]* \(#,##0.00\);_([$$-409]* &quot;-&quot;??_);_(@_)">
                  <c:v>542.25</c:v>
                </c:pt>
                <c:pt idx="1683" formatCode="_([$$-409]* #,##0.00_);_([$$-409]* \(#,##0.00\);_([$$-409]* &quot;-&quot;??_);_(@_)">
                  <c:v>69.61</c:v>
                </c:pt>
                <c:pt idx="1684" formatCode="_([$$-409]* #,##0.00_);_([$$-409]* \(#,##0.00\);_([$$-409]* &quot;-&quot;??_);_(@_)">
                  <c:v>-4793.0039999999999</c:v>
                </c:pt>
                <c:pt idx="1685" formatCode="_([$$-409]* #,##0.00_);_([$$-409]* \(#,##0.00\);_([$$-409]* &quot;-&quot;??_);_(@_)">
                  <c:v>1258.7876999999999</c:v>
                </c:pt>
                <c:pt idx="1686" formatCode="_([$$-409]* #,##0.00_);_([$$-409]* \(#,##0.00\);_([$$-409]* &quot;-&quot;??_);_(@_)">
                  <c:v>36.215999999999994</c:v>
                </c:pt>
                <c:pt idx="1687" formatCode="_([$$-409]* #,##0.00_);_([$$-409]* \(#,##0.00\);_([$$-409]* &quot;-&quot;??_);_(@_)">
                  <c:v>253.30319999999998</c:v>
                </c:pt>
                <c:pt idx="1688" formatCode="_([$$-409]* #,##0.00_);_([$$-409]* \(#,##0.00\);_([$$-409]* &quot;-&quot;??_);_(@_)">
                  <c:v>-44.624000000000002</c:v>
                </c:pt>
                <c:pt idx="1689" formatCode="_([$$-409]* #,##0.00_);_([$$-409]* \(#,##0.00\);_([$$-409]* &quot;-&quot;??_);_(@_)">
                  <c:v>61.292699999999996</c:v>
                </c:pt>
                <c:pt idx="1690" formatCode="_([$$-409]* #,##0.00_);_([$$-409]* \(#,##0.00\);_([$$-409]* &quot;-&quot;??_);_(@_)">
                  <c:v>-127.56</c:v>
                </c:pt>
                <c:pt idx="1691" formatCode="_([$$-409]* #,##0.00_);_([$$-409]* \(#,##0.00\);_([$$-409]* &quot;-&quot;??_);_(@_)">
                  <c:v>-96.337999999999994</c:v>
                </c:pt>
                <c:pt idx="1692" formatCode="_([$$-409]* #,##0.00_);_([$$-409]* \(#,##0.00\);_([$$-409]* &quot;-&quot;??_);_(@_)">
                  <c:v>509.95830000000001</c:v>
                </c:pt>
                <c:pt idx="1693" formatCode="_([$$-409]* #,##0.00_);_([$$-409]* \(#,##0.00\);_([$$-409]* &quot;-&quot;??_);_(@_)">
                  <c:v>186.55799999999999</c:v>
                </c:pt>
                <c:pt idx="1694" formatCode="_([$$-409]* #,##0.00_);_([$$-409]* \(#,##0.00\);_([$$-409]* &quot;-&quot;??_);_(@_)">
                  <c:v>-138.03680000000003</c:v>
                </c:pt>
                <c:pt idx="1695" formatCode="_([$$-409]* #,##0.00_);_([$$-409]* \(#,##0.00\);_([$$-409]* &quot;-&quot;??_);_(@_)">
                  <c:v>-52.248000000000005</c:v>
                </c:pt>
                <c:pt idx="1696" formatCode="_([$$-409]* #,##0.00_);_([$$-409]* \(#,##0.00\);_([$$-409]* &quot;-&quot;??_);_(@_)">
                  <c:v>70.175999999999988</c:v>
                </c:pt>
                <c:pt idx="1697" formatCode="_([$$-409]* #,##0.00_);_([$$-409]* \(#,##0.00\);_([$$-409]* &quot;-&quot;??_);_(@_)">
                  <c:v>-56.445999999999998</c:v>
                </c:pt>
                <c:pt idx="1698" formatCode="_([$$-409]* #,##0.00_);_([$$-409]* \(#,##0.00\);_([$$-409]* &quot;-&quot;??_);_(@_)">
                  <c:v>-367.16500000000002</c:v>
                </c:pt>
                <c:pt idx="1699" formatCode="_([$$-409]* #,##0.00_);_([$$-409]* \(#,##0.00\);_([$$-409]* &quot;-&quot;??_);_(@_)">
                  <c:v>219.4734</c:v>
                </c:pt>
                <c:pt idx="1700" formatCode="_([$$-409]* #,##0.00_);_([$$-409]* \(#,##0.00\);_([$$-409]* &quot;-&quot;??_);_(@_)">
                  <c:v>27.233999999999998</c:v>
                </c:pt>
                <c:pt idx="1701" formatCode="_([$$-409]* #,##0.00_);_([$$-409]* \(#,##0.00\);_([$$-409]* &quot;-&quot;??_);_(@_)">
                  <c:v>-2870.2775999999994</c:v>
                </c:pt>
                <c:pt idx="1702" formatCode="_([$$-409]* #,##0.00_);_([$$-409]* \(#,##0.00\);_([$$-409]* &quot;-&quot;??_);_(@_)">
                  <c:v>77.983599999997679</c:v>
                </c:pt>
                <c:pt idx="1703" formatCode="_([$$-409]* #,##0.00_);_([$$-409]* \(#,##0.00\);_([$$-409]* &quot;-&quot;??_);_(@_)">
                  <c:v>341.19809999999995</c:v>
                </c:pt>
                <c:pt idx="1704" formatCode="_([$$-409]* #,##0.00_);_([$$-409]* \(#,##0.00\);_([$$-409]* &quot;-&quot;??_);_(@_)">
                  <c:v>3.96</c:v>
                </c:pt>
                <c:pt idx="1705" formatCode="_([$$-409]* #,##0.00_);_([$$-409]* \(#,##0.00\);_([$$-409]* &quot;-&quot;??_);_(@_)">
                  <c:v>65.394000000000062</c:v>
                </c:pt>
                <c:pt idx="1706" formatCode="_([$$-409]* #,##0.00_);_([$$-409]* \(#,##0.00\);_([$$-409]* &quot;-&quot;??_);_(@_)">
                  <c:v>1674.7541999999999</c:v>
                </c:pt>
                <c:pt idx="1707" formatCode="_([$$-409]* #,##0.00_);_([$$-409]* \(#,##0.00\);_([$$-409]* &quot;-&quot;??_);_(@_)">
                  <c:v>-76.106800000000007</c:v>
                </c:pt>
                <c:pt idx="1708" formatCode="_([$$-409]* #,##0.00_);_([$$-409]* \(#,##0.00\);_([$$-409]* &quot;-&quot;??_);_(@_)">
                  <c:v>-73.494119999999938</c:v>
                </c:pt>
                <c:pt idx="1709" formatCode="_([$$-409]* #,##0.00_);_([$$-409]* \(#,##0.00\);_([$$-409]* &quot;-&quot;??_);_(@_)">
                  <c:v>-272.860884</c:v>
                </c:pt>
                <c:pt idx="1710" formatCode="_([$$-409]* #,##0.00_);_([$$-409]* \(#,##0.00\);_([$$-409]* &quot;-&quot;??_);_(@_)">
                  <c:v>15.096</c:v>
                </c:pt>
                <c:pt idx="1711" formatCode="_([$$-409]* #,##0.00_);_([$$-409]* \(#,##0.00\);_([$$-409]* &quot;-&quot;??_);_(@_)">
                  <c:v>-135.226</c:v>
                </c:pt>
                <c:pt idx="1712" formatCode="_([$$-409]* #,##0.00_);_([$$-409]* \(#,##0.00\);_([$$-409]* &quot;-&quot;??_);_(@_)">
                  <c:v>-268.66399999999999</c:v>
                </c:pt>
                <c:pt idx="1713" formatCode="_([$$-409]* #,##0.00_);_([$$-409]* \(#,##0.00\);_([$$-409]* &quot;-&quot;??_);_(@_)">
                  <c:v>1912.4219999999998</c:v>
                </c:pt>
                <c:pt idx="1714" formatCode="_([$$-409]* #,##0.00_);_([$$-409]* \(#,##0.00\);_([$$-409]* &quot;-&quot;??_);_(@_)">
                  <c:v>616.53569999999991</c:v>
                </c:pt>
                <c:pt idx="1715" formatCode="_([$$-409]* #,##0.00_);_([$$-409]* \(#,##0.00\);_([$$-409]* &quot;-&quot;??_);_(@_)">
                  <c:v>3670.3514999999998</c:v>
                </c:pt>
                <c:pt idx="1716" formatCode="_([$$-409]* #,##0.00_);_([$$-409]* \(#,##0.00\);_([$$-409]* &quot;-&quot;??_);_(@_)">
                  <c:v>-6.202</c:v>
                </c:pt>
                <c:pt idx="1717" formatCode="_([$$-409]* #,##0.00_);_([$$-409]* \(#,##0.00\);_([$$-409]* &quot;-&quot;??_);_(@_)">
                  <c:v>-144.59200000000001</c:v>
                </c:pt>
                <c:pt idx="1718" formatCode="_([$$-409]* #,##0.00_);_([$$-409]* \(#,##0.00\);_([$$-409]* &quot;-&quot;??_);_(@_)">
                  <c:v>13.508000000000003</c:v>
                </c:pt>
                <c:pt idx="1719" formatCode="_([$$-409]* #,##0.00_);_([$$-409]* \(#,##0.00\);_([$$-409]* &quot;-&quot;??_);_(@_)">
                  <c:v>149.166</c:v>
                </c:pt>
                <c:pt idx="1720" formatCode="_([$$-409]* #,##0.00_);_([$$-409]* \(#,##0.00\);_([$$-409]* &quot;-&quot;??_);_(@_)">
                  <c:v>-88.624800000000008</c:v>
                </c:pt>
                <c:pt idx="1721" formatCode="_([$$-409]* #,##0.00_);_([$$-409]* \(#,##0.00\);_([$$-409]* &quot;-&quot;??_);_(@_)">
                  <c:v>1545.8097600000001</c:v>
                </c:pt>
                <c:pt idx="1722" formatCode="_([$$-409]* #,##0.00_);_([$$-409]* \(#,##0.00\);_([$$-409]* &quot;-&quot;??_);_(@_)">
                  <c:v>-16476.838</c:v>
                </c:pt>
                <c:pt idx="1723" formatCode="_([$$-409]* #,##0.00_);_([$$-409]* \(#,##0.00\);_([$$-409]* &quot;-&quot;??_);_(@_)">
                  <c:v>-121.05807999999999</c:v>
                </c:pt>
                <c:pt idx="1724" formatCode="_([$$-409]* #,##0.00_);_([$$-409]* \(#,##0.00\);_([$$-409]* &quot;-&quot;??_);_(@_)">
                  <c:v>-277.20924000000002</c:v>
                </c:pt>
                <c:pt idx="1725" formatCode="_([$$-409]* #,##0.00_);_([$$-409]* \(#,##0.00\);_([$$-409]* &quot;-&quot;??_);_(@_)">
                  <c:v>43.275199999999998</c:v>
                </c:pt>
                <c:pt idx="1726" formatCode="_([$$-409]* #,##0.00_);_([$$-409]* \(#,##0.00\);_([$$-409]* &quot;-&quot;??_);_(@_)">
                  <c:v>-36.214620000000004</c:v>
                </c:pt>
                <c:pt idx="1727" formatCode="_([$$-409]* #,##0.00_);_([$$-409]* \(#,##0.00\);_([$$-409]* &quot;-&quot;??_);_(@_)">
                  <c:v>7.032960000000001</c:v>
                </c:pt>
                <c:pt idx="1728" formatCode="_([$$-409]* #,##0.00_);_([$$-409]* \(#,##0.00\);_([$$-409]* &quot;-&quot;??_);_(@_)">
                  <c:v>-16.772000000000002</c:v>
                </c:pt>
                <c:pt idx="1729" formatCode="_([$$-409]* #,##0.00_);_([$$-409]* \(#,##0.00\);_([$$-409]* &quot;-&quot;??_);_(@_)">
                  <c:v>5.3396999999999997</c:v>
                </c:pt>
                <c:pt idx="1730" formatCode="_([$$-409]* #,##0.00_);_([$$-409]* \(#,##0.00\);_([$$-409]* &quot;-&quot;??_);_(@_)">
                  <c:v>6.4832400000000021</c:v>
                </c:pt>
                <c:pt idx="1731" formatCode="_([$$-409]* #,##0.00_);_([$$-409]* \(#,##0.00\);_([$$-409]* &quot;-&quot;??_);_(@_)">
                  <c:v>960.98400000000004</c:v>
                </c:pt>
                <c:pt idx="1732" formatCode="_([$$-409]* #,##0.00_);_([$$-409]* \(#,##0.00\);_([$$-409]* &quot;-&quot;??_);_(@_)">
                  <c:v>-40.76</c:v>
                </c:pt>
                <c:pt idx="1733" formatCode="_([$$-409]* #,##0.00_);_([$$-409]* \(#,##0.00\);_([$$-409]* &quot;-&quot;??_);_(@_)">
                  <c:v>-986.52399999999989</c:v>
                </c:pt>
                <c:pt idx="1734" formatCode="_([$$-409]* #,##0.00_);_([$$-409]* \(#,##0.00\);_([$$-409]* &quot;-&quot;??_);_(@_)">
                  <c:v>47.334000000000003</c:v>
                </c:pt>
                <c:pt idx="1735" formatCode="_([$$-409]* #,##0.00_);_([$$-409]* \(#,##0.00\);_([$$-409]* &quot;-&quot;??_);_(@_)">
                  <c:v>-47.243088</c:v>
                </c:pt>
                <c:pt idx="1736" formatCode="_([$$-409]* #,##0.00_);_([$$-409]* \(#,##0.00\);_([$$-409]* &quot;-&quot;??_);_(@_)">
                  <c:v>-52.492319999999999</c:v>
                </c:pt>
                <c:pt idx="1737" formatCode="_([$$-409]* #,##0.00_);_([$$-409]* \(#,##0.00\);_([$$-409]* &quot;-&quot;??_);_(@_)">
                  <c:v>-459.08280000000002</c:v>
                </c:pt>
                <c:pt idx="1738" formatCode="_([$$-409]* #,##0.00_);_([$$-409]* \(#,##0.00\);_([$$-409]* &quot;-&quot;??_);_(@_)">
                  <c:v>264.16649999999998</c:v>
                </c:pt>
                <c:pt idx="1739" formatCode="_([$$-409]* #,##0.00_);_([$$-409]* \(#,##0.00\);_([$$-409]* &quot;-&quot;??_);_(@_)">
                  <c:v>-1.88</c:v>
                </c:pt>
                <c:pt idx="1740" formatCode="_([$$-409]* #,##0.00_);_([$$-409]* \(#,##0.00\);_([$$-409]* &quot;-&quot;??_);_(@_)">
                  <c:v>-219.07908</c:v>
                </c:pt>
                <c:pt idx="1741" formatCode="_([$$-409]* #,##0.00_);_([$$-409]* \(#,##0.00\);_([$$-409]* &quot;-&quot;??_);_(@_)">
                  <c:v>19.350000000000001</c:v>
                </c:pt>
                <c:pt idx="1742" formatCode="_([$$-409]* #,##0.00_);_([$$-409]* \(#,##0.00\);_([$$-409]* &quot;-&quot;??_);_(@_)">
                  <c:v>-967.83399999999995</c:v>
                </c:pt>
                <c:pt idx="1743" formatCode="_([$$-409]* #,##0.00_);_([$$-409]* \(#,##0.00\);_([$$-409]* &quot;-&quot;??_);_(@_)">
                  <c:v>72.78</c:v>
                </c:pt>
                <c:pt idx="1744" formatCode="_([$$-409]* #,##0.00_);_([$$-409]* \(#,##0.00\);_([$$-409]* &quot;-&quot;??_);_(@_)">
                  <c:v>34.302</c:v>
                </c:pt>
                <c:pt idx="1745" formatCode="_([$$-409]* #,##0.00_);_([$$-409]* \(#,##0.00\);_([$$-409]* &quot;-&quot;??_);_(@_)">
                  <c:v>4407.4399999999996</c:v>
                </c:pt>
                <c:pt idx="1746" formatCode="_([$$-409]* #,##0.00_);_([$$-409]* \(#,##0.00\);_([$$-409]* &quot;-&quot;??_);_(@_)">
                  <c:v>-216.02980000000002</c:v>
                </c:pt>
                <c:pt idx="1747" formatCode="_([$$-409]* #,##0.00_);_([$$-409]* \(#,##0.00\);_([$$-409]* &quot;-&quot;??_);_(@_)">
                  <c:v>-45.471999999999994</c:v>
                </c:pt>
                <c:pt idx="1748" formatCode="_([$$-409]* #,##0.00_);_([$$-409]* \(#,##0.00\);_([$$-409]* &quot;-&quot;??_);_(@_)">
                  <c:v>114.88199999999999</c:v>
                </c:pt>
                <c:pt idx="1749" formatCode="_([$$-409]* #,##0.00_);_([$$-409]* \(#,##0.00\);_([$$-409]* &quot;-&quot;??_);_(@_)">
                  <c:v>-521.09</c:v>
                </c:pt>
                <c:pt idx="1750" formatCode="_([$$-409]* #,##0.00_);_([$$-409]* \(#,##0.00\);_([$$-409]* &quot;-&quot;??_);_(@_)">
                  <c:v>-50.244999999999997</c:v>
                </c:pt>
                <c:pt idx="1751" formatCode="_([$$-409]* #,##0.00_);_([$$-409]* \(#,##0.00\);_([$$-409]* &quot;-&quot;??_);_(@_)">
                  <c:v>-387.1044</c:v>
                </c:pt>
                <c:pt idx="1752" formatCode="_([$$-409]* #,##0.00_);_([$$-409]* \(#,##0.00\);_([$$-409]* &quot;-&quot;??_);_(@_)">
                  <c:v>-55.97</c:v>
                </c:pt>
                <c:pt idx="1753" formatCode="_([$$-409]* #,##0.00_);_([$$-409]* \(#,##0.00\);_([$$-409]* &quot;-&quot;??_);_(@_)">
                  <c:v>-83.553060000000002</c:v>
                </c:pt>
                <c:pt idx="1754" formatCode="_([$$-409]* #,##0.00_);_([$$-409]* \(#,##0.00\);_([$$-409]* &quot;-&quot;??_);_(@_)">
                  <c:v>21.883400000000023</c:v>
                </c:pt>
                <c:pt idx="1755" formatCode="_([$$-409]* #,##0.00_);_([$$-409]* \(#,##0.00\);_([$$-409]* &quot;-&quot;??_);_(@_)">
                  <c:v>290.202</c:v>
                </c:pt>
                <c:pt idx="1756" formatCode="_([$$-409]* #,##0.00_);_([$$-409]* \(#,##0.00\);_([$$-409]* &quot;-&quot;??_);_(@_)">
                  <c:v>5.6870000000000083</c:v>
                </c:pt>
                <c:pt idx="1757" formatCode="_([$$-409]* #,##0.00_);_([$$-409]* \(#,##0.00\);_([$$-409]* &quot;-&quot;??_);_(@_)">
                  <c:v>46.29</c:v>
                </c:pt>
                <c:pt idx="1758" formatCode="_([$$-409]* #,##0.00_);_([$$-409]* \(#,##0.00\);_([$$-409]* &quot;-&quot;??_);_(@_)">
                  <c:v>17.652000000000001</c:v>
                </c:pt>
                <c:pt idx="1759" formatCode="_([$$-409]* #,##0.00_);_([$$-409]* \(#,##0.00\);_([$$-409]* &quot;-&quot;??_);_(@_)">
                  <c:v>739.67399999999998</c:v>
                </c:pt>
                <c:pt idx="1760" formatCode="_([$$-409]* #,##0.00_);_([$$-409]* \(#,##0.00\);_([$$-409]* &quot;-&quot;??_);_(@_)">
                  <c:v>-13562.637407999999</c:v>
                </c:pt>
                <c:pt idx="1761" formatCode="_([$$-409]* #,##0.00_);_([$$-409]* \(#,##0.00\);_([$$-409]* &quot;-&quot;??_);_(@_)">
                  <c:v>88.72</c:v>
                </c:pt>
                <c:pt idx="1762" formatCode="_([$$-409]* #,##0.00_);_([$$-409]* \(#,##0.00\);_([$$-409]* &quot;-&quot;??_);_(@_)">
                  <c:v>1320.5495999999998</c:v>
                </c:pt>
                <c:pt idx="1763" formatCode="_([$$-409]* #,##0.00_);_([$$-409]* \(#,##0.00\);_([$$-409]* &quot;-&quot;??_);_(@_)">
                  <c:v>1585.5030000000002</c:v>
                </c:pt>
                <c:pt idx="1764" formatCode="_([$$-409]* #,##0.00_);_([$$-409]* \(#,##0.00\);_([$$-409]* &quot;-&quot;??_);_(@_)">
                  <c:v>-88.61</c:v>
                </c:pt>
                <c:pt idx="1765" formatCode="_([$$-409]* #,##0.00_);_([$$-409]* \(#,##0.00\);_([$$-409]* &quot;-&quot;??_);_(@_)">
                  <c:v>-136.12200000000001</c:v>
                </c:pt>
                <c:pt idx="1766" formatCode="_([$$-409]* #,##0.00_);_([$$-409]* \(#,##0.00\);_([$$-409]* &quot;-&quot;??_);_(@_)">
                  <c:v>-277.22200000000004</c:v>
                </c:pt>
                <c:pt idx="1767" formatCode="_([$$-409]* #,##0.00_);_([$$-409]* \(#,##0.00\);_([$$-409]* &quot;-&quot;??_);_(@_)">
                  <c:v>-266.68600000000004</c:v>
                </c:pt>
                <c:pt idx="1768" formatCode="_([$$-409]* #,##0.00_);_([$$-409]* \(#,##0.00\);_([$$-409]* &quot;-&quot;??_);_(@_)">
                  <c:v>265.11180000000002</c:v>
                </c:pt>
                <c:pt idx="1769" formatCode="_([$$-409]* #,##0.00_);_([$$-409]* \(#,##0.00\);_([$$-409]* &quot;-&quot;??_);_(@_)">
                  <c:v>390.09839999999997</c:v>
                </c:pt>
                <c:pt idx="1770" formatCode="_([$$-409]* #,##0.00_);_([$$-409]* \(#,##0.00\);_([$$-409]* &quot;-&quot;??_);_(@_)">
                  <c:v>-1250.7460000000001</c:v>
                </c:pt>
                <c:pt idx="1771" formatCode="_([$$-409]* #,##0.00_);_([$$-409]* \(#,##0.00\);_([$$-409]* &quot;-&quot;??_);_(@_)">
                  <c:v>-528.83600000000001</c:v>
                </c:pt>
                <c:pt idx="1772" formatCode="_([$$-409]* #,##0.00_);_([$$-409]* \(#,##0.00\);_([$$-409]* &quot;-&quot;??_);_(@_)">
                  <c:v>-729.98799999999994</c:v>
                </c:pt>
                <c:pt idx="1773" formatCode="_([$$-409]* #,##0.00_);_([$$-409]* \(#,##0.00\);_([$$-409]* &quot;-&quot;??_);_(@_)">
                  <c:v>272.69399999999996</c:v>
                </c:pt>
                <c:pt idx="1774" formatCode="_([$$-409]* #,##0.00_);_([$$-409]* \(#,##0.00\);_([$$-409]* &quot;-&quot;??_);_(@_)">
                  <c:v>66.852000000000004</c:v>
                </c:pt>
                <c:pt idx="1775" formatCode="_([$$-409]* #,##0.00_);_([$$-409]* \(#,##0.00\);_([$$-409]* &quot;-&quot;??_);_(@_)">
                  <c:v>17.839800000000011</c:v>
                </c:pt>
                <c:pt idx="1776" formatCode="_([$$-409]* #,##0.00_);_([$$-409]* \(#,##0.00\);_([$$-409]* &quot;-&quot;??_);_(@_)">
                  <c:v>976.2672</c:v>
                </c:pt>
                <c:pt idx="1777" formatCode="_([$$-409]* #,##0.00_);_([$$-409]* \(#,##0.00\);_([$$-409]* &quot;-&quot;??_);_(@_)">
                  <c:v>183.84300000000002</c:v>
                </c:pt>
                <c:pt idx="1778" formatCode="_([$$-409]* #,##0.00_);_([$$-409]* \(#,##0.00\);_([$$-409]* &quot;-&quot;??_);_(@_)">
                  <c:v>8798.1830999999984</c:v>
                </c:pt>
                <c:pt idx="1779" formatCode="_([$$-409]* #,##0.00_);_([$$-409]* \(#,##0.00\);_([$$-409]* &quot;-&quot;??_);_(@_)">
                  <c:v>138.018</c:v>
                </c:pt>
                <c:pt idx="1780" formatCode="_([$$-409]* #,##0.00_);_([$$-409]* \(#,##0.00\);_([$$-409]* &quot;-&quot;??_);_(@_)">
                  <c:v>567.59</c:v>
                </c:pt>
                <c:pt idx="1781" formatCode="_([$$-409]* #,##0.00_);_([$$-409]* \(#,##0.00\);_([$$-409]* &quot;-&quot;??_);_(@_)">
                  <c:v>618.19308000000001</c:v>
                </c:pt>
                <c:pt idx="1782" formatCode="_([$$-409]* #,##0.00_);_([$$-409]* \(#,##0.00\);_([$$-409]* &quot;-&quot;??_);_(@_)">
                  <c:v>-15.1844</c:v>
                </c:pt>
                <c:pt idx="1783" formatCode="_([$$-409]* #,##0.00_);_([$$-409]* \(#,##0.00\);_([$$-409]* &quot;-&quot;??_);_(@_)">
                  <c:v>-61.194000000000003</c:v>
                </c:pt>
                <c:pt idx="1784" formatCode="_([$$-409]* #,##0.00_);_([$$-409]* \(#,##0.00\);_([$$-409]* &quot;-&quot;??_);_(@_)">
                  <c:v>-191.25760000000002</c:v>
                </c:pt>
                <c:pt idx="1785" formatCode="_([$$-409]* #,##0.00_);_([$$-409]* \(#,##0.00\);_([$$-409]* &quot;-&quot;??_);_(@_)">
                  <c:v>196.52328</c:v>
                </c:pt>
                <c:pt idx="1786" formatCode="_([$$-409]* #,##0.00_);_([$$-409]* \(#,##0.00\);_([$$-409]* &quot;-&quot;??_);_(@_)">
                  <c:v>-3971.0627999999997</c:v>
                </c:pt>
                <c:pt idx="1787" formatCode="_([$$-409]* #,##0.00_);_([$$-409]* \(#,##0.00\);_([$$-409]* &quot;-&quot;??_);_(@_)">
                  <c:v>-381.84119999999996</c:v>
                </c:pt>
                <c:pt idx="1788" formatCode="_([$$-409]* #,##0.00_);_([$$-409]* \(#,##0.00\);_([$$-409]* &quot;-&quot;??_);_(@_)">
                  <c:v>2963.48</c:v>
                </c:pt>
                <c:pt idx="1789" formatCode="_([$$-409]* #,##0.00_);_([$$-409]* \(#,##0.00\);_([$$-409]* &quot;-&quot;??_);_(@_)">
                  <c:v>709.85200000000009</c:v>
                </c:pt>
                <c:pt idx="1790" formatCode="_([$$-409]* #,##0.00_);_([$$-409]* \(#,##0.00\);_([$$-409]* &quot;-&quot;??_);_(@_)">
                  <c:v>27.968600000000009</c:v>
                </c:pt>
                <c:pt idx="1791" formatCode="_([$$-409]* #,##0.00_);_([$$-409]* \(#,##0.00\);_([$$-409]* &quot;-&quot;??_);_(@_)">
                  <c:v>722.24099999999999</c:v>
                </c:pt>
                <c:pt idx="1792" formatCode="_([$$-409]* #,##0.00_);_([$$-409]* \(#,##0.00\);_([$$-409]* &quot;-&quot;??_);_(@_)">
                  <c:v>848.3646</c:v>
                </c:pt>
                <c:pt idx="1793" formatCode="_([$$-409]* #,##0.00_);_([$$-409]* \(#,##0.00\);_([$$-409]* &quot;-&quot;??_);_(@_)">
                  <c:v>-88.840800000000002</c:v>
                </c:pt>
                <c:pt idx="1794" formatCode="_([$$-409]* #,##0.00_);_([$$-409]* \(#,##0.00\);_([$$-409]* &quot;-&quot;??_);_(@_)">
                  <c:v>1208.9903999999999</c:v>
                </c:pt>
                <c:pt idx="1795" formatCode="_([$$-409]* #,##0.00_);_([$$-409]* \(#,##0.00\);_([$$-409]* &quot;-&quot;??_);_(@_)">
                  <c:v>126.22500000000001</c:v>
                </c:pt>
                <c:pt idx="1796" formatCode="_([$$-409]* #,##0.00_);_([$$-409]* \(#,##0.00\);_([$$-409]* &quot;-&quot;??_);_(@_)">
                  <c:v>751.58</c:v>
                </c:pt>
                <c:pt idx="1797" formatCode="_([$$-409]* #,##0.00_);_([$$-409]* \(#,##0.00\);_([$$-409]* &quot;-&quot;??_);_(@_)">
                  <c:v>-663.51419999999996</c:v>
                </c:pt>
                <c:pt idx="1798" formatCode="_([$$-409]* #,##0.00_);_([$$-409]* \(#,##0.00\);_([$$-409]* &quot;-&quot;??_);_(@_)">
                  <c:v>-35.290399999999998</c:v>
                </c:pt>
                <c:pt idx="1799" formatCode="_([$$-409]* #,##0.00_);_([$$-409]* \(#,##0.00\);_([$$-409]* &quot;-&quot;??_);_(@_)">
                  <c:v>-74.883600000000001</c:v>
                </c:pt>
                <c:pt idx="1800" formatCode="_([$$-409]* #,##0.00_);_([$$-409]* \(#,##0.00\);_([$$-409]* &quot;-&quot;??_);_(@_)">
                  <c:v>631.33000000000004</c:v>
                </c:pt>
                <c:pt idx="1801" formatCode="_([$$-409]* #,##0.00_);_([$$-409]* \(#,##0.00\);_([$$-409]* &quot;-&quot;??_);_(@_)">
                  <c:v>-214.10399999999998</c:v>
                </c:pt>
                <c:pt idx="1802" formatCode="_([$$-409]* #,##0.00_);_([$$-409]* \(#,##0.00\);_([$$-409]* &quot;-&quot;??_);_(@_)">
                  <c:v>45.127799999999993</c:v>
                </c:pt>
                <c:pt idx="1803" formatCode="_([$$-409]* #,##0.00_);_([$$-409]* \(#,##0.00\);_([$$-409]* &quot;-&quot;??_);_(@_)">
                  <c:v>45.378</c:v>
                </c:pt>
                <c:pt idx="1804" formatCode="_([$$-409]* #,##0.00_);_([$$-409]* \(#,##0.00\);_([$$-409]* &quot;-&quot;??_);_(@_)">
                  <c:v>1055.6039999999998</c:v>
                </c:pt>
                <c:pt idx="1805" formatCode="_([$$-409]* #,##0.00_);_([$$-409]* \(#,##0.00\);_([$$-409]* &quot;-&quot;??_);_(@_)">
                  <c:v>-156.77199999999999</c:v>
                </c:pt>
                <c:pt idx="1806" formatCode="_([$$-409]* #,##0.00_);_([$$-409]* \(#,##0.00\);_([$$-409]* &quot;-&quot;??_);_(@_)">
                  <c:v>-222.816</c:v>
                </c:pt>
                <c:pt idx="1807" formatCode="_([$$-409]* #,##0.00_);_([$$-409]* \(#,##0.00\);_([$$-409]* &quot;-&quot;??_);_(@_)">
                  <c:v>2653.7813999999998</c:v>
                </c:pt>
                <c:pt idx="1808" formatCode="_([$$-409]* #,##0.00_);_([$$-409]* \(#,##0.00\);_([$$-409]* &quot;-&quot;??_);_(@_)">
                  <c:v>997.38144000000011</c:v>
                </c:pt>
                <c:pt idx="1809" formatCode="_([$$-409]* #,##0.00_);_([$$-409]* \(#,##0.00\);_([$$-409]* &quot;-&quot;??_);_(@_)">
                  <c:v>779.47230000000002</c:v>
                </c:pt>
                <c:pt idx="1810" formatCode="_([$$-409]* #,##0.00_);_([$$-409]* \(#,##0.00\);_([$$-409]* &quot;-&quot;??_);_(@_)">
                  <c:v>-27.004999999999999</c:v>
                </c:pt>
                <c:pt idx="1811" formatCode="_([$$-409]* #,##0.00_);_([$$-409]* \(#,##0.00\);_([$$-409]* &quot;-&quot;??_);_(@_)">
                  <c:v>-48.971999999999994</c:v>
                </c:pt>
                <c:pt idx="1812" formatCode="_([$$-409]* #,##0.00_);_([$$-409]* \(#,##0.00\);_([$$-409]* &quot;-&quot;??_);_(@_)">
                  <c:v>-222.34299999999999</c:v>
                </c:pt>
                <c:pt idx="1813" formatCode="_([$$-409]* #,##0.00_);_([$$-409]* \(#,##0.00\);_([$$-409]* &quot;-&quot;??_);_(@_)">
                  <c:v>-78.194159999999982</c:v>
                </c:pt>
                <c:pt idx="1814" formatCode="_([$$-409]* #,##0.00_);_([$$-409]* \(#,##0.00\);_([$$-409]* &quot;-&quot;??_);_(@_)">
                  <c:v>147</c:v>
                </c:pt>
                <c:pt idx="1815" formatCode="_([$$-409]* #,##0.00_);_([$$-409]* \(#,##0.00\);_([$$-409]* &quot;-&quot;??_);_(@_)">
                  <c:v>-344.82000000000005</c:v>
                </c:pt>
                <c:pt idx="1816" formatCode="_([$$-409]* #,##0.00_);_([$$-409]* \(#,##0.00\);_([$$-409]* &quot;-&quot;??_);_(@_)">
                  <c:v>-45.64</c:v>
                </c:pt>
                <c:pt idx="1817" formatCode="_([$$-409]* #,##0.00_);_([$$-409]* \(#,##0.00\);_([$$-409]* &quot;-&quot;??_);_(@_)">
                  <c:v>-1455.9971999999998</c:v>
                </c:pt>
                <c:pt idx="1818" formatCode="_([$$-409]* #,##0.00_);_([$$-409]* \(#,##0.00\);_([$$-409]* &quot;-&quot;??_);_(@_)">
                  <c:v>-60.563999999999993</c:v>
                </c:pt>
                <c:pt idx="1819" formatCode="_([$$-409]* #,##0.00_);_([$$-409]* \(#,##0.00\);_([$$-409]* &quot;-&quot;??_);_(@_)">
                  <c:v>-343.12599999999998</c:v>
                </c:pt>
                <c:pt idx="1820" formatCode="_([$$-409]* #,##0.00_);_([$$-409]* \(#,##0.00\);_([$$-409]* &quot;-&quot;??_);_(@_)">
                  <c:v>269.94</c:v>
                </c:pt>
                <c:pt idx="1821" formatCode="_([$$-409]* #,##0.00_);_([$$-409]* \(#,##0.00\);_([$$-409]* &quot;-&quot;??_);_(@_)">
                  <c:v>-458.74400000000003</c:v>
                </c:pt>
                <c:pt idx="1822" formatCode="_([$$-409]* #,##0.00_);_([$$-409]* \(#,##0.00\);_([$$-409]* &quot;-&quot;??_);_(@_)">
                  <c:v>35.290000000000049</c:v>
                </c:pt>
                <c:pt idx="1823" formatCode="_([$$-409]* #,##0.00_);_([$$-409]* \(#,##0.00\);_([$$-409]* &quot;-&quot;??_);_(@_)">
                  <c:v>-3.9479999999999995</c:v>
                </c:pt>
                <c:pt idx="1824" formatCode="_([$$-409]* #,##0.00_);_([$$-409]* \(#,##0.00\);_([$$-409]* &quot;-&quot;??_);_(@_)">
                  <c:v>-68.432000000000002</c:v>
                </c:pt>
                <c:pt idx="1825" formatCode="_([$$-409]* #,##0.00_);_([$$-409]* \(#,##0.00\);_([$$-409]* &quot;-&quot;??_);_(@_)">
                  <c:v>733.2822000000001</c:v>
                </c:pt>
                <c:pt idx="1826" formatCode="_([$$-409]* #,##0.00_);_([$$-409]* \(#,##0.00\);_([$$-409]* &quot;-&quot;??_);_(@_)">
                  <c:v>101.97200000000001</c:v>
                </c:pt>
                <c:pt idx="1827" formatCode="_([$$-409]* #,##0.00_);_([$$-409]* \(#,##0.00\);_([$$-409]* &quot;-&quot;??_);_(@_)">
                  <c:v>-335.041</c:v>
                </c:pt>
                <c:pt idx="1828" formatCode="_([$$-409]* #,##0.00_);_([$$-409]* \(#,##0.00\);_([$$-409]* &quot;-&quot;??_);_(@_)">
                  <c:v>1087.7159999999999</c:v>
                </c:pt>
                <c:pt idx="1829" formatCode="_([$$-409]* #,##0.00_);_([$$-409]* \(#,##0.00\);_([$$-409]* &quot;-&quot;??_);_(@_)">
                  <c:v>-1596.7457999999999</c:v>
                </c:pt>
                <c:pt idx="1830" formatCode="_([$$-409]* #,##0.00_);_([$$-409]* \(#,##0.00\);_([$$-409]* &quot;-&quot;??_);_(@_)">
                  <c:v>109.83600000000001</c:v>
                </c:pt>
                <c:pt idx="1831" formatCode="_([$$-409]* #,##0.00_);_([$$-409]* \(#,##0.00\);_([$$-409]* &quot;-&quot;??_);_(@_)">
                  <c:v>82.703399999999988</c:v>
                </c:pt>
                <c:pt idx="1832" formatCode="_([$$-409]* #,##0.00_);_([$$-409]* \(#,##0.00\);_([$$-409]* &quot;-&quot;??_);_(@_)">
                  <c:v>109.83600000000001</c:v>
                </c:pt>
                <c:pt idx="1833" formatCode="_([$$-409]* #,##0.00_);_([$$-409]* \(#,##0.00\);_([$$-409]* &quot;-&quot;??_);_(@_)">
                  <c:v>128.03</c:v>
                </c:pt>
                <c:pt idx="1834" formatCode="_([$$-409]* #,##0.00_);_([$$-409]* \(#,##0.00\);_([$$-409]* &quot;-&quot;??_);_(@_)">
                  <c:v>7024.2068999999992</c:v>
                </c:pt>
                <c:pt idx="1835" formatCode="_([$$-409]* #,##0.00_);_([$$-409]* \(#,##0.00\);_([$$-409]* &quot;-&quot;??_);_(@_)">
                  <c:v>1656.6554999999998</c:v>
                </c:pt>
                <c:pt idx="1836" formatCode="_([$$-409]* #,##0.00_);_([$$-409]* \(#,##0.00\);_([$$-409]* &quot;-&quot;??_);_(@_)">
                  <c:v>2639.0099999999998</c:v>
                </c:pt>
                <c:pt idx="1837" formatCode="_([$$-409]* #,##0.00_);_([$$-409]* \(#,##0.00\);_([$$-409]* &quot;-&quot;??_);_(@_)">
                  <c:v>-89.5</c:v>
                </c:pt>
                <c:pt idx="1838" formatCode="_([$$-409]* #,##0.00_);_([$$-409]* \(#,##0.00\);_([$$-409]* &quot;-&quot;??_);_(@_)">
                  <c:v>103.27229999999999</c:v>
                </c:pt>
                <c:pt idx="1839" formatCode="_([$$-409]* #,##0.00_);_([$$-409]* \(#,##0.00\);_([$$-409]* &quot;-&quot;??_);_(@_)">
                  <c:v>40.283999999999999</c:v>
                </c:pt>
                <c:pt idx="1840" formatCode="_([$$-409]* #,##0.00_);_([$$-409]* \(#,##0.00\);_([$$-409]* &quot;-&quot;??_);_(@_)">
                  <c:v>90.024000000000001</c:v>
                </c:pt>
                <c:pt idx="1841" formatCode="_([$$-409]* #,##0.00_);_([$$-409]* \(#,##0.00\);_([$$-409]* &quot;-&quot;??_);_(@_)">
                  <c:v>840.05099999999993</c:v>
                </c:pt>
                <c:pt idx="1842" formatCode="_([$$-409]* #,##0.00_);_([$$-409]* \(#,##0.00\);_([$$-409]* &quot;-&quot;??_);_(@_)">
                  <c:v>265.96049999999997</c:v>
                </c:pt>
                <c:pt idx="1843" formatCode="_([$$-409]* #,##0.00_);_([$$-409]* \(#,##0.00\);_([$$-409]* &quot;-&quot;??_);_(@_)">
                  <c:v>-251.40390000000002</c:v>
                </c:pt>
                <c:pt idx="1844" formatCode="_([$$-409]* #,##0.00_);_([$$-409]* \(#,##0.00\);_([$$-409]* &quot;-&quot;??_);_(@_)">
                  <c:v>311.72999999999996</c:v>
                </c:pt>
                <c:pt idx="1845" formatCode="_([$$-409]* #,##0.00_);_([$$-409]* \(#,##0.00\);_([$$-409]* &quot;-&quot;??_);_(@_)">
                  <c:v>2225.0761200000002</c:v>
                </c:pt>
                <c:pt idx="1846" formatCode="_([$$-409]* #,##0.00_);_([$$-409]* \(#,##0.00\);_([$$-409]* &quot;-&quot;??_);_(@_)">
                  <c:v>-338.18083200000001</c:v>
                </c:pt>
                <c:pt idx="1847" formatCode="_([$$-409]* #,##0.00_);_([$$-409]* \(#,##0.00\);_([$$-409]* &quot;-&quot;??_);_(@_)">
                  <c:v>-815.90079999999989</c:v>
                </c:pt>
                <c:pt idx="1848" formatCode="_([$$-409]* #,##0.00_);_([$$-409]* \(#,##0.00\);_([$$-409]* &quot;-&quot;??_);_(@_)">
                  <c:v>801.74680000000012</c:v>
                </c:pt>
                <c:pt idx="1849" formatCode="_([$$-409]* #,##0.00_);_([$$-409]* \(#,##0.00\);_([$$-409]* &quot;-&quot;??_);_(@_)">
                  <c:v>-139.18256</c:v>
                </c:pt>
                <c:pt idx="1850" formatCode="_([$$-409]* #,##0.00_);_([$$-409]* \(#,##0.00\);_([$$-409]* &quot;-&quot;??_);_(@_)">
                  <c:v>881.46809999999994</c:v>
                </c:pt>
                <c:pt idx="1851" formatCode="_([$$-409]* #,##0.00_);_([$$-409]* \(#,##0.00\);_([$$-409]* &quot;-&quot;??_);_(@_)">
                  <c:v>-30.808</c:v>
                </c:pt>
                <c:pt idx="1852" formatCode="_([$$-409]* #,##0.00_);_([$$-409]* \(#,##0.00\);_([$$-409]* &quot;-&quot;??_);_(@_)">
                  <c:v>524.31719999999996</c:v>
                </c:pt>
                <c:pt idx="1853" formatCode="_([$$-409]* #,##0.00_);_([$$-409]* \(#,##0.00\);_([$$-409]* &quot;-&quot;??_);_(@_)">
                  <c:v>-98.35</c:v>
                </c:pt>
                <c:pt idx="1854" formatCode="_([$$-409]* #,##0.00_);_([$$-409]* \(#,##0.00\);_([$$-409]* &quot;-&quot;??_);_(@_)">
                  <c:v>9.939899999999998</c:v>
                </c:pt>
                <c:pt idx="1855" formatCode="_([$$-409]* #,##0.00_);_([$$-409]* \(#,##0.00\);_([$$-409]* &quot;-&quot;??_);_(@_)">
                  <c:v>-1197.0419999999999</c:v>
                </c:pt>
                <c:pt idx="1856" formatCode="_([$$-409]* #,##0.00_);_([$$-409]* \(#,##0.00\);_([$$-409]* &quot;-&quot;??_);_(@_)">
                  <c:v>-74.64</c:v>
                </c:pt>
                <c:pt idx="1857" formatCode="_([$$-409]* #,##0.00_);_([$$-409]* \(#,##0.00\);_([$$-409]* &quot;-&quot;??_);_(@_)">
                  <c:v>-25.634</c:v>
                </c:pt>
                <c:pt idx="1858" formatCode="_([$$-409]* #,##0.00_);_([$$-409]* \(#,##0.00\);_([$$-409]* &quot;-&quot;??_);_(@_)">
                  <c:v>566.6072999999999</c:v>
                </c:pt>
                <c:pt idx="1859" formatCode="_([$$-409]* #,##0.00_);_([$$-409]* \(#,##0.00\);_([$$-409]* &quot;-&quot;??_);_(@_)">
                  <c:v>164.06129999999999</c:v>
                </c:pt>
                <c:pt idx="1860" formatCode="_([$$-409]* #,##0.00_);_([$$-409]* \(#,##0.00\);_([$$-409]* &quot;-&quot;??_);_(@_)">
                  <c:v>218.23319999999995</c:v>
                </c:pt>
                <c:pt idx="1861" formatCode="_([$$-409]* #,##0.00_);_([$$-409]* \(#,##0.00\);_([$$-409]* &quot;-&quot;??_);_(@_)">
                  <c:v>2860.9331999999995</c:v>
                </c:pt>
                <c:pt idx="1862" formatCode="_([$$-409]* #,##0.00_);_([$$-409]* \(#,##0.00\);_([$$-409]* &quot;-&quot;??_);_(@_)">
                  <c:v>111.05249999999999</c:v>
                </c:pt>
                <c:pt idx="1863" formatCode="_([$$-409]* #,##0.00_);_([$$-409]* \(#,##0.00\);_([$$-409]* &quot;-&quot;??_);_(@_)">
                  <c:v>-1963.752</c:v>
                </c:pt>
                <c:pt idx="1864" formatCode="_([$$-409]* #,##0.00_);_([$$-409]* \(#,##0.00\);_([$$-409]* &quot;-&quot;??_);_(@_)">
                  <c:v>-60.704000000000001</c:v>
                </c:pt>
                <c:pt idx="1865" formatCode="_([$$-409]* #,##0.00_);_([$$-409]* \(#,##0.00\);_([$$-409]* &quot;-&quot;??_);_(@_)">
                  <c:v>7576.11</c:v>
                </c:pt>
                <c:pt idx="1866" formatCode="_([$$-409]* #,##0.00_);_([$$-409]* \(#,##0.00\);_([$$-409]* &quot;-&quot;??_);_(@_)">
                  <c:v>-44.436</c:v>
                </c:pt>
                <c:pt idx="1867" formatCode="_([$$-409]* #,##0.00_);_([$$-409]* \(#,##0.00\);_([$$-409]* &quot;-&quot;??_);_(@_)">
                  <c:v>1630.5251999999998</c:v>
                </c:pt>
                <c:pt idx="1868" formatCode="_([$$-409]* #,##0.00_);_([$$-409]* \(#,##0.00\);_([$$-409]* &quot;-&quot;??_);_(@_)">
                  <c:v>-457.16</c:v>
                </c:pt>
                <c:pt idx="1869" formatCode="_([$$-409]* #,##0.00_);_([$$-409]* \(#,##0.00\);_([$$-409]* &quot;-&quot;??_);_(@_)">
                  <c:v>-159.30279999999999</c:v>
                </c:pt>
                <c:pt idx="1870" formatCode="_([$$-409]* #,##0.00_);_([$$-409]* \(#,##0.00\);_([$$-409]* &quot;-&quot;??_);_(@_)">
                  <c:v>2699.9838</c:v>
                </c:pt>
                <c:pt idx="1871" formatCode="_([$$-409]* #,##0.00_);_([$$-409]* \(#,##0.00\);_([$$-409]* &quot;-&quot;??_);_(@_)">
                  <c:v>-18.3216</c:v>
                </c:pt>
                <c:pt idx="1872" formatCode="_([$$-409]* #,##0.00_);_([$$-409]* \(#,##0.00\);_([$$-409]* &quot;-&quot;??_);_(@_)">
                  <c:v>-82.64</c:v>
                </c:pt>
                <c:pt idx="1873" formatCode="_([$$-409]* #,##0.00_);_([$$-409]* \(#,##0.00\);_([$$-409]* &quot;-&quot;??_);_(@_)">
                  <c:v>19.308000000000021</c:v>
                </c:pt>
                <c:pt idx="1874" formatCode="_([$$-409]* #,##0.00_);_([$$-409]* \(#,##0.00\);_([$$-409]* &quot;-&quot;??_);_(@_)">
                  <c:v>322.25069999999994</c:v>
                </c:pt>
                <c:pt idx="1875" formatCode="_([$$-409]* #,##0.00_);_([$$-409]* \(#,##0.00\);_([$$-409]* &quot;-&quot;??_);_(@_)">
                  <c:v>206.352</c:v>
                </c:pt>
                <c:pt idx="1876" formatCode="_([$$-409]* #,##0.00_);_([$$-409]* \(#,##0.00\);_([$$-409]* &quot;-&quot;??_);_(@_)">
                  <c:v>439.78529999999995</c:v>
                </c:pt>
                <c:pt idx="1877" formatCode="_([$$-409]* #,##0.00_);_([$$-409]* \(#,##0.00\);_([$$-409]* &quot;-&quot;??_);_(@_)">
                  <c:v>-149.4573</c:v>
                </c:pt>
                <c:pt idx="1878" formatCode="_([$$-409]* #,##0.00_);_([$$-409]* \(#,##0.00\);_([$$-409]* &quot;-&quot;??_);_(@_)">
                  <c:v>38.885999999999996</c:v>
                </c:pt>
                <c:pt idx="1879" formatCode="_([$$-409]* #,##0.00_);_([$$-409]* \(#,##0.00\);_([$$-409]* &quot;-&quot;??_);_(@_)">
                  <c:v>719.35259999999994</c:v>
                </c:pt>
                <c:pt idx="1880" formatCode="_([$$-409]* #,##0.00_);_([$$-409]* \(#,##0.00\);_([$$-409]* &quot;-&quot;??_);_(@_)">
                  <c:v>-14140.7016</c:v>
                </c:pt>
                <c:pt idx="1881" formatCode="_([$$-409]* #,##0.00_);_([$$-409]* \(#,##0.00\);_([$$-409]* &quot;-&quot;??_);_(@_)">
                  <c:v>4.9017600000000003</c:v>
                </c:pt>
                <c:pt idx="1882" formatCode="_([$$-409]* #,##0.00_);_([$$-409]* \(#,##0.00\);_([$$-409]* &quot;-&quot;??_);_(@_)">
                  <c:v>-582.64799999999991</c:v>
                </c:pt>
                <c:pt idx="1883" formatCode="_([$$-409]* #,##0.00_);_([$$-409]* \(#,##0.00\);_([$$-409]* &quot;-&quot;??_);_(@_)">
                  <c:v>-582.64799999999991</c:v>
                </c:pt>
                <c:pt idx="1884" formatCode="_([$$-409]* #,##0.00_);_([$$-409]* \(#,##0.00\);_([$$-409]* &quot;-&quot;??_);_(@_)">
                  <c:v>141.7824</c:v>
                </c:pt>
                <c:pt idx="1885" formatCode="_([$$-409]* #,##0.00_);_([$$-409]* \(#,##0.00\);_([$$-409]* &quot;-&quot;??_);_(@_)">
                  <c:v>74.181899999999999</c:v>
                </c:pt>
                <c:pt idx="1886" formatCode="_([$$-409]* #,##0.00_);_([$$-409]* \(#,##0.00\);_([$$-409]* &quot;-&quot;??_);_(@_)">
                  <c:v>82.31</c:v>
                </c:pt>
                <c:pt idx="1887" formatCode="_([$$-409]* #,##0.00_);_([$$-409]* \(#,##0.00\);_([$$-409]* &quot;-&quot;??_);_(@_)">
                  <c:v>-16.063740000000003</c:v>
                </c:pt>
                <c:pt idx="1888" formatCode="_([$$-409]* #,##0.00_);_([$$-409]* \(#,##0.00\);_([$$-409]* &quot;-&quot;??_);_(@_)">
                  <c:v>333.76049999999998</c:v>
                </c:pt>
                <c:pt idx="1889" formatCode="_([$$-409]* #,##0.00_);_([$$-409]* \(#,##0.00\);_([$$-409]* &quot;-&quot;??_);_(@_)">
                  <c:v>-12.078000000000001</c:v>
                </c:pt>
                <c:pt idx="1890" formatCode="_([$$-409]* #,##0.00_);_([$$-409]* \(#,##0.00\);_([$$-409]* &quot;-&quot;??_);_(@_)">
                  <c:v>565.17999999999995</c:v>
                </c:pt>
                <c:pt idx="1891" formatCode="_([$$-409]* #,##0.00_);_([$$-409]* \(#,##0.00\);_([$$-409]* &quot;-&quot;??_);_(@_)">
                  <c:v>-32.666400000000003</c:v>
                </c:pt>
                <c:pt idx="1892" formatCode="_([$$-409]* #,##0.00_);_([$$-409]* \(#,##0.00\);_([$$-409]* &quot;-&quot;??_);_(@_)">
                  <c:v>-1220.9144999999999</c:v>
                </c:pt>
                <c:pt idx="1893" formatCode="_([$$-409]* #,##0.00_);_([$$-409]* \(#,##0.00\);_([$$-409]* &quot;-&quot;??_);_(@_)">
                  <c:v>224.96069999999997</c:v>
                </c:pt>
                <c:pt idx="1894" formatCode="_([$$-409]* #,##0.00_);_([$$-409]* \(#,##0.00\);_([$$-409]* &quot;-&quot;??_);_(@_)">
                  <c:v>17.102799999999998</c:v>
                </c:pt>
                <c:pt idx="1895" formatCode="_([$$-409]* #,##0.00_);_([$$-409]* \(#,##0.00\);_([$$-409]* &quot;-&quot;??_);_(@_)">
                  <c:v>1269.3819599999999</c:v>
                </c:pt>
                <c:pt idx="1896" formatCode="_([$$-409]* #,##0.00_);_([$$-409]* \(#,##0.00\);_([$$-409]* &quot;-&quot;??_);_(@_)">
                  <c:v>137.68794000000014</c:v>
                </c:pt>
                <c:pt idx="1897" formatCode="_([$$-409]* #,##0.00_);_([$$-409]* \(#,##0.00\);_([$$-409]* &quot;-&quot;??_);_(@_)">
                  <c:v>882.48239999999998</c:v>
                </c:pt>
                <c:pt idx="1898" formatCode="_([$$-409]* #,##0.00_);_([$$-409]* \(#,##0.00\);_([$$-409]* &quot;-&quot;??_);_(@_)">
                  <c:v>1037.1044999999999</c:v>
                </c:pt>
                <c:pt idx="1899" formatCode="_([$$-409]* #,##0.00_);_([$$-409]* \(#,##0.00\);_([$$-409]* &quot;-&quot;??_);_(@_)">
                  <c:v>17.2</c:v>
                </c:pt>
                <c:pt idx="1900" formatCode="_([$$-409]* #,##0.00_);_([$$-409]* \(#,##0.00\);_([$$-409]* &quot;-&quot;??_);_(@_)">
                  <c:v>19.78</c:v>
                </c:pt>
                <c:pt idx="1901" formatCode="_([$$-409]* #,##0.00_);_([$$-409]* \(#,##0.00\);_([$$-409]* &quot;-&quot;??_);_(@_)">
                  <c:v>97.159999999999926</c:v>
                </c:pt>
                <c:pt idx="1902" formatCode="_([$$-409]* #,##0.00_);_([$$-409]* \(#,##0.00\);_([$$-409]* &quot;-&quot;??_);_(@_)">
                  <c:v>402.06599999999997</c:v>
                </c:pt>
                <c:pt idx="1903" formatCode="_([$$-409]* #,##0.00_);_([$$-409]* \(#,##0.00\);_([$$-409]* &quot;-&quot;??_);_(@_)">
                  <c:v>11.95</c:v>
                </c:pt>
                <c:pt idx="1904" formatCode="_([$$-409]* #,##0.00_);_([$$-409]* \(#,##0.00\);_([$$-409]* &quot;-&quot;??_);_(@_)">
                  <c:v>1773.6104999999998</c:v>
                </c:pt>
                <c:pt idx="1905" formatCode="_([$$-409]* #,##0.00_);_([$$-409]* \(#,##0.00\);_([$$-409]* &quot;-&quot;??_);_(@_)">
                  <c:v>4.1822000000000052</c:v>
                </c:pt>
                <c:pt idx="1906" formatCode="_([$$-409]* #,##0.00_);_([$$-409]* \(#,##0.00\);_([$$-409]* &quot;-&quot;??_);_(@_)">
                  <c:v>-807.59</c:v>
                </c:pt>
                <c:pt idx="1907" formatCode="_([$$-409]* #,##0.00_);_([$$-409]* \(#,##0.00\);_([$$-409]* &quot;-&quot;??_);_(@_)">
                  <c:v>-807.59</c:v>
                </c:pt>
                <c:pt idx="1908" formatCode="_([$$-409]* #,##0.00_);_([$$-409]* \(#,##0.00\);_([$$-409]* &quot;-&quot;??_);_(@_)">
                  <c:v>313.81200000000001</c:v>
                </c:pt>
                <c:pt idx="1909" formatCode="_([$$-409]* #,##0.00_);_([$$-409]* \(#,##0.00\);_([$$-409]* &quot;-&quot;??_);_(@_)">
                  <c:v>4.29</c:v>
                </c:pt>
                <c:pt idx="1910" formatCode="_([$$-409]* #,##0.00_);_([$$-409]* \(#,##0.00\);_([$$-409]* &quot;-&quot;??_);_(@_)">
                  <c:v>-59.73</c:v>
                </c:pt>
                <c:pt idx="1911" formatCode="_([$$-409]* #,##0.00_);_([$$-409]* \(#,##0.00\);_([$$-409]* &quot;-&quot;??_);_(@_)">
                  <c:v>-299.81420000000003</c:v>
                </c:pt>
                <c:pt idx="1912" formatCode="_([$$-409]* #,##0.00_);_([$$-409]* \(#,##0.00\);_([$$-409]* &quot;-&quot;??_);_(@_)">
                  <c:v>-236.25</c:v>
                </c:pt>
                <c:pt idx="1913" formatCode="_([$$-409]* #,##0.00_);_([$$-409]* \(#,##0.00\);_([$$-409]* &quot;-&quot;??_);_(@_)">
                  <c:v>510.48900000000003</c:v>
                </c:pt>
                <c:pt idx="1914" formatCode="_([$$-409]* #,##0.00_);_([$$-409]* \(#,##0.00\);_([$$-409]* &quot;-&quot;??_);_(@_)">
                  <c:v>-233.840688</c:v>
                </c:pt>
                <c:pt idx="1915" formatCode="_([$$-409]* #,##0.00_);_([$$-409]* \(#,##0.00\);_([$$-409]* &quot;-&quot;??_);_(@_)">
                  <c:v>-100.51</c:v>
                </c:pt>
                <c:pt idx="1916" formatCode="_([$$-409]* #,##0.00_);_([$$-409]* \(#,##0.00\);_([$$-409]* &quot;-&quot;??_);_(@_)">
                  <c:v>1374.9480000000001</c:v>
                </c:pt>
                <c:pt idx="1917" formatCode="_([$$-409]* #,##0.00_);_([$$-409]* \(#,##0.00\);_([$$-409]* &quot;-&quot;??_);_(@_)">
                  <c:v>-4075.9339920000002</c:v>
                </c:pt>
                <c:pt idx="1918" formatCode="_([$$-409]* #,##0.00_);_([$$-409]* \(#,##0.00\);_([$$-409]* &quot;-&quot;??_);_(@_)">
                  <c:v>-3.9479999999999995</c:v>
                </c:pt>
                <c:pt idx="1919" formatCode="_([$$-409]* #,##0.00_);_([$$-409]* \(#,##0.00\);_([$$-409]* &quot;-&quot;??_);_(@_)">
                  <c:v>12.264000000000001</c:v>
                </c:pt>
                <c:pt idx="1920" formatCode="_([$$-409]* #,##0.00_);_([$$-409]* \(#,##0.00\);_([$$-409]* &quot;-&quot;??_);_(@_)">
                  <c:v>65.597999999999999</c:v>
                </c:pt>
                <c:pt idx="1921" formatCode="_([$$-409]* #,##0.00_);_([$$-409]* \(#,##0.00\);_([$$-409]* &quot;-&quot;??_);_(@_)">
                  <c:v>-9.1079999999999988</c:v>
                </c:pt>
                <c:pt idx="1922" formatCode="_([$$-409]* #,##0.00_);_([$$-409]* \(#,##0.00\);_([$$-409]* &quot;-&quot;??_);_(@_)">
                  <c:v>1951.3</c:v>
                </c:pt>
                <c:pt idx="1923" formatCode="_([$$-409]* #,##0.00_);_([$$-409]* \(#,##0.00\);_([$$-409]* &quot;-&quot;??_);_(@_)">
                  <c:v>1538.7827999999997</c:v>
                </c:pt>
                <c:pt idx="1924" formatCode="_([$$-409]* #,##0.00_);_([$$-409]* \(#,##0.00\);_([$$-409]* &quot;-&quot;??_);_(@_)">
                  <c:v>51.590000000000053</c:v>
                </c:pt>
                <c:pt idx="1925" formatCode="_([$$-409]* #,##0.00_);_([$$-409]* \(#,##0.00\);_([$$-409]* &quot;-&quot;??_);_(@_)">
                  <c:v>-30.45</c:v>
                </c:pt>
                <c:pt idx="1926" formatCode="_([$$-409]* #,##0.00_);_([$$-409]* \(#,##0.00\);_([$$-409]* &quot;-&quot;??_);_(@_)">
                  <c:v>-43.65504</c:v>
                </c:pt>
                <c:pt idx="1927" formatCode="_([$$-409]* #,##0.00_);_([$$-409]* \(#,##0.00\);_([$$-409]* &quot;-&quot;??_);_(@_)">
                  <c:v>-1535.4864000000002</c:v>
                </c:pt>
                <c:pt idx="1928" formatCode="_([$$-409]* #,##0.00_);_([$$-409]* \(#,##0.00\);_([$$-409]* &quot;-&quot;??_);_(@_)">
                  <c:v>-159.32</c:v>
                </c:pt>
                <c:pt idx="1929" formatCode="_([$$-409]* #,##0.00_);_([$$-409]* \(#,##0.00\);_([$$-409]* &quot;-&quot;??_);_(@_)">
                  <c:v>95.387999999999991</c:v>
                </c:pt>
                <c:pt idx="1930" formatCode="_([$$-409]* #,##0.00_);_([$$-409]* \(#,##0.00\);_([$$-409]* &quot;-&quot;??_);_(@_)">
                  <c:v>-135.46</c:v>
                </c:pt>
                <c:pt idx="1931" formatCode="_([$$-409]* #,##0.00_);_([$$-409]* \(#,##0.00\);_([$$-409]* &quot;-&quot;??_);_(@_)">
                  <c:v>-13.068000000000001</c:v>
                </c:pt>
                <c:pt idx="1932" formatCode="_([$$-409]* #,##0.00_);_([$$-409]* \(#,##0.00\);_([$$-409]* &quot;-&quot;??_);_(@_)">
                  <c:v>-25.103999999999999</c:v>
                </c:pt>
                <c:pt idx="1933" formatCode="_([$$-409]* #,##0.00_);_([$$-409]* \(#,##0.00\);_([$$-409]* &quot;-&quot;??_);_(@_)">
                  <c:v>596.80799999999999</c:v>
                </c:pt>
                <c:pt idx="1934" formatCode="_([$$-409]* #,##0.00_);_([$$-409]* \(#,##0.00\);_([$$-409]* &quot;-&quot;??_);_(@_)">
                  <c:v>401.85</c:v>
                </c:pt>
                <c:pt idx="1935" formatCode="_([$$-409]* #,##0.00_);_([$$-409]* \(#,##0.00\);_([$$-409]* &quot;-&quot;??_);_(@_)">
                  <c:v>3576.8840999999998</c:v>
                </c:pt>
                <c:pt idx="1936" formatCode="_([$$-409]* #,##0.00_);_([$$-409]* \(#,##0.00\);_([$$-409]* &quot;-&quot;??_);_(@_)">
                  <c:v>8.3219999999999992</c:v>
                </c:pt>
                <c:pt idx="1937" formatCode="_([$$-409]* #,##0.00_);_([$$-409]* \(#,##0.00\);_([$$-409]* &quot;-&quot;??_);_(@_)">
                  <c:v>24.018000000000001</c:v>
                </c:pt>
                <c:pt idx="1938" formatCode="_([$$-409]* #,##0.00_);_([$$-409]* \(#,##0.00\);_([$$-409]* &quot;-&quot;??_);_(@_)">
                  <c:v>710.80739999999992</c:v>
                </c:pt>
                <c:pt idx="1939" formatCode="_([$$-409]* #,##0.00_);_([$$-409]* \(#,##0.00\);_([$$-409]* &quot;-&quot;??_);_(@_)">
                  <c:v>80.071200000000005</c:v>
                </c:pt>
                <c:pt idx="1940" formatCode="_([$$-409]* #,##0.00_);_([$$-409]* \(#,##0.00\);_([$$-409]* &quot;-&quot;??_);_(@_)">
                  <c:v>989.81189999999992</c:v>
                </c:pt>
                <c:pt idx="1941" formatCode="_([$$-409]* #,##0.00_);_([$$-409]* \(#,##0.00\);_([$$-409]* &quot;-&quot;??_);_(@_)">
                  <c:v>-39.808999999999997</c:v>
                </c:pt>
                <c:pt idx="1942" formatCode="_([$$-409]* #,##0.00_);_([$$-409]* \(#,##0.00\);_([$$-409]* &quot;-&quot;??_);_(@_)">
                  <c:v>-29.065600000000003</c:v>
                </c:pt>
                <c:pt idx="1943" formatCode="_([$$-409]* #,##0.00_);_([$$-409]* \(#,##0.00\);_([$$-409]* &quot;-&quot;??_);_(@_)">
                  <c:v>-41.83</c:v>
                </c:pt>
                <c:pt idx="1944" formatCode="_([$$-409]* #,##0.00_);_([$$-409]* \(#,##0.00\);_([$$-409]* &quot;-&quot;??_);_(@_)">
                  <c:v>372.40199999999999</c:v>
                </c:pt>
                <c:pt idx="1945" formatCode="_([$$-409]* #,##0.00_);_([$$-409]* \(#,##0.00\);_([$$-409]* &quot;-&quot;??_);_(@_)">
                  <c:v>605.04719999999998</c:v>
                </c:pt>
                <c:pt idx="1946" formatCode="_([$$-409]* #,##0.00_);_([$$-409]* \(#,##0.00\);_([$$-409]* &quot;-&quot;??_);_(@_)">
                  <c:v>66.22</c:v>
                </c:pt>
                <c:pt idx="1947" formatCode="_([$$-409]* #,##0.00_);_([$$-409]* \(#,##0.00\);_([$$-409]* &quot;-&quot;??_);_(@_)">
                  <c:v>10.680000000000014</c:v>
                </c:pt>
                <c:pt idx="1948" formatCode="_([$$-409]* #,##0.00_);_([$$-409]* \(#,##0.00\);_([$$-409]* &quot;-&quot;??_);_(@_)">
                  <c:v>-1.904000000000019</c:v>
                </c:pt>
                <c:pt idx="1949" formatCode="_([$$-409]* #,##0.00_);_([$$-409]* \(#,##0.00\);_([$$-409]* &quot;-&quot;??_);_(@_)">
                  <c:v>426.46032000000002</c:v>
                </c:pt>
                <c:pt idx="1950" formatCode="_([$$-409]* #,##0.00_);_([$$-409]* \(#,##0.00\);_([$$-409]* &quot;-&quot;??_);_(@_)">
                  <c:v>374.625</c:v>
                </c:pt>
                <c:pt idx="1951" formatCode="_([$$-409]* #,##0.00_);_([$$-409]* \(#,##0.00\);_([$$-409]* &quot;-&quot;??_);_(@_)">
                  <c:v>-160.952</c:v>
                </c:pt>
              </c:numCache>
            </c:numRef>
          </c:yVal>
          <c:smooth val="0"/>
          <c:extLst>
            <c:ext xmlns:c16="http://schemas.microsoft.com/office/drawing/2014/chart" uri="{C3380CC4-5D6E-409C-BE32-E72D297353CC}">
              <c16:uniqueId val="{00000002-4D13-4182-8596-C4A84AF11C47}"/>
            </c:ext>
          </c:extLst>
        </c:ser>
        <c:dLbls>
          <c:showLegendKey val="0"/>
          <c:showVal val="0"/>
          <c:showCatName val="0"/>
          <c:showSerName val="0"/>
          <c:showPercent val="0"/>
          <c:showBubbleSize val="0"/>
        </c:dLbls>
        <c:axId val="180578192"/>
        <c:axId val="180571952"/>
      </c:scatterChart>
      <c:valAx>
        <c:axId val="180578192"/>
        <c:scaling>
          <c:orientation val="minMax"/>
          <c:max val="0.2"/>
          <c:min val="0"/>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71952"/>
        <c:crosses val="autoZero"/>
        <c:crossBetween val="midCat"/>
        <c:majorUnit val="4.0000000000000008E-2"/>
      </c:valAx>
      <c:valAx>
        <c:axId val="180571952"/>
        <c:scaling>
          <c:orientation val="minMax"/>
        </c:scaling>
        <c:delete val="0"/>
        <c:axPos val="l"/>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78192"/>
        <c:crosses val="autoZero"/>
        <c:crossBetween val="midCat"/>
      </c:valAx>
      <c:spPr>
        <a:noFill/>
        <a:ln>
          <a:noFill/>
        </a:ln>
        <a:effectLst/>
      </c:spPr>
    </c:plotArea>
    <c:legend>
      <c:legendPos val="r"/>
      <c:layout>
        <c:manualLayout>
          <c:xMode val="edge"/>
          <c:yMode val="edge"/>
          <c:x val="0.1756977085257227"/>
          <c:y val="0.85987168270632841"/>
          <c:w val="0.7741824308409414"/>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task.xlsx]Monthly sales trend!PivotTable6</c:name>
    <c:fmtId val="9"/>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6">
              <a:lumMod val="50000"/>
            </a:schemeClr>
          </a:solidFill>
          <a:ln>
            <a:noFill/>
          </a:ln>
          <a:effectLst/>
        </c:spPr>
        <c:marker>
          <c:symbol val="none"/>
        </c:marker>
      </c:pivotFmt>
      <c:pivotFmt>
        <c:idx val="5"/>
        <c:spPr>
          <a:solidFill>
            <a:schemeClr val="accent6">
              <a:lumMod val="75000"/>
            </a:schemeClr>
          </a:solidFill>
          <a:ln>
            <a:noFill/>
          </a:ln>
          <a:effectLst/>
        </c:spPr>
        <c:marker>
          <c:symbol val="none"/>
        </c:marker>
      </c:pivotFmt>
      <c:pivotFmt>
        <c:idx val="6"/>
        <c:spPr>
          <a:solidFill>
            <a:schemeClr val="accent6">
              <a:lumMod val="60000"/>
              <a:lumOff val="40000"/>
            </a:schemeClr>
          </a:solidFill>
          <a:ln>
            <a:noFill/>
          </a:ln>
          <a:effectLst/>
        </c:spPr>
        <c:marker>
          <c:symbol val="none"/>
        </c:marker>
      </c:pivotFmt>
      <c:pivotFmt>
        <c:idx val="7"/>
        <c:spPr>
          <a:solidFill>
            <a:schemeClr val="accent6">
              <a:lumMod val="50000"/>
            </a:schemeClr>
          </a:solidFill>
          <a:ln>
            <a:noFill/>
          </a:ln>
          <a:effectLst/>
        </c:spPr>
        <c:marker>
          <c:symbol val="none"/>
        </c:marker>
      </c:pivotFmt>
      <c:pivotFmt>
        <c:idx val="8"/>
        <c:spPr>
          <a:solidFill>
            <a:schemeClr val="accent6">
              <a:lumMod val="75000"/>
            </a:schemeClr>
          </a:solidFill>
          <a:ln>
            <a:noFill/>
          </a:ln>
          <a:effectLst/>
        </c:spPr>
        <c:marker>
          <c:symbol val="none"/>
        </c:marker>
      </c:pivotFmt>
      <c:pivotFmt>
        <c:idx val="9"/>
        <c:spPr>
          <a:solidFill>
            <a:schemeClr val="accent6">
              <a:lumMod val="60000"/>
              <a:lumOff val="40000"/>
            </a:schemeClr>
          </a:solidFill>
          <a:ln>
            <a:noFill/>
          </a:ln>
          <a:effectLst/>
        </c:spPr>
        <c:marker>
          <c:symbol val="none"/>
        </c:marker>
      </c:pivotFmt>
      <c:pivotFmt>
        <c:idx val="10"/>
        <c:spPr>
          <a:solidFill>
            <a:schemeClr val="accent6">
              <a:lumMod val="50000"/>
            </a:schemeClr>
          </a:solidFill>
          <a:ln>
            <a:noFill/>
          </a:ln>
          <a:effectLst/>
        </c:spPr>
        <c:marker>
          <c:symbol val="none"/>
        </c:marker>
      </c:pivotFmt>
      <c:pivotFmt>
        <c:idx val="11"/>
        <c:spPr>
          <a:solidFill>
            <a:schemeClr val="accent6">
              <a:lumMod val="75000"/>
            </a:schemeClr>
          </a:solidFill>
          <a:ln w="25400">
            <a:noFill/>
          </a:ln>
          <a:effectLst/>
        </c:spPr>
        <c:marker>
          <c:symbol val="none"/>
        </c:marker>
      </c:pivotFmt>
      <c:pivotFmt>
        <c:idx val="12"/>
        <c:spPr>
          <a:solidFill>
            <a:schemeClr val="accent6">
              <a:lumMod val="60000"/>
              <a:lumOff val="40000"/>
            </a:schemeClr>
          </a:solidFill>
          <a:ln w="25400">
            <a:noFill/>
          </a:ln>
          <a:effectLst/>
        </c:spPr>
        <c:marker>
          <c:symbol val="none"/>
        </c:marker>
      </c:pivotFmt>
      <c:pivotFmt>
        <c:idx val="13"/>
        <c:spPr>
          <a:solidFill>
            <a:schemeClr val="accent1"/>
          </a:solidFill>
          <a:ln>
            <a:noFill/>
          </a:ln>
          <a:effectLst/>
        </c:spPr>
        <c:marker>
          <c:symbol val="none"/>
        </c:marker>
      </c:pivotFmt>
    </c:pivotFmts>
    <c:plotArea>
      <c:layout/>
      <c:areaChart>
        <c:grouping val="stacked"/>
        <c:varyColors val="0"/>
        <c:ser>
          <c:idx val="0"/>
          <c:order val="0"/>
          <c:tx>
            <c:strRef>
              <c:f>'Monthly sales trend'!$B$3:$B$4</c:f>
              <c:strCache>
                <c:ptCount val="1"/>
                <c:pt idx="0">
                  <c:v>Furniture</c:v>
                </c:pt>
              </c:strCache>
            </c:strRef>
          </c:tx>
          <c:spPr>
            <a:solidFill>
              <a:schemeClr val="accent6">
                <a:lumMod val="50000"/>
              </a:schemeClr>
            </a:solidFill>
            <a:ln>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trend'!$B$5:$B$10</c:f>
              <c:numCache>
                <c:formatCode>_("$"* #,##0.00_);_("$"* \(#,##0.00\);_("$"* "-"??_);_(@_)</c:formatCode>
                <c:ptCount val="6"/>
                <c:pt idx="0">
                  <c:v>87567.19</c:v>
                </c:pt>
                <c:pt idx="1">
                  <c:v>125695.12</c:v>
                </c:pt>
                <c:pt idx="2">
                  <c:v>88442.880000000005</c:v>
                </c:pt>
                <c:pt idx="3">
                  <c:v>117546.3</c:v>
                </c:pt>
                <c:pt idx="4">
                  <c:v>112351.57000000004</c:v>
                </c:pt>
                <c:pt idx="5">
                  <c:v>129101.25000000003</c:v>
                </c:pt>
              </c:numCache>
            </c:numRef>
          </c:val>
          <c:extLst>
            <c:ext xmlns:c16="http://schemas.microsoft.com/office/drawing/2014/chart" uri="{C3380CC4-5D6E-409C-BE32-E72D297353CC}">
              <c16:uniqueId val="{00000000-51CF-4F63-B55D-9AA43BC65DBC}"/>
            </c:ext>
          </c:extLst>
        </c:ser>
        <c:ser>
          <c:idx val="1"/>
          <c:order val="1"/>
          <c:tx>
            <c:strRef>
              <c:f>'Monthly sales trend'!$C$3:$C$4</c:f>
              <c:strCache>
                <c:ptCount val="1"/>
                <c:pt idx="0">
                  <c:v>Office Supplies</c:v>
                </c:pt>
              </c:strCache>
            </c:strRef>
          </c:tx>
          <c:spPr>
            <a:solidFill>
              <a:schemeClr val="accent6">
                <a:lumMod val="75000"/>
              </a:schemeClr>
            </a:solidFill>
            <a:ln w="25400">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trend'!$C$5:$C$10</c:f>
              <c:numCache>
                <c:formatCode>_("$"* #,##0.00_);_("$"* \(#,##0.00\);_("$"* "-"??_);_(@_)</c:formatCode>
                <c:ptCount val="6"/>
                <c:pt idx="0">
                  <c:v>68993.720000000016</c:v>
                </c:pt>
                <c:pt idx="1">
                  <c:v>42256.709999999977</c:v>
                </c:pt>
                <c:pt idx="2">
                  <c:v>68019.710000000021</c:v>
                </c:pt>
                <c:pt idx="3">
                  <c:v>181592.14999999997</c:v>
                </c:pt>
                <c:pt idx="4">
                  <c:v>110338.52999999996</c:v>
                </c:pt>
                <c:pt idx="5">
                  <c:v>80167.800000000017</c:v>
                </c:pt>
              </c:numCache>
            </c:numRef>
          </c:val>
          <c:extLst>
            <c:ext xmlns:c16="http://schemas.microsoft.com/office/drawing/2014/chart" uri="{C3380CC4-5D6E-409C-BE32-E72D297353CC}">
              <c16:uniqueId val="{00000000-EDD5-425C-BA08-864CB4C917D1}"/>
            </c:ext>
          </c:extLst>
        </c:ser>
        <c:ser>
          <c:idx val="2"/>
          <c:order val="2"/>
          <c:tx>
            <c:strRef>
              <c:f>'Monthly sales trend'!$D$3:$D$4</c:f>
              <c:strCache>
                <c:ptCount val="1"/>
                <c:pt idx="0">
                  <c:v>Technology</c:v>
                </c:pt>
              </c:strCache>
            </c:strRef>
          </c:tx>
          <c:spPr>
            <a:solidFill>
              <a:schemeClr val="accent6">
                <a:lumMod val="60000"/>
                <a:lumOff val="40000"/>
              </a:schemeClr>
            </a:solidFill>
            <a:ln w="25400">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trend'!$D$5:$D$10</c:f>
              <c:numCache>
                <c:formatCode>_("$"* #,##0.00_);_("$"* \(#,##0.00\);_("$"* "-"??_);_(@_)</c:formatCode>
                <c:ptCount val="6"/>
                <c:pt idx="0">
                  <c:v>118206.01000000001</c:v>
                </c:pt>
                <c:pt idx="1">
                  <c:v>158149.64000000001</c:v>
                </c:pt>
                <c:pt idx="2">
                  <c:v>115234.08000000002</c:v>
                </c:pt>
                <c:pt idx="3">
                  <c:v>90693.499999999985</c:v>
                </c:pt>
                <c:pt idx="4">
                  <c:v>83881.970000000016</c:v>
                </c:pt>
                <c:pt idx="5">
                  <c:v>146099.75</c:v>
                </c:pt>
              </c:numCache>
            </c:numRef>
          </c:val>
          <c:extLst>
            <c:ext xmlns:c16="http://schemas.microsoft.com/office/drawing/2014/chart" uri="{C3380CC4-5D6E-409C-BE32-E72D297353CC}">
              <c16:uniqueId val="{0000000B-EDD5-425C-BA08-864CB4C917D1}"/>
            </c:ext>
          </c:extLst>
        </c:ser>
        <c:dLbls>
          <c:showLegendKey val="0"/>
          <c:showVal val="0"/>
          <c:showCatName val="0"/>
          <c:showSerName val="0"/>
          <c:showPercent val="0"/>
          <c:showBubbleSize val="0"/>
        </c:dLbls>
        <c:axId val="180576112"/>
        <c:axId val="180584016"/>
      </c:areaChart>
      <c:catAx>
        <c:axId val="1805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84016"/>
        <c:crosses val="autoZero"/>
        <c:auto val="1"/>
        <c:lblAlgn val="ctr"/>
        <c:lblOffset val="100"/>
        <c:noMultiLvlLbl val="0"/>
      </c:catAx>
      <c:valAx>
        <c:axId val="180584016"/>
        <c:scaling>
          <c:orientation val="minMax"/>
          <c:max val="45000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76112"/>
        <c:crosses val="autoZero"/>
        <c:crossBetween val="midCat"/>
        <c:majorUnit val="50000"/>
      </c:valAx>
      <c:spPr>
        <a:noFill/>
        <a:ln>
          <a:noFill/>
        </a:ln>
        <a:effectLst/>
      </c:spPr>
    </c:plotArea>
    <c:legend>
      <c:legendPos val="b"/>
      <c:layout>
        <c:manualLayout>
          <c:xMode val="edge"/>
          <c:yMode val="edge"/>
          <c:x val="0"/>
          <c:y val="0.90684342368711668"/>
          <c:w val="0.89999992420734143"/>
          <c:h val="7.16396417115374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6">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02515553363015"/>
          <c:y val="0"/>
          <c:w val="0.49135505452715295"/>
          <c:h val="0.76274346525890191"/>
        </c:manualLayout>
      </c:layout>
      <c:barChart>
        <c:barDir val="bar"/>
        <c:grouping val="clustered"/>
        <c:varyColors val="0"/>
        <c:ser>
          <c:idx val="1"/>
          <c:order val="0"/>
          <c:tx>
            <c:v>Average discount</c:v>
          </c:tx>
          <c:spPr>
            <a:solidFill>
              <a:schemeClr val="accent6">
                <a:lumMod val="50000"/>
              </a:schemeClr>
            </a:solidFill>
            <a:ln>
              <a:noFill/>
            </a:ln>
            <a:effectLst/>
          </c:spPr>
          <c:invertIfNegative val="0"/>
          <c:dLbls>
            <c:delete val="1"/>
          </c:dLbls>
          <c:cat>
            <c:strLit>
              <c:ptCount val="3"/>
              <c:pt idx="0">
                <c:v>Office Supplies</c:v>
              </c:pt>
              <c:pt idx="1">
                <c:v>Furniture</c:v>
              </c:pt>
              <c:pt idx="2">
                <c:v>Technology</c:v>
              </c:pt>
            </c:strLit>
          </c:cat>
          <c:val>
            <c:numLit>
              <c:formatCode>General</c:formatCode>
              <c:ptCount val="3"/>
              <c:pt idx="0">
                <c:v>4.7636363636363539E-2</c:v>
              </c:pt>
              <c:pt idx="1">
                <c:v>5.4767441860465026E-2</c:v>
              </c:pt>
              <c:pt idx="2">
                <c:v>4.6608996539792301E-2</c:v>
              </c:pt>
            </c:numLit>
          </c:val>
          <c:extLst>
            <c:ext xmlns:c16="http://schemas.microsoft.com/office/drawing/2014/chart" uri="{C3380CC4-5D6E-409C-BE32-E72D297353CC}">
              <c16:uniqueId val="{00000001-D2A6-4F1E-A048-54B998F1ED33}"/>
            </c:ext>
          </c:extLst>
        </c:ser>
        <c:dLbls>
          <c:dLblPos val="outEnd"/>
          <c:showLegendKey val="0"/>
          <c:showVal val="1"/>
          <c:showCatName val="0"/>
          <c:showSerName val="0"/>
          <c:showPercent val="0"/>
          <c:showBubbleSize val="0"/>
        </c:dLbls>
        <c:gapWidth val="219"/>
        <c:axId val="249035487"/>
        <c:axId val="249035903"/>
      </c:barChart>
      <c:catAx>
        <c:axId val="249035487"/>
        <c:scaling>
          <c:orientation val="minMax"/>
        </c:scaling>
        <c:delete val="1"/>
        <c:axPos val="l"/>
        <c:numFmt formatCode="General" sourceLinked="1"/>
        <c:majorTickMark val="none"/>
        <c:minorTickMark val="none"/>
        <c:tickLblPos val="nextTo"/>
        <c:crossAx val="249035903"/>
        <c:crosses val="autoZero"/>
        <c:auto val="1"/>
        <c:lblAlgn val="ctr"/>
        <c:lblOffset val="100"/>
        <c:noMultiLvlLbl val="0"/>
      </c:catAx>
      <c:valAx>
        <c:axId val="249035903"/>
        <c:scaling>
          <c:orientation val="minMax"/>
          <c:max val="600000"/>
        </c:scaling>
        <c:delete val="1"/>
        <c:axPos val="b"/>
        <c:numFmt formatCode="&quot;$&quot;#,##0" sourceLinked="0"/>
        <c:majorTickMark val="none"/>
        <c:minorTickMark val="none"/>
        <c:tickLblPos val="nextTo"/>
        <c:crossAx val="249035487"/>
        <c:crosses val="autoZero"/>
        <c:crossBetween val="between"/>
        <c:majorUnit val="300000"/>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task.xlsx]customer segment!PivotTable11</c:name>
    <c:fmtId val="8"/>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6">
              <a:lumMod val="50000"/>
            </a:schemeClr>
          </a:solidFill>
          <a:ln w="19050">
            <a:solidFill>
              <a:schemeClr val="lt1"/>
            </a:solidFill>
          </a:ln>
          <a:effectLst/>
        </c:spPr>
      </c:pivotFmt>
      <c:pivotFmt>
        <c:idx val="3"/>
        <c:spPr>
          <a:solidFill>
            <a:schemeClr val="accent6">
              <a:lumMod val="20000"/>
              <a:lumOff val="80000"/>
            </a:schemeClr>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20000"/>
              <a:lumOff val="8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lumMod val="40000"/>
              <a:lumOff val="60000"/>
            </a:schemeClr>
          </a:solidFill>
          <a:ln w="19050">
            <a:noFill/>
          </a:ln>
          <a:effectLst/>
        </c:spPr>
      </c:pivotFmt>
      <c:pivotFmt>
        <c:idx val="18"/>
        <c:spPr>
          <a:solidFill>
            <a:schemeClr val="accent6">
              <a:lumMod val="60000"/>
              <a:lumOff val="40000"/>
            </a:schemeClr>
          </a:solidFill>
          <a:ln w="19050">
            <a:noFill/>
          </a:ln>
          <a:effectLst/>
        </c:spPr>
      </c:pivotFmt>
      <c:pivotFmt>
        <c:idx val="19"/>
        <c:spPr>
          <a:solidFill>
            <a:schemeClr val="accent6">
              <a:lumMod val="75000"/>
            </a:schemeClr>
          </a:solidFill>
          <a:ln w="19050">
            <a:noFill/>
          </a:ln>
          <a:effectLst/>
        </c:spPr>
      </c:pivotFmt>
      <c:pivotFmt>
        <c:idx val="20"/>
        <c:spPr>
          <a:solidFill>
            <a:schemeClr val="accent6">
              <a:lumMod val="50000"/>
            </a:schemeClr>
          </a:soli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lumMod val="40000"/>
              <a:lumOff val="60000"/>
            </a:schemeClr>
          </a:solidFill>
          <a:ln w="19050">
            <a:noFill/>
          </a:ln>
          <a:effectLst/>
        </c:spPr>
      </c:pivotFmt>
      <c:pivotFmt>
        <c:idx val="28"/>
        <c:spPr>
          <a:solidFill>
            <a:schemeClr val="accent6">
              <a:lumMod val="60000"/>
              <a:lumOff val="40000"/>
            </a:schemeClr>
          </a:solidFill>
          <a:ln w="19050">
            <a:noFill/>
          </a:ln>
          <a:effectLst/>
        </c:spPr>
      </c:pivotFmt>
      <c:pivotFmt>
        <c:idx val="29"/>
        <c:spPr>
          <a:solidFill>
            <a:schemeClr val="accent6">
              <a:lumMod val="75000"/>
            </a:schemeClr>
          </a:solidFill>
          <a:ln w="19050">
            <a:noFill/>
          </a:ln>
          <a:effectLst/>
        </c:spPr>
      </c:pivotFmt>
      <c:pivotFmt>
        <c:idx val="30"/>
        <c:spPr>
          <a:solidFill>
            <a:schemeClr val="accent6">
              <a:lumMod val="50000"/>
            </a:schemeClr>
          </a:solidFill>
          <a:ln w="19050">
            <a:no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37"/>
        <c:spPr>
          <a:solidFill>
            <a:schemeClr val="accent6">
              <a:lumMod val="40000"/>
              <a:lumOff val="60000"/>
            </a:schemeClr>
          </a:solidFill>
          <a:ln w="19050">
            <a:noFill/>
          </a:ln>
          <a:effectLst/>
        </c:spPr>
      </c:pivotFmt>
      <c:pivotFmt>
        <c:idx val="38"/>
        <c:spPr>
          <a:solidFill>
            <a:schemeClr val="accent6">
              <a:lumMod val="60000"/>
              <a:lumOff val="40000"/>
            </a:schemeClr>
          </a:solidFill>
          <a:ln w="19050">
            <a:noFill/>
          </a:ln>
          <a:effectLst/>
        </c:spPr>
      </c:pivotFmt>
      <c:pivotFmt>
        <c:idx val="39"/>
        <c:spPr>
          <a:solidFill>
            <a:schemeClr val="accent6">
              <a:lumMod val="75000"/>
            </a:schemeClr>
          </a:solidFill>
          <a:ln w="19050">
            <a:noFill/>
          </a:ln>
          <a:effectLst/>
        </c:spPr>
      </c:pivotFmt>
      <c:pivotFmt>
        <c:idx val="40"/>
        <c:spPr>
          <a:solidFill>
            <a:schemeClr val="accent6">
              <a:lumMod val="50000"/>
            </a:schemeClr>
          </a:solidFill>
          <a:ln w="19050">
            <a:no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marker>
          <c:symbol val="none"/>
        </c:marker>
      </c:pivotFmt>
    </c:pivotFmts>
    <c:plotArea>
      <c:layout>
        <c:manualLayout>
          <c:layoutTarget val="inner"/>
          <c:xMode val="edge"/>
          <c:yMode val="edge"/>
          <c:x val="0.11631456244980944"/>
          <c:y val="0.14264152638734529"/>
          <c:w val="0.47957441714104265"/>
          <c:h val="0.85056601997516212"/>
        </c:manualLayout>
      </c:layout>
      <c:pieChart>
        <c:varyColors val="1"/>
        <c:ser>
          <c:idx val="0"/>
          <c:order val="0"/>
          <c:tx>
            <c:strRef>
              <c:f>'customer segment'!$B$3</c:f>
              <c:strCache>
                <c:ptCount val="1"/>
                <c:pt idx="0">
                  <c:v>Total sales</c:v>
                </c:pt>
              </c:strCache>
            </c:strRef>
          </c:tx>
          <c:spPr>
            <a:ln>
              <a:noFill/>
            </a:ln>
          </c:spPr>
          <c:explosion val="1"/>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7C61-4C0C-B750-545EAD52373B}"/>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7C61-4C0C-B750-545EAD52373B}"/>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7C61-4C0C-B750-545EAD52373B}"/>
              </c:ext>
            </c:extLst>
          </c:dPt>
          <c:dPt>
            <c:idx val="3"/>
            <c:bubble3D val="0"/>
            <c:spPr>
              <a:solidFill>
                <a:schemeClr val="accent6">
                  <a:lumMod val="50000"/>
                </a:schemeClr>
              </a:solidFill>
              <a:ln w="19050">
                <a:noFill/>
              </a:ln>
              <a:effectLst/>
            </c:spPr>
            <c:extLst>
              <c:ext xmlns:c16="http://schemas.microsoft.com/office/drawing/2014/chart" uri="{C3380CC4-5D6E-409C-BE32-E72D297353CC}">
                <c16:uniqueId val="{00000007-7C61-4C0C-B750-545EAD52373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'customer segment'!$A$4:$A$7</c:f>
              <c:strCache>
                <c:ptCount val="4"/>
                <c:pt idx="0">
                  <c:v>Small Business</c:v>
                </c:pt>
                <c:pt idx="1">
                  <c:v>Consumer</c:v>
                </c:pt>
                <c:pt idx="2">
                  <c:v>Home Office</c:v>
                </c:pt>
                <c:pt idx="3">
                  <c:v>Corporate</c:v>
                </c:pt>
              </c:strCache>
            </c:strRef>
          </c:cat>
          <c:val>
            <c:numRef>
              <c:f>'customer segment'!$B$4:$B$7</c:f>
              <c:numCache>
                <c:formatCode>_("$"* #,##0_);_("$"* \(#,##0\);_("$"* "-"??_);_(@_)</c:formatCode>
                <c:ptCount val="4"/>
                <c:pt idx="0">
                  <c:v>400293.94</c:v>
                </c:pt>
                <c:pt idx="1">
                  <c:v>401778.37000000023</c:v>
                </c:pt>
                <c:pt idx="2">
                  <c:v>464481.03999999946</c:v>
                </c:pt>
                <c:pt idx="3">
                  <c:v>657784.53000000073</c:v>
                </c:pt>
              </c:numCache>
            </c:numRef>
          </c:val>
          <c:extLst>
            <c:ext xmlns:c16="http://schemas.microsoft.com/office/drawing/2014/chart" uri="{C3380CC4-5D6E-409C-BE32-E72D297353CC}">
              <c16:uniqueId val="{00000008-7C61-4C0C-B750-545EAD52373B}"/>
            </c:ext>
          </c:extLst>
        </c:ser>
        <c:ser>
          <c:idx val="1"/>
          <c:order val="1"/>
          <c:tx>
            <c:strRef>
              <c:f>'customer segment'!$C$3</c:f>
              <c:strCache>
                <c:ptCount val="1"/>
                <c:pt idx="0">
                  <c:v>Total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C61-4C0C-B750-545EAD5237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7C61-4C0C-B750-545EAD5237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7C61-4C0C-B750-545EAD5237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7C61-4C0C-B750-545EAD5237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segment'!$A$4:$A$7</c:f>
              <c:strCache>
                <c:ptCount val="4"/>
                <c:pt idx="0">
                  <c:v>Small Business</c:v>
                </c:pt>
                <c:pt idx="1">
                  <c:v>Consumer</c:v>
                </c:pt>
                <c:pt idx="2">
                  <c:v>Home Office</c:v>
                </c:pt>
                <c:pt idx="3">
                  <c:v>Corporate</c:v>
                </c:pt>
              </c:strCache>
            </c:strRef>
          </c:cat>
          <c:val>
            <c:numRef>
              <c:f>'customer segment'!$C$4:$C$7</c:f>
              <c:numCache>
                <c:formatCode>_("$"* #,##0_);_("$"* \(#,##0\);_("$"* "-"??_);_(@_)</c:formatCode>
                <c:ptCount val="4"/>
                <c:pt idx="0">
                  <c:v>65957.642791229999</c:v>
                </c:pt>
                <c:pt idx="1">
                  <c:v>49894.990272599971</c:v>
                </c:pt>
                <c:pt idx="2">
                  <c:v>54433.520870919972</c:v>
                </c:pt>
                <c:pt idx="3">
                  <c:v>54444.191002399981</c:v>
                </c:pt>
              </c:numCache>
            </c:numRef>
          </c:val>
          <c:extLst>
            <c:ext xmlns:c16="http://schemas.microsoft.com/office/drawing/2014/chart" uri="{C3380CC4-5D6E-409C-BE32-E72D297353CC}">
              <c16:uniqueId val="{00000011-7C61-4C0C-B750-545EAD52373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41187342643234"/>
          <c:y val="0.45414933343031744"/>
          <c:w val="0.26481743222708765"/>
          <c:h val="0.458493829563967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task.xlsx]Category comparism!PivotTable1</c:name>
    <c:fmtId val="5"/>
  </c:pivotSource>
  <c:chart>
    <c:autoTitleDeleted val="0"/>
    <c:pivotFmts>
      <c:pivotFmt>
        <c:idx val="0"/>
        <c:spPr>
          <a:solidFill>
            <a:schemeClr val="accent6">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125948180727859"/>
          <c:y val="2.6472172582148383E-3"/>
          <c:w val="0.33207545318517429"/>
          <c:h val="0.8416746864975212"/>
        </c:manualLayout>
      </c:layout>
      <c:barChart>
        <c:barDir val="bar"/>
        <c:grouping val="clustered"/>
        <c:varyColors val="0"/>
        <c:ser>
          <c:idx val="0"/>
          <c:order val="0"/>
          <c:tx>
            <c:strRef>
              <c:f>'Category comparism'!$B$3</c:f>
              <c:strCache>
                <c:ptCount val="1"/>
                <c:pt idx="0">
                  <c:v>Total sales</c:v>
                </c:pt>
              </c:strCache>
            </c:strRef>
          </c:tx>
          <c:spPr>
            <a:solidFill>
              <a:schemeClr val="accent6">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comparism'!$B$4:$B$7</c:f>
              <c:numCache>
                <c:formatCode>_("$"* #,##0.00_);_("$"* \(#,##0.00\);_("$"* "-"??_);_(@_)</c:formatCode>
                <c:ptCount val="3"/>
                <c:pt idx="0">
                  <c:v>516934.17000000016</c:v>
                </c:pt>
                <c:pt idx="1">
                  <c:v>454837.30999999982</c:v>
                </c:pt>
                <c:pt idx="2">
                  <c:v>363345.73999999993</c:v>
                </c:pt>
              </c:numCache>
            </c:numRef>
          </c:val>
          <c:extLst>
            <c:ext xmlns:c16="http://schemas.microsoft.com/office/drawing/2014/chart" uri="{C3380CC4-5D6E-409C-BE32-E72D297353CC}">
              <c16:uniqueId val="{00000000-7F61-4388-A7D3-AFB4990F5CDE}"/>
            </c:ext>
          </c:extLst>
        </c:ser>
        <c:ser>
          <c:idx val="1"/>
          <c:order val="1"/>
          <c:tx>
            <c:strRef>
              <c:f>'Category comparism'!$C$3</c:f>
              <c:strCache>
                <c:ptCount val="1"/>
                <c:pt idx="0">
                  <c:v>Average discount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comparism'!$C$4:$C$7</c:f>
              <c:numCache>
                <c:formatCode>0.00%</c:formatCode>
                <c:ptCount val="3"/>
                <c:pt idx="0">
                  <c:v>4.6608996539792301E-2</c:v>
                </c:pt>
                <c:pt idx="1">
                  <c:v>5.4767441860465026E-2</c:v>
                </c:pt>
                <c:pt idx="2">
                  <c:v>4.7636363636363539E-2</c:v>
                </c:pt>
              </c:numCache>
            </c:numRef>
          </c:val>
          <c:extLst>
            <c:ext xmlns:c16="http://schemas.microsoft.com/office/drawing/2014/chart" uri="{C3380CC4-5D6E-409C-BE32-E72D297353CC}">
              <c16:uniqueId val="{00000001-7F61-4388-A7D3-AFB4990F5CDE}"/>
            </c:ext>
          </c:extLst>
        </c:ser>
        <c:ser>
          <c:idx val="2"/>
          <c:order val="2"/>
          <c:tx>
            <c:strRef>
              <c:f>'Category comparism'!$D$3</c:f>
              <c:strCache>
                <c:ptCount val="1"/>
                <c:pt idx="0">
                  <c:v>Total profit</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comparism'!$D$4:$D$7</c:f>
              <c:numCache>
                <c:formatCode>_("$"* #,##0_);_("$"* \(#,##0\);_("$"* "-"??_);_(@_)</c:formatCode>
                <c:ptCount val="3"/>
                <c:pt idx="0">
                  <c:v>49614.904803999976</c:v>
                </c:pt>
                <c:pt idx="1">
                  <c:v>41455.765236349995</c:v>
                </c:pt>
                <c:pt idx="2">
                  <c:v>66420.677630000006</c:v>
                </c:pt>
              </c:numCache>
            </c:numRef>
          </c:val>
          <c:extLst>
            <c:ext xmlns:c16="http://schemas.microsoft.com/office/drawing/2014/chart" uri="{C3380CC4-5D6E-409C-BE32-E72D297353CC}">
              <c16:uniqueId val="{00000002-7F61-4388-A7D3-AFB4990F5CDE}"/>
            </c:ext>
          </c:extLst>
        </c:ser>
        <c:dLbls>
          <c:dLblPos val="outEnd"/>
          <c:showLegendKey val="0"/>
          <c:showVal val="1"/>
          <c:showCatName val="0"/>
          <c:showSerName val="0"/>
          <c:showPercent val="0"/>
          <c:showBubbleSize val="0"/>
        </c:dLbls>
        <c:gapWidth val="182"/>
        <c:axId val="1743149759"/>
        <c:axId val="1743145183"/>
      </c:barChart>
      <c:catAx>
        <c:axId val="17431497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3145183"/>
        <c:crosses val="autoZero"/>
        <c:auto val="1"/>
        <c:lblAlgn val="ctr"/>
        <c:lblOffset val="100"/>
        <c:noMultiLvlLbl val="0"/>
      </c:catAx>
      <c:valAx>
        <c:axId val="1743145183"/>
        <c:scaling>
          <c:orientation val="minMax"/>
        </c:scaling>
        <c:delete val="1"/>
        <c:axPos val="b"/>
        <c:numFmt formatCode="&quot;$&quot;#,##0" sourceLinked="0"/>
        <c:majorTickMark val="out"/>
        <c:minorTickMark val="none"/>
        <c:tickLblPos val="nextTo"/>
        <c:crossAx val="1743149759"/>
        <c:crosses val="autoZero"/>
        <c:crossBetween val="between"/>
      </c:valAx>
      <c:spPr>
        <a:noFill/>
        <a:ln>
          <a:noFill/>
        </a:ln>
        <a:effectLst/>
      </c:spPr>
    </c:plotArea>
    <c:legend>
      <c:legendPos val="b"/>
      <c:layout>
        <c:manualLayout>
          <c:xMode val="edge"/>
          <c:yMode val="edge"/>
          <c:x val="1.2573444195118737E-3"/>
          <c:y val="0.83547886757928402"/>
          <c:w val="0.76961325837267824"/>
          <c:h val="0.10769078176703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task.xlsx]Monthly sales trend!PivotTable6</c:name>
    <c:fmtId val="3"/>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6">
              <a:lumMod val="50000"/>
            </a:schemeClr>
          </a:solidFill>
          <a:ln>
            <a:noFill/>
          </a:ln>
          <a:effectLst/>
        </c:spPr>
        <c:marker>
          <c:symbol val="none"/>
        </c:marker>
      </c:pivotFmt>
      <c:pivotFmt>
        <c:idx val="5"/>
        <c:spPr>
          <a:solidFill>
            <a:schemeClr val="accent6">
              <a:lumMod val="75000"/>
            </a:schemeClr>
          </a:solidFill>
          <a:ln w="25400">
            <a:noFill/>
          </a:ln>
          <a:effectLst/>
        </c:spPr>
        <c:marker>
          <c:symbol val="none"/>
        </c:marker>
      </c:pivotFmt>
      <c:pivotFmt>
        <c:idx val="6"/>
        <c:spPr>
          <a:solidFill>
            <a:schemeClr val="accent6">
              <a:lumMod val="60000"/>
              <a:lumOff val="40000"/>
            </a:schemeClr>
          </a:solidFill>
          <a:ln w="25400">
            <a:noFill/>
          </a:ln>
          <a:effectLst/>
        </c:spPr>
        <c:marker>
          <c:symbol val="none"/>
        </c:marker>
      </c:pivotFmt>
      <c:pivotFmt>
        <c:idx val="7"/>
        <c:spPr>
          <a:solidFill>
            <a:schemeClr val="accent1"/>
          </a:solidFill>
          <a:ln>
            <a:noFill/>
          </a:ln>
          <a:effectLst/>
        </c:spPr>
        <c:marker>
          <c:symbol val="none"/>
        </c:marker>
      </c:pivotFmt>
    </c:pivotFmts>
    <c:plotArea>
      <c:layout/>
      <c:areaChart>
        <c:grouping val="stacked"/>
        <c:varyColors val="0"/>
        <c:ser>
          <c:idx val="0"/>
          <c:order val="0"/>
          <c:tx>
            <c:strRef>
              <c:f>'Monthly sales trend'!$B$3:$B$4</c:f>
              <c:strCache>
                <c:ptCount val="1"/>
                <c:pt idx="0">
                  <c:v>Furniture</c:v>
                </c:pt>
              </c:strCache>
            </c:strRef>
          </c:tx>
          <c:spPr>
            <a:solidFill>
              <a:schemeClr val="accent6">
                <a:lumMod val="50000"/>
              </a:schemeClr>
            </a:solidFill>
            <a:ln>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trend'!$B$5:$B$10</c:f>
              <c:numCache>
                <c:formatCode>_("$"* #,##0.00_);_("$"* \(#,##0.00\);_("$"* "-"??_);_(@_)</c:formatCode>
                <c:ptCount val="6"/>
                <c:pt idx="0">
                  <c:v>87567.19</c:v>
                </c:pt>
                <c:pt idx="1">
                  <c:v>125695.12</c:v>
                </c:pt>
                <c:pt idx="2">
                  <c:v>88442.880000000005</c:v>
                </c:pt>
                <c:pt idx="3">
                  <c:v>117546.3</c:v>
                </c:pt>
                <c:pt idx="4">
                  <c:v>112351.57000000004</c:v>
                </c:pt>
                <c:pt idx="5">
                  <c:v>129101.25000000003</c:v>
                </c:pt>
              </c:numCache>
            </c:numRef>
          </c:val>
          <c:extLst>
            <c:ext xmlns:c16="http://schemas.microsoft.com/office/drawing/2014/chart" uri="{C3380CC4-5D6E-409C-BE32-E72D297353CC}">
              <c16:uniqueId val="{00000000-5D1D-4A06-9AB7-BB64220DB29B}"/>
            </c:ext>
          </c:extLst>
        </c:ser>
        <c:ser>
          <c:idx val="1"/>
          <c:order val="1"/>
          <c:tx>
            <c:strRef>
              <c:f>'Monthly sales trend'!$C$3:$C$4</c:f>
              <c:strCache>
                <c:ptCount val="1"/>
                <c:pt idx="0">
                  <c:v>Office Supplies</c:v>
                </c:pt>
              </c:strCache>
            </c:strRef>
          </c:tx>
          <c:spPr>
            <a:solidFill>
              <a:schemeClr val="accent6">
                <a:lumMod val="75000"/>
              </a:schemeClr>
            </a:solidFill>
            <a:ln w="25400">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trend'!$C$5:$C$10</c:f>
              <c:numCache>
                <c:formatCode>_("$"* #,##0.00_);_("$"* \(#,##0.00\);_("$"* "-"??_);_(@_)</c:formatCode>
                <c:ptCount val="6"/>
                <c:pt idx="0">
                  <c:v>68993.720000000016</c:v>
                </c:pt>
                <c:pt idx="1">
                  <c:v>42256.709999999977</c:v>
                </c:pt>
                <c:pt idx="2">
                  <c:v>68019.710000000021</c:v>
                </c:pt>
                <c:pt idx="3">
                  <c:v>181592.14999999997</c:v>
                </c:pt>
                <c:pt idx="4">
                  <c:v>110338.52999999996</c:v>
                </c:pt>
                <c:pt idx="5">
                  <c:v>80167.800000000017</c:v>
                </c:pt>
              </c:numCache>
            </c:numRef>
          </c:val>
          <c:extLst>
            <c:ext xmlns:c16="http://schemas.microsoft.com/office/drawing/2014/chart" uri="{C3380CC4-5D6E-409C-BE32-E72D297353CC}">
              <c16:uniqueId val="{00000000-9E41-4C6E-B08B-5B5FD4B20FFE}"/>
            </c:ext>
          </c:extLst>
        </c:ser>
        <c:ser>
          <c:idx val="2"/>
          <c:order val="2"/>
          <c:tx>
            <c:strRef>
              <c:f>'Monthly sales trend'!$D$3:$D$4</c:f>
              <c:strCache>
                <c:ptCount val="1"/>
                <c:pt idx="0">
                  <c:v>Technology</c:v>
                </c:pt>
              </c:strCache>
            </c:strRef>
          </c:tx>
          <c:spPr>
            <a:solidFill>
              <a:schemeClr val="accent6">
                <a:lumMod val="60000"/>
                <a:lumOff val="40000"/>
              </a:schemeClr>
            </a:solidFill>
            <a:ln w="25400">
              <a:noFill/>
            </a:ln>
            <a:effectLst/>
          </c:spPr>
          <c:cat>
            <c:strRef>
              <c:f>'Monthly sales trend'!$A$5:$A$10</c:f>
              <c:strCache>
                <c:ptCount val="6"/>
                <c:pt idx="0">
                  <c:v>January</c:v>
                </c:pt>
                <c:pt idx="1">
                  <c:v>February</c:v>
                </c:pt>
                <c:pt idx="2">
                  <c:v>March</c:v>
                </c:pt>
                <c:pt idx="3">
                  <c:v>April</c:v>
                </c:pt>
                <c:pt idx="4">
                  <c:v>May</c:v>
                </c:pt>
                <c:pt idx="5">
                  <c:v>June</c:v>
                </c:pt>
              </c:strCache>
            </c:strRef>
          </c:cat>
          <c:val>
            <c:numRef>
              <c:f>'Monthly sales trend'!$D$5:$D$10</c:f>
              <c:numCache>
                <c:formatCode>_("$"* #,##0.00_);_("$"* \(#,##0.00\);_("$"* "-"??_);_(@_)</c:formatCode>
                <c:ptCount val="6"/>
                <c:pt idx="0">
                  <c:v>118206.01000000001</c:v>
                </c:pt>
                <c:pt idx="1">
                  <c:v>158149.64000000001</c:v>
                </c:pt>
                <c:pt idx="2">
                  <c:v>115234.08000000002</c:v>
                </c:pt>
                <c:pt idx="3">
                  <c:v>90693.499999999985</c:v>
                </c:pt>
                <c:pt idx="4">
                  <c:v>83881.970000000016</c:v>
                </c:pt>
                <c:pt idx="5">
                  <c:v>146099.75</c:v>
                </c:pt>
              </c:numCache>
            </c:numRef>
          </c:val>
          <c:extLst>
            <c:ext xmlns:c16="http://schemas.microsoft.com/office/drawing/2014/chart" uri="{C3380CC4-5D6E-409C-BE32-E72D297353CC}">
              <c16:uniqueId val="{0000000B-9E41-4C6E-B08B-5B5FD4B20FFE}"/>
            </c:ext>
          </c:extLst>
        </c:ser>
        <c:dLbls>
          <c:showLegendKey val="0"/>
          <c:showVal val="0"/>
          <c:showCatName val="0"/>
          <c:showSerName val="0"/>
          <c:showPercent val="0"/>
          <c:showBubbleSize val="0"/>
        </c:dLbls>
        <c:axId val="180576112"/>
        <c:axId val="180584016"/>
      </c:areaChart>
      <c:catAx>
        <c:axId val="1805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84016"/>
        <c:crosses val="autoZero"/>
        <c:auto val="1"/>
        <c:lblAlgn val="ctr"/>
        <c:lblOffset val="100"/>
        <c:noMultiLvlLbl val="0"/>
      </c:catAx>
      <c:valAx>
        <c:axId val="18058401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61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task.xlsx]Monthly sales trend!PivotTable7</c:name>
    <c:fmtId val="9"/>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'Monthly sales trend'!$C$34</c:f>
              <c:strCache>
                <c:ptCount val="1"/>
                <c:pt idx="0">
                  <c:v>Total</c:v>
                </c:pt>
              </c:strCache>
            </c:strRef>
          </c:tx>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'Monthly sales trend'!$B$35:$B$40</c:f>
              <c:strCache>
                <c:ptCount val="6"/>
                <c:pt idx="0">
                  <c:v>January</c:v>
                </c:pt>
                <c:pt idx="1">
                  <c:v>February</c:v>
                </c:pt>
                <c:pt idx="2">
                  <c:v>March</c:v>
                </c:pt>
                <c:pt idx="3">
                  <c:v>April</c:v>
                </c:pt>
                <c:pt idx="4">
                  <c:v>May</c:v>
                </c:pt>
                <c:pt idx="5">
                  <c:v>June</c:v>
                </c:pt>
              </c:strCache>
            </c:strRef>
          </c:cat>
          <c:val>
            <c:numRef>
              <c:f>'Monthly sales trend'!$C$35:$C$40</c:f>
              <c:numCache>
                <c:formatCode>_("$"* #,##0.00_);_("$"* \(#,##0.00\);_("$"* "-"??_);_(@_)</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D4BC-49CA-BE24-7625825D31A2}"/>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747544480"/>
        <c:axId val="1747535328"/>
      </c:lineChart>
      <c:catAx>
        <c:axId val="174754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35328"/>
        <c:crosses val="autoZero"/>
        <c:auto val="1"/>
        <c:lblAlgn val="ctr"/>
        <c:lblOffset val="100"/>
        <c:noMultiLvlLbl val="0"/>
      </c:catAx>
      <c:valAx>
        <c:axId val="174753532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44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task.xlsx]customer segment!PivotTable5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19050">
            <a:noFill/>
          </a:ln>
          <a:effectLst/>
        </c:spPr>
      </c:pivotFmt>
      <c:pivotFmt>
        <c:idx val="4"/>
        <c:spPr>
          <a:solidFill>
            <a:schemeClr val="accent6">
              <a:lumMod val="75000"/>
            </a:schemeClr>
          </a:solidFill>
          <a:ln w="19050">
            <a:noFill/>
          </a:ln>
          <a:effectLst/>
        </c:spPr>
      </c:pivotFmt>
      <c:pivotFmt>
        <c:idx val="5"/>
        <c:spPr>
          <a:solidFill>
            <a:schemeClr val="accent6">
              <a:lumMod val="60000"/>
              <a:lumOff val="40000"/>
            </a:schemeClr>
          </a:solidFill>
          <a:ln w="19050">
            <a:noFill/>
          </a:ln>
          <a:effectLst/>
        </c:spPr>
      </c:pivotFmt>
      <c:pivotFmt>
        <c:idx val="6"/>
        <c:spPr>
          <a:solidFill>
            <a:schemeClr val="accent6">
              <a:lumMod val="40000"/>
              <a:lumOff val="60000"/>
            </a:schemeClr>
          </a:solidFill>
          <a:ln w="19050">
            <a:noFill/>
          </a:ln>
          <a:effectLst/>
        </c:spPr>
      </c:pivotFmt>
    </c:pivotFmts>
    <c:plotArea>
      <c:layout/>
      <c:pieChart>
        <c:varyColors val="1"/>
        <c:ser>
          <c:idx val="0"/>
          <c:order val="0"/>
          <c:tx>
            <c:strRef>
              <c:f>'customer segment'!$B$16</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6-5213-4720-ADDC-3BD23BDCBAE1}"/>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5213-4720-ADDC-3BD23BDCBAE1}"/>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4-5213-4720-ADDC-3BD23BDCBAE1}"/>
              </c:ext>
            </c:extLst>
          </c:dPt>
          <c:dPt>
            <c:idx val="3"/>
            <c:bubble3D val="0"/>
            <c:spPr>
              <a:solidFill>
                <a:schemeClr val="accent6">
                  <a:lumMod val="60000"/>
                  <a:lumOff val="40000"/>
                </a:schemeClr>
              </a:solidFill>
              <a:ln w="19050">
                <a:noFill/>
              </a:ln>
              <a:effectLst/>
            </c:spPr>
            <c:extLst>
              <c:ext xmlns:c16="http://schemas.microsoft.com/office/drawing/2014/chart" uri="{C3380CC4-5D6E-409C-BE32-E72D297353CC}">
                <c16:uniqueId val="{00000005-5213-4720-ADDC-3BD23BDCBA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segment'!$A$17:$A$20</c:f>
              <c:strCache>
                <c:ptCount val="4"/>
                <c:pt idx="0">
                  <c:v>Consumer</c:v>
                </c:pt>
                <c:pt idx="1">
                  <c:v>Corporate</c:v>
                </c:pt>
                <c:pt idx="2">
                  <c:v>Home Office</c:v>
                </c:pt>
                <c:pt idx="3">
                  <c:v>Small Business</c:v>
                </c:pt>
              </c:strCache>
            </c:strRef>
          </c:cat>
          <c:val>
            <c:numRef>
              <c:f>'customer segment'!$B$17:$B$20</c:f>
              <c:numCache>
                <c:formatCode>0%</c:formatCode>
                <c:ptCount val="4"/>
                <c:pt idx="0">
                  <c:v>0.20878785070738209</c:v>
                </c:pt>
                <c:pt idx="1">
                  <c:v>0.34182382253993804</c:v>
                </c:pt>
                <c:pt idx="2">
                  <c:v>0.24137187384161421</c:v>
                </c:pt>
                <c:pt idx="3">
                  <c:v>0.20801645291106566</c:v>
                </c:pt>
              </c:numCache>
            </c:numRef>
          </c:val>
          <c:extLst>
            <c:ext xmlns:c16="http://schemas.microsoft.com/office/drawing/2014/chart" uri="{C3380CC4-5D6E-409C-BE32-E72D297353CC}">
              <c16:uniqueId val="{00000002-5213-4720-ADDC-3BD23BDCBAE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349993222678156"/>
          <c:y val="0.36393513558493429"/>
          <c:w val="0.26493015959211991"/>
          <c:h val="0.3566735663986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task.xlsx]Category comparism!PivotTable1</c:name>
    <c:fmtId val="3"/>
  </c:pivotSource>
  <c:chart>
    <c:autoTitleDeleted val="0"/>
    <c:pivotFmts>
      <c:pivotFmt>
        <c:idx val="0"/>
        <c:spPr>
          <a:solidFill>
            <a:schemeClr val="accent6">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84563494983686"/>
          <c:y val="5.0925925925925923E-2"/>
          <c:w val="0.33207545318517429"/>
          <c:h val="0.8416746864975212"/>
        </c:manualLayout>
      </c:layout>
      <c:barChart>
        <c:barDir val="bar"/>
        <c:grouping val="clustered"/>
        <c:varyColors val="0"/>
        <c:ser>
          <c:idx val="0"/>
          <c:order val="0"/>
          <c:tx>
            <c:strRef>
              <c:f>'Category comparism'!$B$3</c:f>
              <c:strCache>
                <c:ptCount val="1"/>
                <c:pt idx="0">
                  <c:v>Total sales</c:v>
                </c:pt>
              </c:strCache>
            </c:strRef>
          </c:tx>
          <c:spPr>
            <a:solidFill>
              <a:schemeClr val="accent6">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comparism'!$B$4:$B$7</c:f>
              <c:numCache>
                <c:formatCode>_("$"* #,##0.00_);_("$"* \(#,##0.00\);_("$"* "-"??_);_(@_)</c:formatCode>
                <c:ptCount val="3"/>
                <c:pt idx="0">
                  <c:v>516934.17000000016</c:v>
                </c:pt>
                <c:pt idx="1">
                  <c:v>454837.30999999982</c:v>
                </c:pt>
                <c:pt idx="2">
                  <c:v>363345.73999999993</c:v>
                </c:pt>
              </c:numCache>
            </c:numRef>
          </c:val>
          <c:extLst>
            <c:ext xmlns:c16="http://schemas.microsoft.com/office/drawing/2014/chart" uri="{C3380CC4-5D6E-409C-BE32-E72D297353CC}">
              <c16:uniqueId val="{00000000-1F07-41AC-89AC-3D15B00B7C91}"/>
            </c:ext>
          </c:extLst>
        </c:ser>
        <c:ser>
          <c:idx val="1"/>
          <c:order val="1"/>
          <c:tx>
            <c:strRef>
              <c:f>'Category comparism'!$C$3</c:f>
              <c:strCache>
                <c:ptCount val="1"/>
                <c:pt idx="0">
                  <c:v>Average discount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comparism'!$C$4:$C$7</c:f>
              <c:numCache>
                <c:formatCode>0.00%</c:formatCode>
                <c:ptCount val="3"/>
                <c:pt idx="0">
                  <c:v>4.6608996539792301E-2</c:v>
                </c:pt>
                <c:pt idx="1">
                  <c:v>5.4767441860465026E-2</c:v>
                </c:pt>
                <c:pt idx="2">
                  <c:v>4.7636363636363539E-2</c:v>
                </c:pt>
              </c:numCache>
            </c:numRef>
          </c:val>
          <c:extLst>
            <c:ext xmlns:c16="http://schemas.microsoft.com/office/drawing/2014/chart" uri="{C3380CC4-5D6E-409C-BE32-E72D297353CC}">
              <c16:uniqueId val="{00000001-1F07-41AC-89AC-3D15B00B7C91}"/>
            </c:ext>
          </c:extLst>
        </c:ser>
        <c:ser>
          <c:idx val="2"/>
          <c:order val="2"/>
          <c:tx>
            <c:strRef>
              <c:f>'Category comparism'!$D$3</c:f>
              <c:strCache>
                <c:ptCount val="1"/>
                <c:pt idx="0">
                  <c:v>Total profit</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comparism'!$A$4:$A$7</c:f>
              <c:strCache>
                <c:ptCount val="3"/>
                <c:pt idx="0">
                  <c:v>Technology</c:v>
                </c:pt>
                <c:pt idx="1">
                  <c:v>Furniture</c:v>
                </c:pt>
                <c:pt idx="2">
                  <c:v>Office Supplies</c:v>
                </c:pt>
              </c:strCache>
            </c:strRef>
          </c:cat>
          <c:val>
            <c:numRef>
              <c:f>'Category comparism'!$D$4:$D$7</c:f>
              <c:numCache>
                <c:formatCode>_("$"* #,##0_);_("$"* \(#,##0\);_("$"* "-"??_);_(@_)</c:formatCode>
                <c:ptCount val="3"/>
                <c:pt idx="0">
                  <c:v>49614.904803999976</c:v>
                </c:pt>
                <c:pt idx="1">
                  <c:v>41455.765236349995</c:v>
                </c:pt>
                <c:pt idx="2">
                  <c:v>66420.677630000006</c:v>
                </c:pt>
              </c:numCache>
            </c:numRef>
          </c:val>
          <c:extLst>
            <c:ext xmlns:c16="http://schemas.microsoft.com/office/drawing/2014/chart" uri="{C3380CC4-5D6E-409C-BE32-E72D297353CC}">
              <c16:uniqueId val="{00000002-1F07-41AC-89AC-3D15B00B7C91}"/>
            </c:ext>
          </c:extLst>
        </c:ser>
        <c:dLbls>
          <c:dLblPos val="outEnd"/>
          <c:showLegendKey val="0"/>
          <c:showVal val="1"/>
          <c:showCatName val="0"/>
          <c:showSerName val="0"/>
          <c:showPercent val="0"/>
          <c:showBubbleSize val="0"/>
        </c:dLbls>
        <c:gapWidth val="182"/>
        <c:axId val="1743149759"/>
        <c:axId val="1743145183"/>
      </c:barChart>
      <c:catAx>
        <c:axId val="17431497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145183"/>
        <c:crosses val="autoZero"/>
        <c:auto val="1"/>
        <c:lblAlgn val="ctr"/>
        <c:lblOffset val="100"/>
        <c:noMultiLvlLbl val="0"/>
      </c:catAx>
      <c:valAx>
        <c:axId val="1743145183"/>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14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acme task.xlsx]Count of transaction!PivotTable8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Transactions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5.1290022855670171E-2"/>
              <c:y val="-0.15183143773694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6">
              <a:lumMod val="40000"/>
              <a:lumOff val="60000"/>
            </a:schemeClr>
          </a:solidFill>
          <a:ln w="19050">
            <a:noFill/>
          </a:ln>
          <a:effectLst/>
        </c:spPr>
      </c:pivotFmt>
      <c:pivotFmt>
        <c:idx val="3"/>
        <c:spPr>
          <a:solidFill>
            <a:schemeClr val="accent6">
              <a:lumMod val="75000"/>
            </a:schemeClr>
          </a:solidFill>
          <a:ln w="19050">
            <a:noFill/>
          </a:ln>
          <a:effectLst/>
        </c:spPr>
        <c:dLbl>
          <c:idx val="0"/>
          <c:layout>
            <c:manualLayout>
              <c:x val="0.14334181095580106"/>
              <c:y val="0.15090040828229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'Count of transaction'!$B$3</c:f>
              <c:strCache>
                <c:ptCount val="1"/>
                <c:pt idx="0">
                  <c:v>Total</c:v>
                </c:pt>
              </c:strCache>
            </c:strRef>
          </c:tx>
          <c:spPr>
            <a:solidFill>
              <a:schemeClr val="accent6">
                <a:lumMod val="75000"/>
              </a:schemeClr>
            </a:solidFill>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2-BE35-4D5C-9750-33936C1E015E}"/>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1-BE35-4D5C-9750-33936C1E015E}"/>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3-BE35-4D5C-9750-33936C1E015E}"/>
              </c:ext>
            </c:extLst>
          </c:dPt>
          <c:dLbls>
            <c:dLbl>
              <c:idx val="1"/>
              <c:layout>
                <c:manualLayout>
                  <c:x val="-5.1290022855670171E-2"/>
                  <c:y val="-0.15183143773694954"/>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E35-4D5C-9750-33936C1E015E}"/>
                </c:ext>
              </c:extLst>
            </c:dLbl>
            <c:dLbl>
              <c:idx val="2"/>
              <c:layout>
                <c:manualLayout>
                  <c:x val="0.14334181095580106"/>
                  <c:y val="0.15090040828229809"/>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E35-4D5C-9750-33936C1E01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transaction'!$A$4:$A$7</c:f>
              <c:strCache>
                <c:ptCount val="3"/>
                <c:pt idx="0">
                  <c:v>Furniture</c:v>
                </c:pt>
                <c:pt idx="1">
                  <c:v>Office Supplies</c:v>
                </c:pt>
                <c:pt idx="2">
                  <c:v>Technology</c:v>
                </c:pt>
              </c:strCache>
            </c:strRef>
          </c:cat>
          <c:val>
            <c:numRef>
              <c:f>'Count of transaction'!$B$4:$B$7</c:f>
              <c:numCache>
                <c:formatCode>General</c:formatCode>
                <c:ptCount val="3"/>
                <c:pt idx="0">
                  <c:v>400</c:v>
                </c:pt>
                <c:pt idx="1">
                  <c:v>1071</c:v>
                </c:pt>
                <c:pt idx="2">
                  <c:v>481</c:v>
                </c:pt>
              </c:numCache>
            </c:numRef>
          </c:val>
          <c:extLst>
            <c:ext xmlns:c16="http://schemas.microsoft.com/office/drawing/2014/chart" uri="{C3380CC4-5D6E-409C-BE32-E72D297353CC}">
              <c16:uniqueId val="{00000000-BE35-4D5C-9750-33936C1E015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796709727404104"/>
          <c:y val="0.14006489364455713"/>
          <c:w val="0.77189807524059495"/>
          <c:h val="0.6714577865266842"/>
        </c:manualLayout>
      </c:layout>
      <c:scatterChart>
        <c:scatterStyle val="lineMarker"/>
        <c:varyColors val="0"/>
        <c:ser>
          <c:idx val="0"/>
          <c:order val="0"/>
          <c:tx>
            <c:strRef>
              <c:f>'Discount analysis'!$L$5</c:f>
              <c:strCache>
                <c:ptCount val="1"/>
                <c:pt idx="0">
                  <c:v>Furniture</c:v>
                </c:pt>
              </c:strCache>
            </c:strRef>
          </c:tx>
          <c:spPr>
            <a:ln w="28575" cap="rnd">
              <a:noFill/>
              <a:round/>
            </a:ln>
            <a:effectLst/>
          </c:spPr>
          <c:marker>
            <c:symbol val="circle"/>
            <c:size val="5"/>
            <c:spPr>
              <a:solidFill>
                <a:schemeClr val="accent6">
                  <a:lumMod val="40000"/>
                  <a:lumOff val="60000"/>
                </a:schemeClr>
              </a:solidFill>
              <a:ln w="9525">
                <a:noFill/>
              </a:ln>
              <a:effectLst/>
            </c:spPr>
          </c:marker>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analysis'!$L$6:$L$1957</c:f>
              <c:numCache>
                <c:formatCode>_([$$-409]* #,##0.00_);_([$$-409]* \(#,##0.00\);_([$$-409]* "-"??_);_(@_)</c:formatCode>
                <c:ptCount val="1952"/>
                <c:pt idx="0">
                  <c:v>4390.3665000000001</c:v>
                </c:pt>
                <c:pt idx="1">
                  <c:v>-53.809600000000003</c:v>
                </c:pt>
                <c:pt idx="2">
                  <c:v>803.47050000000002</c:v>
                </c:pt>
                <c:pt idx="3">
                  <c:v>314.48129999999998</c:v>
                </c:pt>
                <c:pt idx="4">
                  <c:v>384.38</c:v>
                </c:pt>
                <c:pt idx="5">
                  <c:v>8.8940000000000055</c:v>
                </c:pt>
                <c:pt idx="6">
                  <c:v>-308.928</c:v>
                </c:pt>
                <c:pt idx="7">
                  <c:v>-1679.7599999999998</c:v>
                </c:pt>
                <c:pt idx="8">
                  <c:v>-2426.5500000000002</c:v>
                </c:pt>
                <c:pt idx="9">
                  <c:v>-2426.5500000000002</c:v>
                </c:pt>
                <c:pt idx="10">
                  <c:v>-715.7782060000003</c:v>
                </c:pt>
                <c:pt idx="11">
                  <c:v>-144.56</c:v>
                </c:pt>
                <c:pt idx="12">
                  <c:v>173.48</c:v>
                </c:pt>
                <c:pt idx="13">
                  <c:v>116.1</c:v>
                </c:pt>
                <c:pt idx="14">
                  <c:v>255.42000000000002</c:v>
                </c:pt>
                <c:pt idx="15">
                  <c:v>2023.75</c:v>
                </c:pt>
                <c:pt idx="16">
                  <c:v>1684.4762999999998</c:v>
                </c:pt>
                <c:pt idx="17">
                  <c:v>-37.39</c:v>
                </c:pt>
                <c:pt idx="18">
                  <c:v>-634.73410000000013</c:v>
                </c:pt>
                <c:pt idx="19">
                  <c:v>133.5771</c:v>
                </c:pt>
                <c:pt idx="20">
                  <c:v>251.40839999999997</c:v>
                </c:pt>
                <c:pt idx="21">
                  <c:v>-40.683999999999997</c:v>
                </c:pt>
                <c:pt idx="22">
                  <c:v>-111.4</c:v>
                </c:pt>
                <c:pt idx="23">
                  <c:v>44.677499999999995</c:v>
                </c:pt>
                <c:pt idx="24">
                  <c:v>36.353999999999999</c:v>
                </c:pt>
                <c:pt idx="25">
                  <c:v>-53.62</c:v>
                </c:pt>
                <c:pt idx="26">
                  <c:v>785.63</c:v>
                </c:pt>
                <c:pt idx="27">
                  <c:v>-101.19200000000001</c:v>
                </c:pt>
                <c:pt idx="28">
                  <c:v>-53.744999999999997</c:v>
                </c:pt>
                <c:pt idx="29">
                  <c:v>-2177.9860960000001</c:v>
                </c:pt>
                <c:pt idx="30">
                  <c:v>78.98</c:v>
                </c:pt>
                <c:pt idx="31">
                  <c:v>888.14729999999997</c:v>
                </c:pt>
                <c:pt idx="32">
                  <c:v>52.916600000000003</c:v>
                </c:pt>
                <c:pt idx="33">
                  <c:v>-530.24</c:v>
                </c:pt>
                <c:pt idx="34">
                  <c:v>-27.160000000000004</c:v>
                </c:pt>
                <c:pt idx="35">
                  <c:v>-715.7782060000003</c:v>
                </c:pt>
                <c:pt idx="36">
                  <c:v>2639.4708000000001</c:v>
                </c:pt>
                <c:pt idx="37">
                  <c:v>-5.2</c:v>
                </c:pt>
                <c:pt idx="38">
                  <c:v>24.39</c:v>
                </c:pt>
                <c:pt idx="39">
                  <c:v>11.650950000000002</c:v>
                </c:pt>
                <c:pt idx="40">
                  <c:v>1916.6757</c:v>
                </c:pt>
                <c:pt idx="41">
                  <c:v>993.83459999999991</c:v>
                </c:pt>
                <c:pt idx="42">
                  <c:v>1074.44</c:v>
                </c:pt>
                <c:pt idx="43">
                  <c:v>211.232</c:v>
                </c:pt>
                <c:pt idx="44">
                  <c:v>-163.63</c:v>
                </c:pt>
                <c:pt idx="45">
                  <c:v>-224.94779999999997</c:v>
                </c:pt>
                <c:pt idx="46">
                  <c:v>1273.2086999999999</c:v>
                </c:pt>
                <c:pt idx="47">
                  <c:v>27.91</c:v>
                </c:pt>
                <c:pt idx="48">
                  <c:v>-372.48597100000006</c:v>
                </c:pt>
                <c:pt idx="49">
                  <c:v>1372.6307999999999</c:v>
                </c:pt>
                <c:pt idx="50">
                  <c:v>86.438000000000002</c:v>
                </c:pt>
                <c:pt idx="51">
                  <c:v>-512.87200000000007</c:v>
                </c:pt>
                <c:pt idx="52">
                  <c:v>-82.903999999999996</c:v>
                </c:pt>
                <c:pt idx="53">
                  <c:v>-41.32</c:v>
                </c:pt>
                <c:pt idx="54">
                  <c:v>-556.80960000000005</c:v>
                </c:pt>
                <c:pt idx="55">
                  <c:v>-128.68719999999999</c:v>
                </c:pt>
                <c:pt idx="56">
                  <c:v>140.1354</c:v>
                </c:pt>
                <c:pt idx="57">
                  <c:v>113.41499999999999</c:v>
                </c:pt>
                <c:pt idx="58">
                  <c:v>2800.12</c:v>
                </c:pt>
                <c:pt idx="59">
                  <c:v>39.585299999999997</c:v>
                </c:pt>
                <c:pt idx="60">
                  <c:v>-201.27599999999998</c:v>
                </c:pt>
                <c:pt idx="61">
                  <c:v>-500.38</c:v>
                </c:pt>
                <c:pt idx="62">
                  <c:v>-250.19</c:v>
                </c:pt>
                <c:pt idx="63">
                  <c:v>1141.7939999999999</c:v>
                </c:pt>
                <c:pt idx="64">
                  <c:v>-22.12</c:v>
                </c:pt>
                <c:pt idx="65">
                  <c:v>18</c:v>
                </c:pt>
                <c:pt idx="66">
                  <c:v>-575.35199999999998</c:v>
                </c:pt>
                <c:pt idx="67">
                  <c:v>-1763.7477000000003</c:v>
                </c:pt>
                <c:pt idx="68">
                  <c:v>-1763.7477000000003</c:v>
                </c:pt>
                <c:pt idx="69">
                  <c:v>107.02</c:v>
                </c:pt>
                <c:pt idx="70">
                  <c:v>-103.7124</c:v>
                </c:pt>
                <c:pt idx="71">
                  <c:v>-229.68</c:v>
                </c:pt>
                <c:pt idx="72">
                  <c:v>1192.04</c:v>
                </c:pt>
                <c:pt idx="73">
                  <c:v>1192.04</c:v>
                </c:pt>
                <c:pt idx="74">
                  <c:v>-229.68</c:v>
                </c:pt>
                <c:pt idx="75">
                  <c:v>261.44400000000002</c:v>
                </c:pt>
                <c:pt idx="76">
                  <c:v>-10.36</c:v>
                </c:pt>
                <c:pt idx="77">
                  <c:v>4233.2587999999996</c:v>
                </c:pt>
                <c:pt idx="78">
                  <c:v>102.76859999999999</c:v>
                </c:pt>
                <c:pt idx="79">
                  <c:v>10.802000000000001</c:v>
                </c:pt>
                <c:pt idx="80">
                  <c:v>-678.49599999999998</c:v>
                </c:pt>
                <c:pt idx="81">
                  <c:v>90.762</c:v>
                </c:pt>
                <c:pt idx="82">
                  <c:v>70.028000000000006</c:v>
                </c:pt>
                <c:pt idx="83">
                  <c:v>-187.22199999999998</c:v>
                </c:pt>
                <c:pt idx="84">
                  <c:v>38.06</c:v>
                </c:pt>
                <c:pt idx="85">
                  <c:v>2568.4628999999995</c:v>
                </c:pt>
                <c:pt idx="86">
                  <c:v>-263.64999999999998</c:v>
                </c:pt>
                <c:pt idx="87">
                  <c:v>6095.8601999999992</c:v>
                </c:pt>
                <c:pt idx="88">
                  <c:v>25.04</c:v>
                </c:pt>
                <c:pt idx="89">
                  <c:v>25.04</c:v>
                </c:pt>
                <c:pt idx="90">
                  <c:v>-439.62</c:v>
                </c:pt>
                <c:pt idx="91">
                  <c:v>24.095999999999997</c:v>
                </c:pt>
                <c:pt idx="92">
                  <c:v>797.85599999999999</c:v>
                </c:pt>
                <c:pt idx="93">
                  <c:v>-178.21600000000001</c:v>
                </c:pt>
                <c:pt idx="94">
                  <c:v>14.76</c:v>
                </c:pt>
                <c:pt idx="95">
                  <c:v>-453.2</c:v>
                </c:pt>
                <c:pt idx="96">
                  <c:v>-134.91200000000001</c:v>
                </c:pt>
                <c:pt idx="97">
                  <c:v>131.38200000000001</c:v>
                </c:pt>
                <c:pt idx="98">
                  <c:v>4.3808999999999996</c:v>
                </c:pt>
                <c:pt idx="99">
                  <c:v>-100.744</c:v>
                </c:pt>
                <c:pt idx="100">
                  <c:v>98.12</c:v>
                </c:pt>
                <c:pt idx="101">
                  <c:v>122.21</c:v>
                </c:pt>
                <c:pt idx="102">
                  <c:v>201.7353</c:v>
                </c:pt>
                <c:pt idx="103">
                  <c:v>-2946.0509999999999</c:v>
                </c:pt>
                <c:pt idx="104">
                  <c:v>21.555599999999998</c:v>
                </c:pt>
                <c:pt idx="105">
                  <c:v>55.888000000000034</c:v>
                </c:pt>
                <c:pt idx="106">
                  <c:v>1.3224</c:v>
                </c:pt>
                <c:pt idx="107">
                  <c:v>29.332000000000001</c:v>
                </c:pt>
                <c:pt idx="108">
                  <c:v>34.348199999999999</c:v>
                </c:pt>
                <c:pt idx="109">
                  <c:v>-655.52987500000006</c:v>
                </c:pt>
                <c:pt idx="110">
                  <c:v>-489.41559999999998</c:v>
                </c:pt>
                <c:pt idx="111">
                  <c:v>187.41200000000026</c:v>
                </c:pt>
                <c:pt idx="112">
                  <c:v>538.52</c:v>
                </c:pt>
                <c:pt idx="113">
                  <c:v>-193.58</c:v>
                </c:pt>
                <c:pt idx="114">
                  <c:v>-1570.32</c:v>
                </c:pt>
                <c:pt idx="115">
                  <c:v>27.23</c:v>
                </c:pt>
                <c:pt idx="116">
                  <c:v>-44.163600000000002</c:v>
                </c:pt>
                <c:pt idx="117">
                  <c:v>-102.66200000000001</c:v>
                </c:pt>
                <c:pt idx="118">
                  <c:v>-116.584</c:v>
                </c:pt>
                <c:pt idx="119">
                  <c:v>12.896100000000001</c:v>
                </c:pt>
                <c:pt idx="120">
                  <c:v>-969.0483660000001</c:v>
                </c:pt>
                <c:pt idx="121">
                  <c:v>-0.74000000000000909</c:v>
                </c:pt>
                <c:pt idx="122">
                  <c:v>818.54617499999995</c:v>
                </c:pt>
                <c:pt idx="123">
                  <c:v>-29.540000000000003</c:v>
                </c:pt>
                <c:pt idx="124">
                  <c:v>2593.14</c:v>
                </c:pt>
                <c:pt idx="125">
                  <c:v>1162.76</c:v>
                </c:pt>
                <c:pt idx="126">
                  <c:v>-445.97177625000006</c:v>
                </c:pt>
                <c:pt idx="127">
                  <c:v>-335.31712500000003</c:v>
                </c:pt>
                <c:pt idx="128">
                  <c:v>38.067299999999996</c:v>
                </c:pt>
                <c:pt idx="129">
                  <c:v>-505.76</c:v>
                </c:pt>
                <c:pt idx="130">
                  <c:v>152.43479999999997</c:v>
                </c:pt>
                <c:pt idx="131">
                  <c:v>1232.79</c:v>
                </c:pt>
                <c:pt idx="132">
                  <c:v>-169.232</c:v>
                </c:pt>
                <c:pt idx="133">
                  <c:v>1272.5808</c:v>
                </c:pt>
                <c:pt idx="134">
                  <c:v>-229.93</c:v>
                </c:pt>
                <c:pt idx="135">
                  <c:v>-51.116</c:v>
                </c:pt>
                <c:pt idx="136">
                  <c:v>6.0926999999999998</c:v>
                </c:pt>
                <c:pt idx="137">
                  <c:v>-152.76</c:v>
                </c:pt>
                <c:pt idx="138">
                  <c:v>-302.61559999999997</c:v>
                </c:pt>
                <c:pt idx="139">
                  <c:v>-369.10999999999996</c:v>
                </c:pt>
                <c:pt idx="140">
                  <c:v>17.376000000000001</c:v>
                </c:pt>
                <c:pt idx="141">
                  <c:v>24.260399999999997</c:v>
                </c:pt>
                <c:pt idx="142">
                  <c:v>14.48</c:v>
                </c:pt>
                <c:pt idx="143">
                  <c:v>22.25</c:v>
                </c:pt>
                <c:pt idx="144">
                  <c:v>103.83</c:v>
                </c:pt>
                <c:pt idx="145">
                  <c:v>-421.76</c:v>
                </c:pt>
                <c:pt idx="146">
                  <c:v>-421.76</c:v>
                </c:pt>
                <c:pt idx="147">
                  <c:v>790.46399999999983</c:v>
                </c:pt>
                <c:pt idx="148">
                  <c:v>7.74</c:v>
                </c:pt>
                <c:pt idx="149">
                  <c:v>788.79</c:v>
                </c:pt>
                <c:pt idx="150">
                  <c:v>46.01</c:v>
                </c:pt>
                <c:pt idx="151">
                  <c:v>24.819299999999998</c:v>
                </c:pt>
                <c:pt idx="152">
                  <c:v>74.004800000000003</c:v>
                </c:pt>
                <c:pt idx="153">
                  <c:v>-373.09</c:v>
                </c:pt>
                <c:pt idx="154">
                  <c:v>-3465.0720000000001</c:v>
                </c:pt>
                <c:pt idx="155">
                  <c:v>-379.34399999999999</c:v>
                </c:pt>
                <c:pt idx="156">
                  <c:v>151.56539999999998</c:v>
                </c:pt>
                <c:pt idx="157">
                  <c:v>875.28440000000001</c:v>
                </c:pt>
                <c:pt idx="158">
                  <c:v>460.67600000000004</c:v>
                </c:pt>
                <c:pt idx="159">
                  <c:v>125.8077</c:v>
                </c:pt>
                <c:pt idx="160">
                  <c:v>-172.298</c:v>
                </c:pt>
                <c:pt idx="161">
                  <c:v>46.036799999999999</c:v>
                </c:pt>
                <c:pt idx="162">
                  <c:v>82.310099999999991</c:v>
                </c:pt>
                <c:pt idx="163">
                  <c:v>-93.25</c:v>
                </c:pt>
                <c:pt idx="164">
                  <c:v>-11.0732</c:v>
                </c:pt>
                <c:pt idx="165">
                  <c:v>-634.86540000000002</c:v>
                </c:pt>
                <c:pt idx="166">
                  <c:v>-94.674644999999998</c:v>
                </c:pt>
                <c:pt idx="167">
                  <c:v>451.28039999999999</c:v>
                </c:pt>
                <c:pt idx="168">
                  <c:v>1399.6400000000003</c:v>
                </c:pt>
                <c:pt idx="169">
                  <c:v>297.96959999999996</c:v>
                </c:pt>
                <c:pt idx="170">
                  <c:v>1318.83</c:v>
                </c:pt>
                <c:pt idx="171">
                  <c:v>-723.78399999999999</c:v>
                </c:pt>
                <c:pt idx="172">
                  <c:v>589.18799999999999</c:v>
                </c:pt>
                <c:pt idx="173">
                  <c:v>-1314.992</c:v>
                </c:pt>
                <c:pt idx="174">
                  <c:v>-14.6432</c:v>
                </c:pt>
                <c:pt idx="175">
                  <c:v>-255.65</c:v>
                </c:pt>
                <c:pt idx="176">
                  <c:v>-10.09</c:v>
                </c:pt>
                <c:pt idx="177">
                  <c:v>-27.951000000000001</c:v>
                </c:pt>
                <c:pt idx="178">
                  <c:v>-899.67499999999995</c:v>
                </c:pt>
                <c:pt idx="179">
                  <c:v>-337.09199999999998</c:v>
                </c:pt>
                <c:pt idx="180">
                  <c:v>-4.0180000000000007</c:v>
                </c:pt>
                <c:pt idx="181">
                  <c:v>-390.76800000000003</c:v>
                </c:pt>
                <c:pt idx="182">
                  <c:v>-6.6420000000000003</c:v>
                </c:pt>
                <c:pt idx="183">
                  <c:v>83.793599999999998</c:v>
                </c:pt>
                <c:pt idx="184">
                  <c:v>5078.5379999999996</c:v>
                </c:pt>
                <c:pt idx="185">
                  <c:v>23.276000000000003</c:v>
                </c:pt>
                <c:pt idx="186">
                  <c:v>-537.27977732000011</c:v>
                </c:pt>
                <c:pt idx="187">
                  <c:v>-263.1119290800001</c:v>
                </c:pt>
                <c:pt idx="188">
                  <c:v>15.984</c:v>
                </c:pt>
                <c:pt idx="189">
                  <c:v>1127.5497</c:v>
                </c:pt>
                <c:pt idx="190">
                  <c:v>69.545100000000005</c:v>
                </c:pt>
                <c:pt idx="191">
                  <c:v>15.527999999999999</c:v>
                </c:pt>
                <c:pt idx="192">
                  <c:v>-22.72</c:v>
                </c:pt>
                <c:pt idx="193">
                  <c:v>554.77</c:v>
                </c:pt>
                <c:pt idx="194">
                  <c:v>-38.380000000000003</c:v>
                </c:pt>
                <c:pt idx="195">
                  <c:v>-19.957600000000003</c:v>
                </c:pt>
                <c:pt idx="196">
                  <c:v>-129.01</c:v>
                </c:pt>
                <c:pt idx="197">
                  <c:v>-167.048</c:v>
                </c:pt>
                <c:pt idx="198">
                  <c:v>-48.873999999999995</c:v>
                </c:pt>
                <c:pt idx="199">
                  <c:v>-130.42400000000001</c:v>
                </c:pt>
                <c:pt idx="200">
                  <c:v>-90.74799999999999</c:v>
                </c:pt>
                <c:pt idx="201">
                  <c:v>116.50629999999998</c:v>
                </c:pt>
                <c:pt idx="202">
                  <c:v>-247.55157000000003</c:v>
                </c:pt>
                <c:pt idx="203">
                  <c:v>-93.06450000000001</c:v>
                </c:pt>
                <c:pt idx="204">
                  <c:v>44.291099999999993</c:v>
                </c:pt>
                <c:pt idx="205">
                  <c:v>514.17719999999997</c:v>
                </c:pt>
                <c:pt idx="206">
                  <c:v>235.65599999999998</c:v>
                </c:pt>
                <c:pt idx="207">
                  <c:v>-20.876399999999997</c:v>
                </c:pt>
                <c:pt idx="208">
                  <c:v>15.1524</c:v>
                </c:pt>
                <c:pt idx="209">
                  <c:v>-13706.464</c:v>
                </c:pt>
                <c:pt idx="210">
                  <c:v>149.72</c:v>
                </c:pt>
                <c:pt idx="211">
                  <c:v>-429.86</c:v>
                </c:pt>
                <c:pt idx="212">
                  <c:v>-11.69</c:v>
                </c:pt>
                <c:pt idx="213">
                  <c:v>-88.82</c:v>
                </c:pt>
                <c:pt idx="214">
                  <c:v>429.75435600000003</c:v>
                </c:pt>
                <c:pt idx="215">
                  <c:v>588.54</c:v>
                </c:pt>
                <c:pt idx="216">
                  <c:v>2653.2914999999998</c:v>
                </c:pt>
                <c:pt idx="217">
                  <c:v>16.136400000000002</c:v>
                </c:pt>
                <c:pt idx="218">
                  <c:v>-29.61</c:v>
                </c:pt>
                <c:pt idx="219">
                  <c:v>-14.448</c:v>
                </c:pt>
                <c:pt idx="220">
                  <c:v>52.988000000000056</c:v>
                </c:pt>
                <c:pt idx="221">
                  <c:v>1448.7309</c:v>
                </c:pt>
                <c:pt idx="222">
                  <c:v>-1867.97</c:v>
                </c:pt>
                <c:pt idx="223">
                  <c:v>-1920.9336000000001</c:v>
                </c:pt>
                <c:pt idx="224">
                  <c:v>-213.40280000000001</c:v>
                </c:pt>
                <c:pt idx="225">
                  <c:v>-66.247299999999996</c:v>
                </c:pt>
                <c:pt idx="226">
                  <c:v>1469.7275999999999</c:v>
                </c:pt>
                <c:pt idx="227">
                  <c:v>-850.65239999999994</c:v>
                </c:pt>
                <c:pt idx="228">
                  <c:v>-181.102</c:v>
                </c:pt>
                <c:pt idx="229">
                  <c:v>882.93000000000006</c:v>
                </c:pt>
                <c:pt idx="230">
                  <c:v>-1330.5</c:v>
                </c:pt>
                <c:pt idx="231">
                  <c:v>-435.75749999999999</c:v>
                </c:pt>
                <c:pt idx="232">
                  <c:v>682.53</c:v>
                </c:pt>
                <c:pt idx="233">
                  <c:v>-272.71320000000003</c:v>
                </c:pt>
                <c:pt idx="234">
                  <c:v>-115.90389999999999</c:v>
                </c:pt>
                <c:pt idx="235">
                  <c:v>1307.2692</c:v>
                </c:pt>
                <c:pt idx="236">
                  <c:v>-15.818400000000002</c:v>
                </c:pt>
                <c:pt idx="237">
                  <c:v>550.38080000000002</c:v>
                </c:pt>
                <c:pt idx="238">
                  <c:v>3031.9724000000001</c:v>
                </c:pt>
                <c:pt idx="239">
                  <c:v>38.874000000000002</c:v>
                </c:pt>
                <c:pt idx="240">
                  <c:v>53.114399999999996</c:v>
                </c:pt>
                <c:pt idx="241">
                  <c:v>636.52199999999993</c:v>
                </c:pt>
                <c:pt idx="242">
                  <c:v>4554.4346999999998</c:v>
                </c:pt>
                <c:pt idx="243">
                  <c:v>18.173999999999999</c:v>
                </c:pt>
                <c:pt idx="244">
                  <c:v>-407.85</c:v>
                </c:pt>
                <c:pt idx="245">
                  <c:v>15.677999999999999</c:v>
                </c:pt>
                <c:pt idx="246">
                  <c:v>-162.8244</c:v>
                </c:pt>
                <c:pt idx="247">
                  <c:v>-118.54</c:v>
                </c:pt>
                <c:pt idx="248">
                  <c:v>398.30249999999995</c:v>
                </c:pt>
                <c:pt idx="249">
                  <c:v>80.809200000000089</c:v>
                </c:pt>
                <c:pt idx="250">
                  <c:v>77.000895400000104</c:v>
                </c:pt>
                <c:pt idx="251">
                  <c:v>187.7628</c:v>
                </c:pt>
                <c:pt idx="252">
                  <c:v>-9.1300000000000008</c:v>
                </c:pt>
                <c:pt idx="253">
                  <c:v>357.428</c:v>
                </c:pt>
                <c:pt idx="254">
                  <c:v>-157.56</c:v>
                </c:pt>
                <c:pt idx="255">
                  <c:v>-87.998040000000003</c:v>
                </c:pt>
                <c:pt idx="256">
                  <c:v>-324.73</c:v>
                </c:pt>
                <c:pt idx="257">
                  <c:v>1500.12</c:v>
                </c:pt>
                <c:pt idx="258">
                  <c:v>-192.5532</c:v>
                </c:pt>
                <c:pt idx="259">
                  <c:v>-222.95</c:v>
                </c:pt>
                <c:pt idx="260">
                  <c:v>138.22199999999998</c:v>
                </c:pt>
                <c:pt idx="261">
                  <c:v>-133.71</c:v>
                </c:pt>
                <c:pt idx="262">
                  <c:v>2.9700000000000006</c:v>
                </c:pt>
                <c:pt idx="263">
                  <c:v>27.725999999999999</c:v>
                </c:pt>
                <c:pt idx="264">
                  <c:v>-473.57799999999997</c:v>
                </c:pt>
                <c:pt idx="265">
                  <c:v>-96.05</c:v>
                </c:pt>
                <c:pt idx="266">
                  <c:v>-270.85000000000002</c:v>
                </c:pt>
                <c:pt idx="267">
                  <c:v>-50.4</c:v>
                </c:pt>
                <c:pt idx="268">
                  <c:v>-122.235</c:v>
                </c:pt>
                <c:pt idx="269">
                  <c:v>427.00649999999996</c:v>
                </c:pt>
                <c:pt idx="270">
                  <c:v>-82.559200000000004</c:v>
                </c:pt>
                <c:pt idx="271">
                  <c:v>-132.42600000000002</c:v>
                </c:pt>
                <c:pt idx="272">
                  <c:v>-411.23599999999999</c:v>
                </c:pt>
                <c:pt idx="273">
                  <c:v>62.297999999999995</c:v>
                </c:pt>
                <c:pt idx="274">
                  <c:v>-1537.1356000000003</c:v>
                </c:pt>
                <c:pt idx="275">
                  <c:v>465.43949999999995</c:v>
                </c:pt>
                <c:pt idx="276">
                  <c:v>-89.27</c:v>
                </c:pt>
                <c:pt idx="277">
                  <c:v>385.37</c:v>
                </c:pt>
                <c:pt idx="278">
                  <c:v>-61.5276</c:v>
                </c:pt>
                <c:pt idx="279">
                  <c:v>2000.11</c:v>
                </c:pt>
                <c:pt idx="280">
                  <c:v>-45.01</c:v>
                </c:pt>
                <c:pt idx="281">
                  <c:v>650.29999999999995</c:v>
                </c:pt>
                <c:pt idx="282">
                  <c:v>63.059099999999994</c:v>
                </c:pt>
                <c:pt idx="283">
                  <c:v>109.67000000000002</c:v>
                </c:pt>
                <c:pt idx="284">
                  <c:v>-100.17</c:v>
                </c:pt>
                <c:pt idx="285">
                  <c:v>-905.99039999999991</c:v>
                </c:pt>
                <c:pt idx="286">
                  <c:v>608.26199999999994</c:v>
                </c:pt>
                <c:pt idx="287">
                  <c:v>-570.16960000000006</c:v>
                </c:pt>
                <c:pt idx="288">
                  <c:v>-439.90800000000002</c:v>
                </c:pt>
                <c:pt idx="289">
                  <c:v>9.2040000000000006</c:v>
                </c:pt>
                <c:pt idx="290">
                  <c:v>88.56</c:v>
                </c:pt>
                <c:pt idx="291">
                  <c:v>-93.849999999999909</c:v>
                </c:pt>
                <c:pt idx="292">
                  <c:v>-93.849999999999909</c:v>
                </c:pt>
                <c:pt idx="293">
                  <c:v>1240.25</c:v>
                </c:pt>
                <c:pt idx="294">
                  <c:v>-533.23200000000008</c:v>
                </c:pt>
                <c:pt idx="295">
                  <c:v>-61.59</c:v>
                </c:pt>
                <c:pt idx="296">
                  <c:v>1240.25</c:v>
                </c:pt>
                <c:pt idx="297">
                  <c:v>-32.026800000000001</c:v>
                </c:pt>
                <c:pt idx="298">
                  <c:v>3.54</c:v>
                </c:pt>
                <c:pt idx="299">
                  <c:v>-513.79042000000004</c:v>
                </c:pt>
                <c:pt idx="300">
                  <c:v>-513.79042000000004</c:v>
                </c:pt>
                <c:pt idx="301">
                  <c:v>1261.4718</c:v>
                </c:pt>
                <c:pt idx="302">
                  <c:v>89.4148</c:v>
                </c:pt>
                <c:pt idx="303">
                  <c:v>4899.1288000000004</c:v>
                </c:pt>
                <c:pt idx="304">
                  <c:v>44.712000000000003</c:v>
                </c:pt>
                <c:pt idx="305">
                  <c:v>-22.626000000000001</c:v>
                </c:pt>
                <c:pt idx="306">
                  <c:v>4260.1120000000001</c:v>
                </c:pt>
                <c:pt idx="307">
                  <c:v>-25.14</c:v>
                </c:pt>
                <c:pt idx="308">
                  <c:v>-36.945999999999998</c:v>
                </c:pt>
                <c:pt idx="309">
                  <c:v>-274.49799999999999</c:v>
                </c:pt>
                <c:pt idx="310">
                  <c:v>0.58800000000001096</c:v>
                </c:pt>
                <c:pt idx="311">
                  <c:v>200.01719999999997</c:v>
                </c:pt>
                <c:pt idx="312">
                  <c:v>690.17939999999999</c:v>
                </c:pt>
                <c:pt idx="313">
                  <c:v>1507.6430999999998</c:v>
                </c:pt>
                <c:pt idx="314">
                  <c:v>117.52079999999998</c:v>
                </c:pt>
                <c:pt idx="315">
                  <c:v>270.79049999999995</c:v>
                </c:pt>
                <c:pt idx="316">
                  <c:v>223.416</c:v>
                </c:pt>
                <c:pt idx="317">
                  <c:v>29.98</c:v>
                </c:pt>
                <c:pt idx="318">
                  <c:v>-32.816000000000003</c:v>
                </c:pt>
                <c:pt idx="319">
                  <c:v>-180.15200000000002</c:v>
                </c:pt>
                <c:pt idx="320">
                  <c:v>-89.418000000000006</c:v>
                </c:pt>
                <c:pt idx="321">
                  <c:v>9.2519999999999989</c:v>
                </c:pt>
                <c:pt idx="322">
                  <c:v>-84.628799999999998</c:v>
                </c:pt>
                <c:pt idx="323">
                  <c:v>-1014.11</c:v>
                </c:pt>
                <c:pt idx="324">
                  <c:v>-178.86960000000002</c:v>
                </c:pt>
                <c:pt idx="325">
                  <c:v>501.69</c:v>
                </c:pt>
                <c:pt idx="326">
                  <c:v>1049.03</c:v>
                </c:pt>
                <c:pt idx="327">
                  <c:v>-102.93</c:v>
                </c:pt>
                <c:pt idx="328">
                  <c:v>1049.03</c:v>
                </c:pt>
                <c:pt idx="329">
                  <c:v>2692.4420999999998</c:v>
                </c:pt>
                <c:pt idx="330">
                  <c:v>-221.5</c:v>
                </c:pt>
                <c:pt idx="331">
                  <c:v>1166.6280000000002</c:v>
                </c:pt>
                <c:pt idx="332">
                  <c:v>-40.604199999999999</c:v>
                </c:pt>
                <c:pt idx="333">
                  <c:v>-535.33199999999999</c:v>
                </c:pt>
                <c:pt idx="334">
                  <c:v>618.13080000000002</c:v>
                </c:pt>
                <c:pt idx="335">
                  <c:v>669.61199999999997</c:v>
                </c:pt>
                <c:pt idx="336">
                  <c:v>76.389899999999983</c:v>
                </c:pt>
                <c:pt idx="337">
                  <c:v>-36.770000000000003</c:v>
                </c:pt>
                <c:pt idx="338">
                  <c:v>394.17</c:v>
                </c:pt>
                <c:pt idx="339">
                  <c:v>1059.288</c:v>
                </c:pt>
                <c:pt idx="340">
                  <c:v>-307.29650000000004</c:v>
                </c:pt>
                <c:pt idx="341">
                  <c:v>270.87430000000001</c:v>
                </c:pt>
                <c:pt idx="342">
                  <c:v>219.54419999999999</c:v>
                </c:pt>
                <c:pt idx="343">
                  <c:v>-231.05</c:v>
                </c:pt>
                <c:pt idx="344">
                  <c:v>-165.59492040000003</c:v>
                </c:pt>
                <c:pt idx="345">
                  <c:v>4861.0637999999999</c:v>
                </c:pt>
                <c:pt idx="346">
                  <c:v>65.077020000000005</c:v>
                </c:pt>
                <c:pt idx="347">
                  <c:v>17.429400000000001</c:v>
                </c:pt>
                <c:pt idx="348">
                  <c:v>-106.3424</c:v>
                </c:pt>
                <c:pt idx="349">
                  <c:v>-230.9528</c:v>
                </c:pt>
                <c:pt idx="350">
                  <c:v>70.676699999999997</c:v>
                </c:pt>
                <c:pt idx="351">
                  <c:v>-125.86000000000001</c:v>
                </c:pt>
                <c:pt idx="352">
                  <c:v>-103.624</c:v>
                </c:pt>
                <c:pt idx="353">
                  <c:v>-159.86000000000001</c:v>
                </c:pt>
                <c:pt idx="354">
                  <c:v>-78.759200000000007</c:v>
                </c:pt>
                <c:pt idx="355">
                  <c:v>1167.3800000000001</c:v>
                </c:pt>
                <c:pt idx="356">
                  <c:v>1660.92</c:v>
                </c:pt>
                <c:pt idx="357">
                  <c:v>638.02800000000002</c:v>
                </c:pt>
                <c:pt idx="358">
                  <c:v>138.49679999999998</c:v>
                </c:pt>
                <c:pt idx="359">
                  <c:v>-25.38</c:v>
                </c:pt>
                <c:pt idx="360">
                  <c:v>-203.27</c:v>
                </c:pt>
                <c:pt idx="361">
                  <c:v>-203.27</c:v>
                </c:pt>
                <c:pt idx="362">
                  <c:v>-633.44123700000023</c:v>
                </c:pt>
                <c:pt idx="363">
                  <c:v>513.08399999999995</c:v>
                </c:pt>
                <c:pt idx="364">
                  <c:v>-64.664000000000001</c:v>
                </c:pt>
                <c:pt idx="365">
                  <c:v>-17.75</c:v>
                </c:pt>
                <c:pt idx="366">
                  <c:v>-677.87199999999996</c:v>
                </c:pt>
                <c:pt idx="367">
                  <c:v>252.48800000000028</c:v>
                </c:pt>
                <c:pt idx="368">
                  <c:v>-66.823599999999999</c:v>
                </c:pt>
                <c:pt idx="369">
                  <c:v>971.62200000000007</c:v>
                </c:pt>
                <c:pt idx="370">
                  <c:v>-134.512</c:v>
                </c:pt>
                <c:pt idx="371">
                  <c:v>-87.46</c:v>
                </c:pt>
                <c:pt idx="372">
                  <c:v>57.545999999999999</c:v>
                </c:pt>
                <c:pt idx="373">
                  <c:v>-283.9914</c:v>
                </c:pt>
                <c:pt idx="374">
                  <c:v>0.25800000000000001</c:v>
                </c:pt>
                <c:pt idx="375">
                  <c:v>-29.666000000000004</c:v>
                </c:pt>
                <c:pt idx="376">
                  <c:v>-119.812</c:v>
                </c:pt>
                <c:pt idx="377">
                  <c:v>969.42</c:v>
                </c:pt>
                <c:pt idx="378">
                  <c:v>-74.088000000000008</c:v>
                </c:pt>
                <c:pt idx="379">
                  <c:v>238.93379999999999</c:v>
                </c:pt>
                <c:pt idx="380">
                  <c:v>3739.3928999999998</c:v>
                </c:pt>
                <c:pt idx="381">
                  <c:v>470.33799999999997</c:v>
                </c:pt>
                <c:pt idx="382">
                  <c:v>710.67239999999993</c:v>
                </c:pt>
                <c:pt idx="383">
                  <c:v>-1764.29</c:v>
                </c:pt>
                <c:pt idx="384">
                  <c:v>-2133.2780000000002</c:v>
                </c:pt>
                <c:pt idx="385">
                  <c:v>-25</c:v>
                </c:pt>
                <c:pt idx="386">
                  <c:v>-722.23</c:v>
                </c:pt>
                <c:pt idx="387">
                  <c:v>-127.3</c:v>
                </c:pt>
                <c:pt idx="388">
                  <c:v>2861.01</c:v>
                </c:pt>
                <c:pt idx="389">
                  <c:v>1544.9307000000001</c:v>
                </c:pt>
                <c:pt idx="390">
                  <c:v>-92.929200000000009</c:v>
                </c:pt>
                <c:pt idx="391">
                  <c:v>1304.9000000000001</c:v>
                </c:pt>
                <c:pt idx="392">
                  <c:v>65.63</c:v>
                </c:pt>
                <c:pt idx="393">
                  <c:v>-7.73</c:v>
                </c:pt>
                <c:pt idx="394">
                  <c:v>66.362220000000008</c:v>
                </c:pt>
                <c:pt idx="395">
                  <c:v>3193.2840000000001</c:v>
                </c:pt>
                <c:pt idx="396">
                  <c:v>43.691699999999997</c:v>
                </c:pt>
                <c:pt idx="397">
                  <c:v>152.48200000000003</c:v>
                </c:pt>
                <c:pt idx="398">
                  <c:v>-24.7104</c:v>
                </c:pt>
                <c:pt idx="399">
                  <c:v>349.48499999999996</c:v>
                </c:pt>
              </c:numCache>
            </c:numRef>
          </c:yVal>
          <c:smooth val="0"/>
          <c:extLst>
            <c:ext xmlns:c16="http://schemas.microsoft.com/office/drawing/2014/chart" uri="{C3380CC4-5D6E-409C-BE32-E72D297353CC}">
              <c16:uniqueId val="{00000000-B765-4C07-B0EA-EC4E6EE19224}"/>
            </c:ext>
          </c:extLst>
        </c:ser>
        <c:ser>
          <c:idx val="1"/>
          <c:order val="1"/>
          <c:tx>
            <c:strRef>
              <c:f>'Discount analysis'!$M$5</c:f>
              <c:strCache>
                <c:ptCount val="1"/>
                <c:pt idx="0">
                  <c:v>Office supplies</c:v>
                </c:pt>
              </c:strCache>
            </c:strRef>
          </c:tx>
          <c:spPr>
            <a:ln w="28575" cap="rnd">
              <a:noFill/>
              <a:round/>
            </a:ln>
            <a:effectLst/>
          </c:spPr>
          <c:marker>
            <c:symbol val="circle"/>
            <c:size val="5"/>
            <c:spPr>
              <a:solidFill>
                <a:schemeClr val="accent6">
                  <a:lumMod val="50000"/>
                </a:schemeClr>
              </a:solidFill>
              <a:ln w="9525">
                <a:solidFill>
                  <a:schemeClr val="accent2"/>
                </a:solidFill>
              </a:ln>
              <a:effectLst/>
            </c:spPr>
          </c:marker>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analysis'!$M$6:$M$1957</c:f>
              <c:numCache>
                <c:formatCode>General</c:formatCode>
                <c:ptCount val="1952"/>
                <c:pt idx="400" formatCode="_([$$-409]* #,##0.00_);_([$$-409]* \(#,##0.00\);_([$$-409]* &quot;-&quot;??_);_(@_)">
                  <c:v>4.5599999999999996</c:v>
                </c:pt>
                <c:pt idx="401" formatCode="_([$$-409]* #,##0.00_);_([$$-409]* \(#,##0.00\);_([$$-409]* &quot;-&quot;??_);_(@_)">
                  <c:v>-24.03</c:v>
                </c:pt>
                <c:pt idx="402" formatCode="_([$$-409]* #,##0.00_);_([$$-409]* \(#,##0.00\);_([$$-409]* &quot;-&quot;??_);_(@_)">
                  <c:v>-37.03</c:v>
                </c:pt>
                <c:pt idx="403" formatCode="_([$$-409]* #,##0.00_);_([$$-409]* \(#,##0.00\);_([$$-409]* &quot;-&quot;??_);_(@_)">
                  <c:v>-0.71</c:v>
                </c:pt>
                <c:pt idx="404" formatCode="_([$$-409]* #,##0.00_);_([$$-409]* \(#,##0.00\);_([$$-409]* &quot;-&quot;??_);_(@_)">
                  <c:v>592.91309999999987</c:v>
                </c:pt>
                <c:pt idx="405" formatCode="_([$$-409]* #,##0.00_);_([$$-409]* \(#,##0.00\);_([$$-409]* &quot;-&quot;??_);_(@_)">
                  <c:v>261.87569999999994</c:v>
                </c:pt>
                <c:pt idx="406" formatCode="_([$$-409]* #,##0.00_);_([$$-409]* \(#,##0.00\);_([$$-409]* &quot;-&quot;??_);_(@_)">
                  <c:v>2.63</c:v>
                </c:pt>
                <c:pt idx="407" formatCode="_([$$-409]* #,##0.00_);_([$$-409]* \(#,##0.00\);_([$$-409]* &quot;-&quot;??_);_(@_)">
                  <c:v>-17.489999999999998</c:v>
                </c:pt>
                <c:pt idx="408" formatCode="_([$$-409]* #,##0.00_);_([$$-409]* \(#,##0.00\);_([$$-409]* &quot;-&quot;??_);_(@_)">
                  <c:v>-28.296800000000001</c:v>
                </c:pt>
                <c:pt idx="409" formatCode="_([$$-409]* #,##0.00_);_([$$-409]* \(#,##0.00\);_([$$-409]* &quot;-&quot;??_);_(@_)">
                  <c:v>-5.3071999999999999</c:v>
                </c:pt>
                <c:pt idx="410" formatCode="_([$$-409]* #,##0.00_);_([$$-409]* \(#,##0.00\);_([$$-409]* &quot;-&quot;??_);_(@_)">
                  <c:v>144.69</c:v>
                </c:pt>
                <c:pt idx="411" formatCode="_([$$-409]* #,##0.00_);_([$$-409]* \(#,##0.00\);_([$$-409]* &quot;-&quot;??_);_(@_)">
                  <c:v>-84.437600000000003</c:v>
                </c:pt>
                <c:pt idx="412" formatCode="_([$$-409]* #,##0.00_);_([$$-409]* \(#,##0.00\);_([$$-409]* &quot;-&quot;??_);_(@_)">
                  <c:v>24.312000000000001</c:v>
                </c:pt>
                <c:pt idx="413" formatCode="_([$$-409]* #,##0.00_);_([$$-409]* \(#,##0.00\);_([$$-409]* &quot;-&quot;??_);_(@_)">
                  <c:v>-67.489999999999995</c:v>
                </c:pt>
                <c:pt idx="414" formatCode="_([$$-409]* #,##0.00_);_([$$-409]* \(#,##0.00\);_([$$-409]* &quot;-&quot;??_);_(@_)">
                  <c:v>19.6282</c:v>
                </c:pt>
                <c:pt idx="415" formatCode="_([$$-409]* #,##0.00_);_([$$-409]* \(#,##0.00\);_([$$-409]* &quot;-&quot;??_);_(@_)">
                  <c:v>-1.6524000000000001</c:v>
                </c:pt>
                <c:pt idx="416" formatCode="_([$$-409]* #,##0.00_);_([$$-409]* \(#,##0.00\);_([$$-409]* &quot;-&quot;??_);_(@_)">
                  <c:v>2.1400000000000023</c:v>
                </c:pt>
                <c:pt idx="417" formatCode="_([$$-409]* #,##0.00_);_([$$-409]* \(#,##0.00\);_([$$-409]* &quot;-&quot;??_);_(@_)">
                  <c:v>349.40909999999997</c:v>
                </c:pt>
                <c:pt idx="418" formatCode="_([$$-409]* #,##0.00_);_([$$-409]* \(#,##0.00\);_([$$-409]* &quot;-&quot;??_);_(@_)">
                  <c:v>-37.5291</c:v>
                </c:pt>
                <c:pt idx="419" formatCode="_([$$-409]* #,##0.00_);_([$$-409]* \(#,##0.00\);_([$$-409]* &quot;-&quot;??_);_(@_)">
                  <c:v>845.66399999999987</c:v>
                </c:pt>
                <c:pt idx="420" formatCode="_([$$-409]* #,##0.00_);_([$$-409]* \(#,##0.00\);_([$$-409]* &quot;-&quot;??_);_(@_)">
                  <c:v>575.39600000000007</c:v>
                </c:pt>
                <c:pt idx="421" formatCode="_([$$-409]* #,##0.00_);_([$$-409]* \(#,##0.00\);_([$$-409]* &quot;-&quot;??_);_(@_)">
                  <c:v>7402.32</c:v>
                </c:pt>
                <c:pt idx="422" formatCode="_([$$-409]* #,##0.00_);_([$$-409]* \(#,##0.00\);_([$$-409]* &quot;-&quot;??_);_(@_)">
                  <c:v>1892.424</c:v>
                </c:pt>
                <c:pt idx="423" formatCode="_([$$-409]* #,##0.00_);_([$$-409]* \(#,##0.00\);_([$$-409]* &quot;-&quot;??_);_(@_)">
                  <c:v>28.855799999999999</c:v>
                </c:pt>
                <c:pt idx="424" formatCode="_([$$-409]* #,##0.00_);_([$$-409]* \(#,##0.00\);_([$$-409]* &quot;-&quot;??_);_(@_)">
                  <c:v>117.852</c:v>
                </c:pt>
                <c:pt idx="425" formatCode="_([$$-409]* #,##0.00_);_([$$-409]* \(#,##0.00\);_([$$-409]* &quot;-&quot;??_);_(@_)">
                  <c:v>34.010400000000004</c:v>
                </c:pt>
                <c:pt idx="426" formatCode="_([$$-409]* #,##0.00_);_([$$-409]* \(#,##0.00\);_([$$-409]* &quot;-&quot;??_);_(@_)">
                  <c:v>-190.67999999999998</c:v>
                </c:pt>
                <c:pt idx="427" formatCode="_([$$-409]* #,##0.00_);_([$$-409]* \(#,##0.00\);_([$$-409]* &quot;-&quot;??_);_(@_)">
                  <c:v>325.39800000000002</c:v>
                </c:pt>
                <c:pt idx="428" formatCode="_([$$-409]* #,##0.00_);_([$$-409]* \(#,##0.00\);_([$$-409]* &quot;-&quot;??_);_(@_)">
                  <c:v>22.817999999999998</c:v>
                </c:pt>
                <c:pt idx="429" formatCode="_([$$-409]* #,##0.00_);_([$$-409]* \(#,##0.00\);_([$$-409]* &quot;-&quot;??_);_(@_)">
                  <c:v>-3.3809999999999998</c:v>
                </c:pt>
                <c:pt idx="430" formatCode="_([$$-409]* #,##0.00_);_([$$-409]* \(#,##0.00\);_([$$-409]* &quot;-&quot;??_);_(@_)">
                  <c:v>-2.7047999999999996</c:v>
                </c:pt>
                <c:pt idx="431" formatCode="_([$$-409]* #,##0.00_);_([$$-409]* \(#,##0.00\);_([$$-409]* &quot;-&quot;??_);_(@_)">
                  <c:v>18.658000000000001</c:v>
                </c:pt>
                <c:pt idx="432" formatCode="_([$$-409]* #,##0.00_);_([$$-409]* \(#,##0.00\);_([$$-409]* &quot;-&quot;??_);_(@_)">
                  <c:v>40.247699999999995</c:v>
                </c:pt>
                <c:pt idx="433" formatCode="_([$$-409]* #,##0.00_);_([$$-409]* \(#,##0.00\);_([$$-409]* &quot;-&quot;??_);_(@_)">
                  <c:v>14.0898</c:v>
                </c:pt>
                <c:pt idx="434" formatCode="_([$$-409]* #,##0.00_);_([$$-409]* \(#,##0.00\);_([$$-409]* &quot;-&quot;??_);_(@_)">
                  <c:v>9.82</c:v>
                </c:pt>
                <c:pt idx="435" formatCode="_([$$-409]* #,##0.00_);_([$$-409]* \(#,##0.00\);_([$$-409]* &quot;-&quot;??_);_(@_)">
                  <c:v>112.06</c:v>
                </c:pt>
                <c:pt idx="436" formatCode="_([$$-409]* #,##0.00_);_([$$-409]* \(#,##0.00\);_([$$-409]* &quot;-&quot;??_);_(@_)">
                  <c:v>16.79</c:v>
                </c:pt>
                <c:pt idx="437" formatCode="_([$$-409]* #,##0.00_);_([$$-409]* \(#,##0.00\);_([$$-409]* &quot;-&quot;??_);_(@_)">
                  <c:v>41.296499999999995</c:v>
                </c:pt>
                <c:pt idx="438" formatCode="_([$$-409]* #,##0.00_);_([$$-409]* \(#,##0.00\);_([$$-409]* &quot;-&quot;??_);_(@_)">
                  <c:v>105.678</c:v>
                </c:pt>
                <c:pt idx="439" formatCode="_([$$-409]* #,##0.00_);_([$$-409]* \(#,##0.00\);_([$$-409]* &quot;-&quot;??_);_(@_)">
                  <c:v>149.88869999999997</c:v>
                </c:pt>
                <c:pt idx="440" formatCode="_([$$-409]* #,##0.00_);_([$$-409]* \(#,##0.00\);_([$$-409]* &quot;-&quot;??_);_(@_)">
                  <c:v>3.0400000000000027</c:v>
                </c:pt>
                <c:pt idx="441" formatCode="_([$$-409]* #,##0.00_);_([$$-409]* \(#,##0.00\);_([$$-409]* &quot;-&quot;??_);_(@_)">
                  <c:v>2.7060000000000013</c:v>
                </c:pt>
                <c:pt idx="442" formatCode="_([$$-409]* #,##0.00_);_([$$-409]* \(#,##0.00\);_([$$-409]* &quot;-&quot;??_);_(@_)">
                  <c:v>91.955999999999989</c:v>
                </c:pt>
                <c:pt idx="443" formatCode="_([$$-409]* #,##0.00_);_([$$-409]* \(#,##0.00\);_([$$-409]* &quot;-&quot;??_);_(@_)">
                  <c:v>-2.544</c:v>
                </c:pt>
                <c:pt idx="444" formatCode="_([$$-409]* #,##0.00_);_([$$-409]* \(#,##0.00\);_([$$-409]* &quot;-&quot;??_);_(@_)">
                  <c:v>2.4851999999999999</c:v>
                </c:pt>
                <c:pt idx="445" formatCode="_([$$-409]* #,##0.00_);_([$$-409]* \(#,##0.00\);_([$$-409]* &quot;-&quot;??_);_(@_)">
                  <c:v>13.895999999999999</c:v>
                </c:pt>
                <c:pt idx="446" formatCode="_([$$-409]* #,##0.00_);_([$$-409]* \(#,##0.00\);_([$$-409]* &quot;-&quot;??_);_(@_)">
                  <c:v>-172.71800000000002</c:v>
                </c:pt>
                <c:pt idx="447" formatCode="_([$$-409]* #,##0.00_);_([$$-409]* \(#,##0.00\);_([$$-409]* &quot;-&quot;??_);_(@_)">
                  <c:v>-18.64</c:v>
                </c:pt>
                <c:pt idx="448" formatCode="_([$$-409]* #,##0.00_);_([$$-409]* \(#,##0.00\);_([$$-409]* &quot;-&quot;??_);_(@_)">
                  <c:v>-77.03</c:v>
                </c:pt>
                <c:pt idx="449" formatCode="_([$$-409]* #,##0.00_);_([$$-409]* \(#,##0.00\);_([$$-409]* &quot;-&quot;??_);_(@_)">
                  <c:v>24.923999999999999</c:v>
                </c:pt>
                <c:pt idx="450" formatCode="_([$$-409]* #,##0.00_);_([$$-409]* \(#,##0.00\);_([$$-409]* &quot;-&quot;??_);_(@_)">
                  <c:v>-2.9094999999999995</c:v>
                </c:pt>
                <c:pt idx="451" formatCode="_([$$-409]* #,##0.00_);_([$$-409]* \(#,##0.00\);_([$$-409]* &quot;-&quot;??_);_(@_)">
                  <c:v>-35.75</c:v>
                </c:pt>
                <c:pt idx="452" formatCode="_([$$-409]* #,##0.00_);_([$$-409]* \(#,##0.00\);_([$$-409]* &quot;-&quot;??_);_(@_)">
                  <c:v>152.65559999999999</c:v>
                </c:pt>
                <c:pt idx="453" formatCode="_([$$-409]* #,##0.00_);_([$$-409]* \(#,##0.00\);_([$$-409]* &quot;-&quot;??_);_(@_)">
                  <c:v>7.1500000000000057</c:v>
                </c:pt>
                <c:pt idx="454" formatCode="_([$$-409]* #,##0.00_);_([$$-409]* \(#,##0.00\);_([$$-409]* &quot;-&quot;??_);_(@_)">
                  <c:v>113.6499</c:v>
                </c:pt>
                <c:pt idx="455" formatCode="_([$$-409]* #,##0.00_);_([$$-409]* \(#,##0.00\);_([$$-409]* &quot;-&quot;??_);_(@_)">
                  <c:v>-35.474400000000003</c:v>
                </c:pt>
                <c:pt idx="456" formatCode="_([$$-409]* #,##0.00_);_([$$-409]* \(#,##0.00\);_([$$-409]* &quot;-&quot;??_);_(@_)">
                  <c:v>14.466999999999999</c:v>
                </c:pt>
                <c:pt idx="457" formatCode="_([$$-409]* #,##0.00_);_([$$-409]* \(#,##0.00\);_([$$-409]* &quot;-&quot;??_);_(@_)">
                  <c:v>-66.044499999999999</c:v>
                </c:pt>
                <c:pt idx="458" formatCode="_([$$-409]* #,##0.00_);_([$$-409]* \(#,##0.00\);_([$$-409]* &quot;-&quot;??_);_(@_)">
                  <c:v>-105.68520000000001</c:v>
                </c:pt>
                <c:pt idx="459" formatCode="_([$$-409]* #,##0.00_);_([$$-409]* \(#,##0.00\);_([$$-409]* &quot;-&quot;??_);_(@_)">
                  <c:v>15.66</c:v>
                </c:pt>
                <c:pt idx="460" formatCode="_([$$-409]* #,##0.00_);_([$$-409]* \(#,##0.00\);_([$$-409]* &quot;-&quot;??_);_(@_)">
                  <c:v>1167.1580000000001</c:v>
                </c:pt>
                <c:pt idx="461" formatCode="_([$$-409]* #,##0.00_);_([$$-409]* \(#,##0.00\);_([$$-409]* &quot;-&quot;??_);_(@_)">
                  <c:v>1014.9200000000001</c:v>
                </c:pt>
                <c:pt idx="462" formatCode="_([$$-409]* #,##0.00_);_([$$-409]* \(#,##0.00\);_([$$-409]* &quot;-&quot;??_);_(@_)">
                  <c:v>1.73</c:v>
                </c:pt>
                <c:pt idx="463" formatCode="_([$$-409]* #,##0.00_);_([$$-409]* \(#,##0.00\);_([$$-409]* &quot;-&quot;??_);_(@_)">
                  <c:v>-66.62</c:v>
                </c:pt>
                <c:pt idx="464" formatCode="_([$$-409]* #,##0.00_);_([$$-409]* \(#,##0.00\);_([$$-409]* &quot;-&quot;??_);_(@_)">
                  <c:v>-21.487749999999998</c:v>
                </c:pt>
                <c:pt idx="465" formatCode="_([$$-409]* #,##0.00_);_([$$-409]* \(#,##0.00\);_([$$-409]* &quot;-&quot;??_);_(@_)">
                  <c:v>23.594999999999999</c:v>
                </c:pt>
                <c:pt idx="466" formatCode="_([$$-409]* #,##0.00_);_([$$-409]* \(#,##0.00\);_([$$-409]* &quot;-&quot;??_);_(@_)">
                  <c:v>7.59</c:v>
                </c:pt>
                <c:pt idx="467" formatCode="_([$$-409]* #,##0.00_);_([$$-409]* \(#,##0.00\);_([$$-409]* &quot;-&quot;??_);_(@_)">
                  <c:v>-36.25</c:v>
                </c:pt>
                <c:pt idx="468" formatCode="_([$$-409]* #,##0.00_);_([$$-409]* \(#,##0.00\);_([$$-409]* &quot;-&quot;??_);_(@_)">
                  <c:v>-243.23649999999998</c:v>
                </c:pt>
                <c:pt idx="469" formatCode="_([$$-409]* #,##0.00_);_([$$-409]* \(#,##0.00\);_([$$-409]* &quot;-&quot;??_);_(@_)">
                  <c:v>1103.9723999999999</c:v>
                </c:pt>
                <c:pt idx="470" formatCode="_([$$-409]* #,##0.00_);_([$$-409]* \(#,##0.00\);_([$$-409]* &quot;-&quot;??_);_(@_)">
                  <c:v>136.33709999999999</c:v>
                </c:pt>
                <c:pt idx="471" formatCode="_([$$-409]* #,##0.00_);_([$$-409]* \(#,##0.00\);_([$$-409]* &quot;-&quot;??_);_(@_)">
                  <c:v>-175.86</c:v>
                </c:pt>
                <c:pt idx="472" formatCode="_([$$-409]* #,##0.00_);_([$$-409]* \(#,##0.00\);_([$$-409]* &quot;-&quot;??_);_(@_)">
                  <c:v>35.090000000000003</c:v>
                </c:pt>
                <c:pt idx="473" formatCode="_([$$-409]* #,##0.00_);_([$$-409]* \(#,##0.00\);_([$$-409]* &quot;-&quot;??_);_(@_)">
                  <c:v>-256.51900000000001</c:v>
                </c:pt>
                <c:pt idx="474" formatCode="_([$$-409]* #,##0.00_);_([$$-409]* \(#,##0.00\);_([$$-409]* &quot;-&quot;??_);_(@_)">
                  <c:v>-145.08199999999999</c:v>
                </c:pt>
                <c:pt idx="475" formatCode="_([$$-409]* #,##0.00_);_([$$-409]* \(#,##0.00\);_([$$-409]* &quot;-&quot;??_);_(@_)">
                  <c:v>1.1080000000000014</c:v>
                </c:pt>
                <c:pt idx="476" formatCode="_([$$-409]* #,##0.00_);_([$$-409]* \(#,##0.00\);_([$$-409]* &quot;-&quot;??_);_(@_)">
                  <c:v>0.68399999999999894</c:v>
                </c:pt>
                <c:pt idx="477" formatCode="_([$$-409]* #,##0.00_);_([$$-409]* \(#,##0.00\);_([$$-409]* &quot;-&quot;??_);_(@_)">
                  <c:v>5.7532000000000005</c:v>
                </c:pt>
                <c:pt idx="478" formatCode="_([$$-409]* #,##0.00_);_([$$-409]* \(#,##0.00\);_([$$-409]* &quot;-&quot;??_);_(@_)">
                  <c:v>8.9320000000000093</c:v>
                </c:pt>
                <c:pt idx="479" formatCode="_([$$-409]* #,##0.00_);_([$$-409]* \(#,##0.00\);_([$$-409]* &quot;-&quot;??_);_(@_)">
                  <c:v>229.63800000000015</c:v>
                </c:pt>
                <c:pt idx="480" formatCode="_([$$-409]* #,##0.00_);_([$$-409]* \(#,##0.00\);_([$$-409]* &quot;-&quot;??_);_(@_)">
                  <c:v>-22.48</c:v>
                </c:pt>
                <c:pt idx="481" formatCode="_([$$-409]* #,##0.00_);_([$$-409]* \(#,##0.00\);_([$$-409]* &quot;-&quot;??_);_(@_)">
                  <c:v>144.2928</c:v>
                </c:pt>
                <c:pt idx="482" formatCode="_([$$-409]* #,##0.00_);_([$$-409]* \(#,##0.00\);_([$$-409]* &quot;-&quot;??_);_(@_)">
                  <c:v>-46.005000000000003</c:v>
                </c:pt>
                <c:pt idx="483" formatCode="_([$$-409]* #,##0.00_);_([$$-409]* \(#,##0.00\);_([$$-409]* &quot;-&quot;??_);_(@_)">
                  <c:v>-29.898400000000002</c:v>
                </c:pt>
                <c:pt idx="484" formatCode="_([$$-409]* #,##0.00_);_([$$-409]* \(#,##0.00\);_([$$-409]* &quot;-&quot;??_);_(@_)">
                  <c:v>72.1858</c:v>
                </c:pt>
                <c:pt idx="485" formatCode="_([$$-409]* #,##0.00_);_([$$-409]* \(#,##0.00\);_([$$-409]* &quot;-&quot;??_);_(@_)">
                  <c:v>-122.3733</c:v>
                </c:pt>
                <c:pt idx="486" formatCode="_([$$-409]* #,##0.00_);_([$$-409]* \(#,##0.00\);_([$$-409]* &quot;-&quot;??_);_(@_)">
                  <c:v>-51.75</c:v>
                </c:pt>
                <c:pt idx="487" formatCode="_([$$-409]* #,##0.00_);_([$$-409]* \(#,##0.00\);_([$$-409]* &quot;-&quot;??_);_(@_)">
                  <c:v>-1</c:v>
                </c:pt>
                <c:pt idx="488" formatCode="_([$$-409]* #,##0.00_);_([$$-409]* \(#,##0.00\);_([$$-409]* &quot;-&quot;??_);_(@_)">
                  <c:v>-11.57</c:v>
                </c:pt>
                <c:pt idx="489" formatCode="_([$$-409]* #,##0.00_);_([$$-409]* \(#,##0.00\);_([$$-409]* &quot;-&quot;??_);_(@_)">
                  <c:v>-61.870000000000005</c:v>
                </c:pt>
                <c:pt idx="490" formatCode="_([$$-409]* #,##0.00_);_([$$-409]* \(#,##0.00\);_([$$-409]* &quot;-&quot;??_);_(@_)">
                  <c:v>-1759.58</c:v>
                </c:pt>
                <c:pt idx="491" formatCode="_([$$-409]* #,##0.00_);_([$$-409]* \(#,##0.00\);_([$$-409]* &quot;-&quot;??_);_(@_)">
                  <c:v>-52.344000000000008</c:v>
                </c:pt>
                <c:pt idx="492" formatCode="_([$$-409]* #,##0.00_);_([$$-409]* \(#,##0.00\);_([$$-409]* &quot;-&quot;??_);_(@_)">
                  <c:v>-119.93599999999999</c:v>
                </c:pt>
                <c:pt idx="493" formatCode="_([$$-409]* #,##0.00_);_([$$-409]* \(#,##0.00\);_([$$-409]* &quot;-&quot;??_);_(@_)">
                  <c:v>-83.65</c:v>
                </c:pt>
                <c:pt idx="494" formatCode="_([$$-409]* #,##0.00_);_([$$-409]* \(#,##0.00\);_([$$-409]* &quot;-&quot;??_);_(@_)">
                  <c:v>-4.6682999999999995</c:v>
                </c:pt>
                <c:pt idx="495" formatCode="_([$$-409]* #,##0.00_);_([$$-409]* \(#,##0.00\);_([$$-409]* &quot;-&quot;??_);_(@_)">
                  <c:v>0.70200000000000085</c:v>
                </c:pt>
                <c:pt idx="496" formatCode="_([$$-409]* #,##0.00_);_([$$-409]* \(#,##0.00\);_([$$-409]* &quot;-&quot;??_);_(@_)">
                  <c:v>5.8624999999999998</c:v>
                </c:pt>
                <c:pt idx="497" formatCode="_([$$-409]* #,##0.00_);_([$$-409]* \(#,##0.00\);_([$$-409]* &quot;-&quot;??_);_(@_)">
                  <c:v>10.5</c:v>
                </c:pt>
                <c:pt idx="498" formatCode="_([$$-409]* #,##0.00_);_([$$-409]* \(#,##0.00\);_([$$-409]* &quot;-&quot;??_);_(@_)">
                  <c:v>-141.12</c:v>
                </c:pt>
                <c:pt idx="499" formatCode="_([$$-409]* #,##0.00_);_([$$-409]* \(#,##0.00\);_([$$-409]* &quot;-&quot;??_);_(@_)">
                  <c:v>411.5172</c:v>
                </c:pt>
                <c:pt idx="500" formatCode="_([$$-409]* #,##0.00_);_([$$-409]* \(#,##0.00\);_([$$-409]* &quot;-&quot;??_);_(@_)">
                  <c:v>-132.62950000000001</c:v>
                </c:pt>
                <c:pt idx="501" formatCode="_([$$-409]* #,##0.00_);_([$$-409]* \(#,##0.00\);_([$$-409]* &quot;-&quot;??_);_(@_)">
                  <c:v>-63.87</c:v>
                </c:pt>
                <c:pt idx="502" formatCode="_([$$-409]* #,##0.00_);_([$$-409]* \(#,##0.00\);_([$$-409]* &quot;-&quot;??_);_(@_)">
                  <c:v>196.79999999999998</c:v>
                </c:pt>
                <c:pt idx="503" formatCode="_([$$-409]* #,##0.00_);_([$$-409]* \(#,##0.00\);_([$$-409]* &quot;-&quot;??_);_(@_)">
                  <c:v>250.03759999999997</c:v>
                </c:pt>
                <c:pt idx="504" formatCode="_([$$-409]* #,##0.00_);_([$$-409]* \(#,##0.00\);_([$$-409]* &quot;-&quot;??_);_(@_)">
                  <c:v>-539.59</c:v>
                </c:pt>
                <c:pt idx="505" formatCode="_([$$-409]* #,##0.00_);_([$$-409]* \(#,##0.00\);_([$$-409]* &quot;-&quot;??_);_(@_)">
                  <c:v>-82.822999999999993</c:v>
                </c:pt>
                <c:pt idx="506" formatCode="_([$$-409]* #,##0.00_);_([$$-409]* \(#,##0.00\);_([$$-409]* &quot;-&quot;??_);_(@_)">
                  <c:v>-27.283750000000001</c:v>
                </c:pt>
                <c:pt idx="507" formatCode="_([$$-409]* #,##0.00_);_([$$-409]* \(#,##0.00\);_([$$-409]* &quot;-&quot;??_);_(@_)">
                  <c:v>-51.559199999999997</c:v>
                </c:pt>
                <c:pt idx="508" formatCode="_([$$-409]* #,##0.00_);_([$$-409]* \(#,##0.00\);_([$$-409]* &quot;-&quot;??_);_(@_)">
                  <c:v>-81.77</c:v>
                </c:pt>
                <c:pt idx="509" formatCode="_([$$-409]* #,##0.00_);_([$$-409]* \(#,##0.00\);_([$$-409]* &quot;-&quot;??_);_(@_)">
                  <c:v>7.4399999999999995</c:v>
                </c:pt>
                <c:pt idx="510" formatCode="_([$$-409]* #,##0.00_);_([$$-409]* \(#,##0.00\);_([$$-409]* &quot;-&quot;??_);_(@_)">
                  <c:v>50.2044</c:v>
                </c:pt>
                <c:pt idx="511" formatCode="_([$$-409]* #,##0.00_);_([$$-409]* \(#,##0.00\);_([$$-409]* &quot;-&quot;??_);_(@_)">
                  <c:v>236.2371</c:v>
                </c:pt>
                <c:pt idx="512" formatCode="_([$$-409]* #,##0.00_);_([$$-409]* \(#,##0.00\);_([$$-409]* &quot;-&quot;??_);_(@_)">
                  <c:v>943</c:v>
                </c:pt>
                <c:pt idx="513" formatCode="_([$$-409]* #,##0.00_);_([$$-409]* \(#,##0.00\);_([$$-409]* &quot;-&quot;??_);_(@_)">
                  <c:v>90.62</c:v>
                </c:pt>
                <c:pt idx="514" formatCode="_([$$-409]* #,##0.00_);_([$$-409]* \(#,##0.00\);_([$$-409]* &quot;-&quot;??_);_(@_)">
                  <c:v>-4.4599999999999937</c:v>
                </c:pt>
                <c:pt idx="515" formatCode="_([$$-409]* #,##0.00_);_([$$-409]* \(#,##0.00\);_([$$-409]* &quot;-&quot;??_);_(@_)">
                  <c:v>-3.7840000000000003</c:v>
                </c:pt>
                <c:pt idx="516" formatCode="_([$$-409]* #,##0.00_);_([$$-409]* \(#,##0.00\);_([$$-409]* &quot;-&quot;??_);_(@_)">
                  <c:v>299.6739</c:v>
                </c:pt>
                <c:pt idx="517" formatCode="_([$$-409]* #,##0.00_);_([$$-409]* \(#,##0.00\);_([$$-409]* &quot;-&quot;??_);_(@_)">
                  <c:v>-15.456</c:v>
                </c:pt>
                <c:pt idx="518" formatCode="_([$$-409]* #,##0.00_);_([$$-409]* \(#,##0.00\);_([$$-409]* &quot;-&quot;??_);_(@_)">
                  <c:v>16.049399999999999</c:v>
                </c:pt>
                <c:pt idx="519" formatCode="_([$$-409]* #,##0.00_);_([$$-409]* \(#,##0.00\);_([$$-409]* &quot;-&quot;??_);_(@_)">
                  <c:v>7.9000000000000057</c:v>
                </c:pt>
                <c:pt idx="520" formatCode="_([$$-409]* #,##0.00_);_([$$-409]* \(#,##0.00\);_([$$-409]* &quot;-&quot;??_);_(@_)">
                  <c:v>521.69000000000005</c:v>
                </c:pt>
                <c:pt idx="521" formatCode="_([$$-409]* #,##0.00_);_([$$-409]* \(#,##0.00\);_([$$-409]* &quot;-&quot;??_);_(@_)">
                  <c:v>-27.738800000000001</c:v>
                </c:pt>
                <c:pt idx="522" formatCode="_([$$-409]* #,##0.00_);_([$$-409]* \(#,##0.00\);_([$$-409]* &quot;-&quot;??_);_(@_)">
                  <c:v>23.2028</c:v>
                </c:pt>
                <c:pt idx="523" formatCode="_([$$-409]* #,##0.00_);_([$$-409]* \(#,##0.00\);_([$$-409]* &quot;-&quot;??_);_(@_)">
                  <c:v>-18.190000000000001</c:v>
                </c:pt>
                <c:pt idx="524" formatCode="_([$$-409]* #,##0.00_);_([$$-409]* \(#,##0.00\);_([$$-409]* &quot;-&quot;??_);_(@_)">
                  <c:v>-24.057540000000003</c:v>
                </c:pt>
                <c:pt idx="525" formatCode="_([$$-409]* #,##0.00_);_([$$-409]* \(#,##0.00\);_([$$-409]* &quot;-&quot;??_);_(@_)">
                  <c:v>6.0512999999999995</c:v>
                </c:pt>
                <c:pt idx="526" formatCode="_([$$-409]* #,##0.00_);_([$$-409]* \(#,##0.00\);_([$$-409]* &quot;-&quot;??_);_(@_)">
                  <c:v>-67.0565</c:v>
                </c:pt>
                <c:pt idx="527" formatCode="_([$$-409]* #,##0.00_);_([$$-409]* \(#,##0.00\);_([$$-409]* &quot;-&quot;??_);_(@_)">
                  <c:v>-7.94</c:v>
                </c:pt>
                <c:pt idx="528" formatCode="_([$$-409]* #,##0.00_);_([$$-409]* \(#,##0.00\);_([$$-409]* &quot;-&quot;??_);_(@_)">
                  <c:v>-2.12</c:v>
                </c:pt>
                <c:pt idx="529" formatCode="_([$$-409]* #,##0.00_);_([$$-409]* \(#,##0.00\);_([$$-409]* &quot;-&quot;??_);_(@_)">
                  <c:v>-69.069999999999993</c:v>
                </c:pt>
                <c:pt idx="530" formatCode="_([$$-409]* #,##0.00_);_([$$-409]* \(#,##0.00\);_([$$-409]* &quot;-&quot;??_);_(@_)">
                  <c:v>-63.51</c:v>
                </c:pt>
                <c:pt idx="531" formatCode="_([$$-409]* #,##0.00_);_([$$-409]* \(#,##0.00\);_([$$-409]* &quot;-&quot;??_);_(@_)">
                  <c:v>-92.05</c:v>
                </c:pt>
                <c:pt idx="532" formatCode="_([$$-409]* #,##0.00_);_([$$-409]* \(#,##0.00\);_([$$-409]* &quot;-&quot;??_);_(@_)">
                  <c:v>6.11</c:v>
                </c:pt>
                <c:pt idx="533" formatCode="_([$$-409]* #,##0.00_);_([$$-409]* \(#,##0.00\);_([$$-409]* &quot;-&quot;??_);_(@_)">
                  <c:v>-2.12</c:v>
                </c:pt>
                <c:pt idx="534" formatCode="_([$$-409]* #,##0.00_);_([$$-409]* \(#,##0.00\);_([$$-409]* &quot;-&quot;??_);_(@_)">
                  <c:v>-35.916399999999996</c:v>
                </c:pt>
                <c:pt idx="535" formatCode="_([$$-409]* #,##0.00_);_([$$-409]* \(#,##0.00\);_([$$-409]* &quot;-&quot;??_);_(@_)">
                  <c:v>-31.754999999999999</c:v>
                </c:pt>
                <c:pt idx="536" formatCode="_([$$-409]* #,##0.00_);_([$$-409]* \(#,##0.00\);_([$$-409]* &quot;-&quot;??_);_(@_)">
                  <c:v>32.940899999999999</c:v>
                </c:pt>
                <c:pt idx="537" formatCode="_([$$-409]* #,##0.00_);_([$$-409]* \(#,##0.00\);_([$$-409]* &quot;-&quot;??_);_(@_)">
                  <c:v>-282.08179999999999</c:v>
                </c:pt>
                <c:pt idx="538" formatCode="_([$$-409]* #,##0.00_);_([$$-409]* \(#,##0.00\);_([$$-409]* &quot;-&quot;??_);_(@_)">
                  <c:v>105.25259999999999</c:v>
                </c:pt>
                <c:pt idx="539" formatCode="_([$$-409]* #,##0.00_);_([$$-409]* \(#,##0.00\);_([$$-409]* &quot;-&quot;??_);_(@_)">
                  <c:v>-29.092700000000001</c:v>
                </c:pt>
                <c:pt idx="540" formatCode="_([$$-409]* #,##0.00_);_([$$-409]* \(#,##0.00\);_([$$-409]* &quot;-&quot;??_);_(@_)">
                  <c:v>-2.58</c:v>
                </c:pt>
                <c:pt idx="541" formatCode="_([$$-409]* #,##0.00_);_([$$-409]* \(#,##0.00\);_([$$-409]* &quot;-&quot;??_);_(@_)">
                  <c:v>363.55199999999996</c:v>
                </c:pt>
                <c:pt idx="542" formatCode="_([$$-409]* #,##0.00_);_([$$-409]* \(#,##0.00\);_([$$-409]* &quot;-&quot;??_);_(@_)">
                  <c:v>-15.5595</c:v>
                </c:pt>
                <c:pt idx="543" formatCode="_([$$-409]* #,##0.00_);_([$$-409]* \(#,##0.00\);_([$$-409]* &quot;-&quot;??_);_(@_)">
                  <c:v>-108.19</c:v>
                </c:pt>
                <c:pt idx="544" formatCode="_([$$-409]* #,##0.00_);_([$$-409]* \(#,##0.00\);_([$$-409]* &quot;-&quot;??_);_(@_)">
                  <c:v>46.488</c:v>
                </c:pt>
                <c:pt idx="545" formatCode="_([$$-409]* #,##0.00_);_([$$-409]* \(#,##0.00\);_([$$-409]* &quot;-&quot;??_);_(@_)">
                  <c:v>159.52970000000005</c:v>
                </c:pt>
                <c:pt idx="546" formatCode="_([$$-409]* #,##0.00_);_([$$-409]* \(#,##0.00\);_([$$-409]* &quot;-&quot;??_);_(@_)">
                  <c:v>-66.378</c:v>
                </c:pt>
                <c:pt idx="547" formatCode="_([$$-409]* #,##0.00_);_([$$-409]* \(#,##0.00\);_([$$-409]* &quot;-&quot;??_);_(@_)">
                  <c:v>-33.340000000000003</c:v>
                </c:pt>
                <c:pt idx="548" formatCode="_([$$-409]* #,##0.00_);_([$$-409]* \(#,##0.00\);_([$$-409]* &quot;-&quot;??_);_(@_)">
                  <c:v>21.514199999999999</c:v>
                </c:pt>
                <c:pt idx="549" formatCode="_([$$-409]* #,##0.00_);_([$$-409]* \(#,##0.00\);_([$$-409]* &quot;-&quot;??_);_(@_)">
                  <c:v>34.068000000000005</c:v>
                </c:pt>
                <c:pt idx="550" formatCode="_([$$-409]* #,##0.00_);_([$$-409]* \(#,##0.00\);_([$$-409]* &quot;-&quot;??_);_(@_)">
                  <c:v>-179.59199999999998</c:v>
                </c:pt>
                <c:pt idx="551" formatCode="_([$$-409]* #,##0.00_);_([$$-409]* \(#,##0.00\);_([$$-409]* &quot;-&quot;??_);_(@_)">
                  <c:v>-161.6328</c:v>
                </c:pt>
                <c:pt idx="552" formatCode="_([$$-409]* #,##0.00_);_([$$-409]* \(#,##0.00\);_([$$-409]* &quot;-&quot;??_);_(@_)">
                  <c:v>46.147199999999991</c:v>
                </c:pt>
                <c:pt idx="553" formatCode="_([$$-409]* #,##0.00_);_([$$-409]* \(#,##0.00\);_([$$-409]* &quot;-&quot;??_);_(@_)">
                  <c:v>-1116.3348000000001</c:v>
                </c:pt>
                <c:pt idx="554" formatCode="_([$$-409]* #,##0.00_);_([$$-409]* \(#,##0.00\);_([$$-409]* &quot;-&quot;??_);_(@_)">
                  <c:v>-99.568000000000012</c:v>
                </c:pt>
                <c:pt idx="555" formatCode="_([$$-409]* #,##0.00_);_([$$-409]* \(#,##0.00\);_([$$-409]* &quot;-&quot;??_);_(@_)">
                  <c:v>224.85059999999999</c:v>
                </c:pt>
                <c:pt idx="556" formatCode="_([$$-409]* #,##0.00_);_([$$-409]* \(#,##0.00\);_([$$-409]* &quot;-&quot;??_);_(@_)">
                  <c:v>-12.1555</c:v>
                </c:pt>
                <c:pt idx="557" formatCode="_([$$-409]* #,##0.00_);_([$$-409]* \(#,##0.00\);_([$$-409]* &quot;-&quot;??_);_(@_)">
                  <c:v>-269.08440000000002</c:v>
                </c:pt>
                <c:pt idx="558" formatCode="_([$$-409]* #,##0.00_);_([$$-409]* \(#,##0.00\);_([$$-409]* &quot;-&quot;??_);_(@_)">
                  <c:v>-566</c:v>
                </c:pt>
                <c:pt idx="559" formatCode="_([$$-409]* #,##0.00_);_([$$-409]* \(#,##0.00\);_([$$-409]* &quot;-&quot;??_);_(@_)">
                  <c:v>293.14</c:v>
                </c:pt>
                <c:pt idx="560" formatCode="_([$$-409]* #,##0.00_);_([$$-409]* \(#,##0.00\);_([$$-409]* &quot;-&quot;??_);_(@_)">
                  <c:v>-6.61</c:v>
                </c:pt>
                <c:pt idx="561" formatCode="_([$$-409]* #,##0.00_);_([$$-409]* \(#,##0.00\);_([$$-409]* &quot;-&quot;??_);_(@_)">
                  <c:v>-266.22000000000003</c:v>
                </c:pt>
                <c:pt idx="562" formatCode="_([$$-409]* #,##0.00_);_([$$-409]* \(#,##0.00\);_([$$-409]* &quot;-&quot;??_);_(@_)">
                  <c:v>-67.59</c:v>
                </c:pt>
                <c:pt idx="563" formatCode="_([$$-409]* #,##0.00_);_([$$-409]* \(#,##0.00\);_([$$-409]* &quot;-&quot;??_);_(@_)">
                  <c:v>-239.8656</c:v>
                </c:pt>
                <c:pt idx="564" formatCode="_([$$-409]* #,##0.00_);_([$$-409]* \(#,##0.00\);_([$$-409]* &quot;-&quot;??_);_(@_)">
                  <c:v>-53.444000000000003</c:v>
                </c:pt>
                <c:pt idx="565" formatCode="_([$$-409]* #,##0.00_);_([$$-409]* \(#,##0.00\);_([$$-409]* &quot;-&quot;??_);_(@_)">
                  <c:v>15.2745</c:v>
                </c:pt>
                <c:pt idx="566" formatCode="_([$$-409]* #,##0.00_);_([$$-409]* \(#,##0.00\);_([$$-409]* &quot;-&quot;??_);_(@_)">
                  <c:v>26.585699999999999</c:v>
                </c:pt>
                <c:pt idx="567" formatCode="_([$$-409]* #,##0.00_);_([$$-409]* \(#,##0.00\);_([$$-409]* &quot;-&quot;??_);_(@_)">
                  <c:v>-51.634999999999998</c:v>
                </c:pt>
                <c:pt idx="568" formatCode="_([$$-409]* #,##0.00_);_([$$-409]* \(#,##0.00\);_([$$-409]* &quot;-&quot;??_);_(@_)">
                  <c:v>-75.44</c:v>
                </c:pt>
                <c:pt idx="569" formatCode="_([$$-409]* #,##0.00_);_([$$-409]* \(#,##0.00\);_([$$-409]* &quot;-&quot;??_);_(@_)">
                  <c:v>-15.099500000000001</c:v>
                </c:pt>
                <c:pt idx="570" formatCode="_([$$-409]* #,##0.00_);_([$$-409]* \(#,##0.00\);_([$$-409]* &quot;-&quot;??_);_(@_)">
                  <c:v>23.5428</c:v>
                </c:pt>
                <c:pt idx="571" formatCode="_([$$-409]* #,##0.00_);_([$$-409]* \(#,##0.00\);_([$$-409]* &quot;-&quot;??_);_(@_)">
                  <c:v>-276.11279999999999</c:v>
                </c:pt>
                <c:pt idx="572" formatCode="_([$$-409]* #,##0.00_);_([$$-409]* \(#,##0.00\);_([$$-409]* &quot;-&quot;??_);_(@_)">
                  <c:v>-64.670940000000002</c:v>
                </c:pt>
                <c:pt idx="573" formatCode="_([$$-409]* #,##0.00_);_([$$-409]* \(#,##0.00\);_([$$-409]* &quot;-&quot;??_);_(@_)">
                  <c:v>-11.113199999999999</c:v>
                </c:pt>
                <c:pt idx="574" formatCode="_([$$-409]* #,##0.00_);_([$$-409]* \(#,##0.00\);_([$$-409]* &quot;-&quot;??_);_(@_)">
                  <c:v>18.420000000000002</c:v>
                </c:pt>
                <c:pt idx="575" formatCode="_([$$-409]* #,##0.00_);_([$$-409]* \(#,##0.00\);_([$$-409]* &quot;-&quot;??_);_(@_)">
                  <c:v>-226.34640000000002</c:v>
                </c:pt>
                <c:pt idx="576" formatCode="_([$$-409]* #,##0.00_);_([$$-409]* \(#,##0.00\);_([$$-409]* &quot;-&quot;??_);_(@_)">
                  <c:v>6610.2</c:v>
                </c:pt>
                <c:pt idx="577" formatCode="_([$$-409]* #,##0.00_);_([$$-409]* \(#,##0.00\);_([$$-409]* &quot;-&quot;??_);_(@_)">
                  <c:v>-124.2864</c:v>
                </c:pt>
                <c:pt idx="578" formatCode="_([$$-409]* #,##0.00_);_([$$-409]* \(#,##0.00\);_([$$-409]* &quot;-&quot;??_);_(@_)">
                  <c:v>106.7499</c:v>
                </c:pt>
                <c:pt idx="579" formatCode="_([$$-409]* #,##0.00_);_([$$-409]* \(#,##0.00\);_([$$-409]* &quot;-&quot;??_);_(@_)">
                  <c:v>-246.92615999999998</c:v>
                </c:pt>
                <c:pt idx="580" formatCode="_([$$-409]* #,##0.00_);_([$$-409]* \(#,##0.00\);_([$$-409]* &quot;-&quot;??_);_(@_)">
                  <c:v>20.6448</c:v>
                </c:pt>
                <c:pt idx="581" formatCode="_([$$-409]* #,##0.00_);_([$$-409]* \(#,##0.00\);_([$$-409]* &quot;-&quot;??_);_(@_)">
                  <c:v>-24.204799999999999</c:v>
                </c:pt>
                <c:pt idx="582" formatCode="_([$$-409]* #,##0.00_);_([$$-409]* \(#,##0.00\);_([$$-409]* &quot;-&quot;??_);_(@_)">
                  <c:v>-352.81399999999996</c:v>
                </c:pt>
                <c:pt idx="583" formatCode="_([$$-409]* #,##0.00_);_([$$-409]* \(#,##0.00\);_([$$-409]* &quot;-&quot;??_);_(@_)">
                  <c:v>-124.28049999999999</c:v>
                </c:pt>
                <c:pt idx="584" formatCode="_([$$-409]* #,##0.00_);_([$$-409]* \(#,##0.00\);_([$$-409]* &quot;-&quot;??_);_(@_)">
                  <c:v>40.482299999999995</c:v>
                </c:pt>
                <c:pt idx="585" formatCode="_([$$-409]* #,##0.00_);_([$$-409]* \(#,##0.00\);_([$$-409]* &quot;-&quot;??_);_(@_)">
                  <c:v>32.86</c:v>
                </c:pt>
                <c:pt idx="586" formatCode="_([$$-409]* #,##0.00_);_([$$-409]* \(#,##0.00\);_([$$-409]* &quot;-&quot;??_);_(@_)">
                  <c:v>9.59</c:v>
                </c:pt>
                <c:pt idx="587" formatCode="_([$$-409]* #,##0.00_);_([$$-409]* \(#,##0.00\);_([$$-409]* &quot;-&quot;??_);_(@_)">
                  <c:v>-7.5800000000000409</c:v>
                </c:pt>
                <c:pt idx="588" formatCode="_([$$-409]* #,##0.00_);_([$$-409]* \(#,##0.00\);_([$$-409]* &quot;-&quot;??_);_(@_)">
                  <c:v>-109.70400000000001</c:v>
                </c:pt>
                <c:pt idx="589" formatCode="_([$$-409]* #,##0.00_);_([$$-409]* \(#,##0.00\);_([$$-409]* &quot;-&quot;??_);_(@_)">
                  <c:v>-19.93</c:v>
                </c:pt>
                <c:pt idx="590" formatCode="_([$$-409]* #,##0.00_);_([$$-409]* \(#,##0.00\);_([$$-409]* &quot;-&quot;??_);_(@_)">
                  <c:v>4568.6072999999997</c:v>
                </c:pt>
                <c:pt idx="591" formatCode="_([$$-409]* #,##0.00_);_([$$-409]* \(#,##0.00\);_([$$-409]* &quot;-&quot;??_);_(@_)">
                  <c:v>-207.28</c:v>
                </c:pt>
                <c:pt idx="592" formatCode="_([$$-409]* #,##0.00_);_([$$-409]* \(#,##0.00\);_([$$-409]* &quot;-&quot;??_);_(@_)">
                  <c:v>-12.719000000000001</c:v>
                </c:pt>
                <c:pt idx="593" formatCode="_([$$-409]* #,##0.00_);_([$$-409]* \(#,##0.00\);_([$$-409]* &quot;-&quot;??_);_(@_)">
                  <c:v>-88.6</c:v>
                </c:pt>
                <c:pt idx="594" formatCode="_([$$-409]* #,##0.00_);_([$$-409]* \(#,##0.00\);_([$$-409]* &quot;-&quot;??_);_(@_)">
                  <c:v>9.4860000000000007</c:v>
                </c:pt>
                <c:pt idx="595" formatCode="_([$$-409]* #,##0.00_);_([$$-409]* \(#,##0.00\);_([$$-409]* &quot;-&quot;??_);_(@_)">
                  <c:v>-131.61720000000003</c:v>
                </c:pt>
                <c:pt idx="596" formatCode="_([$$-409]* #,##0.00_);_([$$-409]* \(#,##0.00\);_([$$-409]* &quot;-&quot;??_);_(@_)">
                  <c:v>-253.11</c:v>
                </c:pt>
                <c:pt idx="597" formatCode="_([$$-409]* #,##0.00_);_([$$-409]* \(#,##0.00\);_([$$-409]* &quot;-&quot;??_);_(@_)">
                  <c:v>-16.670000000000002</c:v>
                </c:pt>
                <c:pt idx="598" formatCode="_([$$-409]* #,##0.00_);_([$$-409]* \(#,##0.00\);_([$$-409]* &quot;-&quot;??_);_(@_)">
                  <c:v>40.200000000000003</c:v>
                </c:pt>
                <c:pt idx="599" formatCode="_([$$-409]* #,##0.00_);_([$$-409]* \(#,##0.00\);_([$$-409]* &quot;-&quot;??_);_(@_)">
                  <c:v>3.21</c:v>
                </c:pt>
                <c:pt idx="600" formatCode="_([$$-409]* #,##0.00_);_([$$-409]* \(#,##0.00\);_([$$-409]* &quot;-&quot;??_);_(@_)">
                  <c:v>38.700000000000003</c:v>
                </c:pt>
                <c:pt idx="601" formatCode="_([$$-409]* #,##0.00_);_([$$-409]* \(#,##0.00\);_([$$-409]* &quot;-&quot;??_);_(@_)">
                  <c:v>-21.91</c:v>
                </c:pt>
                <c:pt idx="602" formatCode="_([$$-409]* #,##0.00_);_([$$-409]* \(#,##0.00\);_([$$-409]* &quot;-&quot;??_);_(@_)">
                  <c:v>-119.77</c:v>
                </c:pt>
                <c:pt idx="603" formatCode="_([$$-409]* #,##0.00_);_([$$-409]* \(#,##0.00\);_([$$-409]* &quot;-&quot;??_);_(@_)">
                  <c:v>15.42</c:v>
                </c:pt>
                <c:pt idx="604" formatCode="_([$$-409]* #,##0.00_);_([$$-409]* \(#,##0.00\);_([$$-409]* &quot;-&quot;??_);_(@_)">
                  <c:v>33.923999999999999</c:v>
                </c:pt>
                <c:pt idx="605" formatCode="_([$$-409]* #,##0.00_);_([$$-409]* \(#,##0.00\);_([$$-409]* &quot;-&quot;??_);_(@_)">
                  <c:v>-16.670000000000002</c:v>
                </c:pt>
                <c:pt idx="606" formatCode="_([$$-409]* #,##0.00_);_([$$-409]* \(#,##0.00\);_([$$-409]* &quot;-&quot;??_);_(@_)">
                  <c:v>46.440000000000005</c:v>
                </c:pt>
                <c:pt idx="607" formatCode="_([$$-409]* #,##0.00_);_([$$-409]* \(#,##0.00\);_([$$-409]* &quot;-&quot;??_);_(@_)">
                  <c:v>-17.527999999999999</c:v>
                </c:pt>
                <c:pt idx="608" formatCode="_([$$-409]* #,##0.00_);_([$$-409]* \(#,##0.00\);_([$$-409]* &quot;-&quot;??_);_(@_)">
                  <c:v>-95.816000000000003</c:v>
                </c:pt>
                <c:pt idx="609" formatCode="_([$$-409]* #,##0.00_);_([$$-409]* \(#,##0.00\);_([$$-409]* &quot;-&quot;??_);_(@_)">
                  <c:v>3.8519999999999999</c:v>
                </c:pt>
                <c:pt idx="610" formatCode="_([$$-409]* #,##0.00_);_([$$-409]* \(#,##0.00\);_([$$-409]* &quot;-&quot;??_);_(@_)">
                  <c:v>-79.320800000000006</c:v>
                </c:pt>
                <c:pt idx="611" formatCode="_([$$-409]* #,##0.00_);_([$$-409]* \(#,##0.00\);_([$$-409]* &quot;-&quot;??_);_(@_)">
                  <c:v>6.9719999999999995</c:v>
                </c:pt>
                <c:pt idx="612" formatCode="_([$$-409]* #,##0.00_);_([$$-409]* \(#,##0.00\);_([$$-409]* &quot;-&quot;??_);_(@_)">
                  <c:v>-24.245999999999999</c:v>
                </c:pt>
                <c:pt idx="613" formatCode="_([$$-409]* #,##0.00_);_([$$-409]* \(#,##0.00\);_([$$-409]* &quot;-&quot;??_);_(@_)">
                  <c:v>-801.15479999999991</c:v>
                </c:pt>
                <c:pt idx="614" formatCode="_([$$-409]* #,##0.00_);_([$$-409]* \(#,##0.00\);_([$$-409]* &quot;-&quot;??_);_(@_)">
                  <c:v>422.45249999999999</c:v>
                </c:pt>
                <c:pt idx="615" formatCode="_([$$-409]* #,##0.00_);_([$$-409]* \(#,##0.00\);_([$$-409]* &quot;-&quot;??_);_(@_)">
                  <c:v>-54.622</c:v>
                </c:pt>
                <c:pt idx="616" formatCode="_([$$-409]* #,##0.00_);_([$$-409]* \(#,##0.00\);_([$$-409]* &quot;-&quot;??_);_(@_)">
                  <c:v>-126.81418000000001</c:v>
                </c:pt>
                <c:pt idx="617" formatCode="_([$$-409]* #,##0.00_);_([$$-409]* \(#,##0.00\);_([$$-409]* &quot;-&quot;??_);_(@_)">
                  <c:v>-224.64400000000001</c:v>
                </c:pt>
                <c:pt idx="618" formatCode="_([$$-409]* #,##0.00_);_([$$-409]* \(#,##0.00\);_([$$-409]* &quot;-&quot;??_);_(@_)">
                  <c:v>10.85</c:v>
                </c:pt>
                <c:pt idx="619" formatCode="_([$$-409]* #,##0.00_);_([$$-409]* \(#,##0.00\);_([$$-409]* &quot;-&quot;??_);_(@_)">
                  <c:v>97.662599999999983</c:v>
                </c:pt>
                <c:pt idx="620" formatCode="_([$$-409]* #,##0.00_);_([$$-409]* \(#,##0.00\);_([$$-409]* &quot;-&quot;??_);_(@_)">
                  <c:v>-7.5244000000000009</c:v>
                </c:pt>
                <c:pt idx="621" formatCode="_([$$-409]* #,##0.00_);_([$$-409]* \(#,##0.00\);_([$$-409]* &quot;-&quot;??_);_(@_)">
                  <c:v>-8.5299999999999994</c:v>
                </c:pt>
                <c:pt idx="622" formatCode="_([$$-409]* #,##0.00_);_([$$-409]* \(#,##0.00\);_([$$-409]* &quot;-&quot;??_);_(@_)">
                  <c:v>-209.25</c:v>
                </c:pt>
                <c:pt idx="623" formatCode="_([$$-409]* #,##0.00_);_([$$-409]* \(#,##0.00\);_([$$-409]* &quot;-&quot;??_);_(@_)">
                  <c:v>-9.1635999999999989</c:v>
                </c:pt>
                <c:pt idx="624" formatCode="_([$$-409]* #,##0.00_);_([$$-409]* \(#,##0.00\);_([$$-409]* &quot;-&quot;??_);_(@_)">
                  <c:v>12.706000000000017</c:v>
                </c:pt>
                <c:pt idx="625" formatCode="_([$$-409]* #,##0.00_);_([$$-409]* \(#,##0.00\);_([$$-409]* &quot;-&quot;??_);_(@_)">
                  <c:v>192.51689999999999</c:v>
                </c:pt>
                <c:pt idx="626" formatCode="_([$$-409]* #,##0.00_);_([$$-409]* \(#,##0.00\);_([$$-409]* &quot;-&quot;??_);_(@_)">
                  <c:v>-5.05</c:v>
                </c:pt>
                <c:pt idx="627" formatCode="_([$$-409]* #,##0.00_);_([$$-409]* \(#,##0.00\);_([$$-409]* &quot;-&quot;??_);_(@_)">
                  <c:v>-204.16</c:v>
                </c:pt>
                <c:pt idx="628" formatCode="_([$$-409]* #,##0.00_);_([$$-409]* \(#,##0.00\);_([$$-409]* &quot;-&quot;??_);_(@_)">
                  <c:v>-46.115000000000002</c:v>
                </c:pt>
                <c:pt idx="629" formatCode="_([$$-409]* #,##0.00_);_([$$-409]* \(#,##0.00\);_([$$-409]* &quot;-&quot;??_);_(@_)">
                  <c:v>-20.103999999999999</c:v>
                </c:pt>
                <c:pt idx="630" formatCode="_([$$-409]* #,##0.00_);_([$$-409]* \(#,##0.00\);_([$$-409]* &quot;-&quot;??_);_(@_)">
                  <c:v>-3.496</c:v>
                </c:pt>
                <c:pt idx="631" formatCode="_([$$-409]* #,##0.00_);_([$$-409]* \(#,##0.00\);_([$$-409]* &quot;-&quot;??_);_(@_)">
                  <c:v>-717.072</c:v>
                </c:pt>
                <c:pt idx="632" formatCode="_([$$-409]* #,##0.00_);_([$$-409]* \(#,##0.00\);_([$$-409]* &quot;-&quot;??_);_(@_)">
                  <c:v>-62.23</c:v>
                </c:pt>
                <c:pt idx="633" formatCode="_([$$-409]* #,##0.00_);_([$$-409]* \(#,##0.00\);_([$$-409]* &quot;-&quot;??_);_(@_)">
                  <c:v>-89.292000000000002</c:v>
                </c:pt>
                <c:pt idx="634" formatCode="_([$$-409]* #,##0.00_);_([$$-409]* \(#,##0.00\);_([$$-409]* &quot;-&quot;??_);_(@_)">
                  <c:v>-48.68</c:v>
                </c:pt>
                <c:pt idx="635" formatCode="_([$$-409]* #,##0.00_);_([$$-409]* \(#,##0.00\);_([$$-409]* &quot;-&quot;??_);_(@_)">
                  <c:v>-2.87</c:v>
                </c:pt>
                <c:pt idx="636" formatCode="_([$$-409]* #,##0.00_);_([$$-409]* \(#,##0.00\);_([$$-409]* &quot;-&quot;??_);_(@_)">
                  <c:v>3.3840000000000039</c:v>
                </c:pt>
                <c:pt idx="637" formatCode="_([$$-409]* #,##0.00_);_([$$-409]* \(#,##0.00\);_([$$-409]* &quot;-&quot;??_);_(@_)">
                  <c:v>0.34600000000000009</c:v>
                </c:pt>
                <c:pt idx="638" formatCode="_([$$-409]* #,##0.00_);_([$$-409]* \(#,##0.00\);_([$$-409]* &quot;-&quot;??_);_(@_)">
                  <c:v>-17.654</c:v>
                </c:pt>
                <c:pt idx="639" formatCode="_([$$-409]* #,##0.00_);_([$$-409]* \(#,##0.00\);_([$$-409]* &quot;-&quot;??_);_(@_)">
                  <c:v>-13.826000000000001</c:v>
                </c:pt>
                <c:pt idx="640" formatCode="_([$$-409]* #,##0.00_);_([$$-409]* \(#,##0.00\);_([$$-409]* &quot;-&quot;??_);_(@_)">
                  <c:v>-203.67000000000002</c:v>
                </c:pt>
                <c:pt idx="641" formatCode="_([$$-409]* #,##0.00_);_([$$-409]* \(#,##0.00\);_([$$-409]* &quot;-&quot;??_);_(@_)">
                  <c:v>19.57</c:v>
                </c:pt>
                <c:pt idx="642" formatCode="_([$$-409]* #,##0.00_);_([$$-409]* \(#,##0.00\);_([$$-409]* &quot;-&quot;??_);_(@_)">
                  <c:v>107.11</c:v>
                </c:pt>
                <c:pt idx="643" formatCode="_([$$-409]* #,##0.00_);_([$$-409]* \(#,##0.00\);_([$$-409]* &quot;-&quot;??_);_(@_)">
                  <c:v>-216.154</c:v>
                </c:pt>
                <c:pt idx="644" formatCode="_([$$-409]* #,##0.00_);_([$$-409]* \(#,##0.00\);_([$$-409]* &quot;-&quot;??_);_(@_)">
                  <c:v>-6.6096000000000004</c:v>
                </c:pt>
                <c:pt idx="645" formatCode="_([$$-409]* #,##0.00_);_([$$-409]* \(#,##0.00\);_([$$-409]* &quot;-&quot;??_);_(@_)">
                  <c:v>-89.216999999999999</c:v>
                </c:pt>
                <c:pt idx="646" formatCode="_([$$-409]* #,##0.00_);_([$$-409]* \(#,##0.00\);_([$$-409]* &quot;-&quot;??_);_(@_)">
                  <c:v>1.2236</c:v>
                </c:pt>
                <c:pt idx="647" formatCode="_([$$-409]* #,##0.00_);_([$$-409]* \(#,##0.00\);_([$$-409]* &quot;-&quot;??_);_(@_)">
                  <c:v>4.3148</c:v>
                </c:pt>
                <c:pt idx="648" formatCode="_([$$-409]* #,##0.00_);_([$$-409]* \(#,##0.00\);_([$$-409]* &quot;-&quot;??_);_(@_)">
                  <c:v>-11.1332</c:v>
                </c:pt>
                <c:pt idx="649" formatCode="_([$$-409]* #,##0.00_);_([$$-409]* \(#,##0.00\);_([$$-409]* &quot;-&quot;??_);_(@_)">
                  <c:v>-684.78</c:v>
                </c:pt>
                <c:pt idx="650" formatCode="_([$$-409]* #,##0.00_);_([$$-409]* \(#,##0.00\);_([$$-409]* &quot;-&quot;??_);_(@_)">
                  <c:v>-237.47</c:v>
                </c:pt>
                <c:pt idx="651" formatCode="_([$$-409]* #,##0.00_);_([$$-409]* \(#,##0.00\);_([$$-409]* &quot;-&quot;??_);_(@_)">
                  <c:v>-239.315</c:v>
                </c:pt>
                <c:pt idx="652" formatCode="_([$$-409]* #,##0.00_);_([$$-409]* \(#,##0.00\);_([$$-409]* &quot;-&quot;??_);_(@_)">
                  <c:v>-33.31</c:v>
                </c:pt>
                <c:pt idx="653" formatCode="_([$$-409]* #,##0.00_);_([$$-409]* \(#,##0.00\);_([$$-409]* &quot;-&quot;??_);_(@_)">
                  <c:v>-74.479599999999991</c:v>
                </c:pt>
                <c:pt idx="654" formatCode="_([$$-409]* #,##0.00_);_([$$-409]* \(#,##0.00\);_([$$-409]* &quot;-&quot;??_);_(@_)">
                  <c:v>18.643799999999999</c:v>
                </c:pt>
                <c:pt idx="655" formatCode="_([$$-409]* #,##0.00_);_([$$-409]* \(#,##0.00\);_([$$-409]* &quot;-&quot;??_);_(@_)">
                  <c:v>-31.24</c:v>
                </c:pt>
                <c:pt idx="656" formatCode="_([$$-409]* #,##0.00_);_([$$-409]* \(#,##0.00\);_([$$-409]* &quot;-&quot;??_);_(@_)">
                  <c:v>-86</c:v>
                </c:pt>
                <c:pt idx="657" formatCode="_([$$-409]* #,##0.00_);_([$$-409]* \(#,##0.00\);_([$$-409]* &quot;-&quot;??_);_(@_)">
                  <c:v>-0.49</c:v>
                </c:pt>
                <c:pt idx="658" formatCode="_([$$-409]* #,##0.00_);_([$$-409]* \(#,##0.00\);_([$$-409]* &quot;-&quot;??_);_(@_)">
                  <c:v>-66.650000000000006</c:v>
                </c:pt>
                <c:pt idx="659" formatCode="_([$$-409]* #,##0.00_);_([$$-409]* \(#,##0.00\);_([$$-409]* &quot;-&quot;??_);_(@_)">
                  <c:v>-96.16</c:v>
                </c:pt>
                <c:pt idx="660" formatCode="_([$$-409]* #,##0.00_);_([$$-409]* \(#,##0.00\);_([$$-409]* &quot;-&quot;??_);_(@_)">
                  <c:v>263.39999999999998</c:v>
                </c:pt>
                <c:pt idx="661" formatCode="_([$$-409]* #,##0.00_);_([$$-409]* \(#,##0.00\);_([$$-409]* &quot;-&quot;??_);_(@_)">
                  <c:v>37.31</c:v>
                </c:pt>
                <c:pt idx="662" formatCode="_([$$-409]* #,##0.00_);_([$$-409]* \(#,##0.00\);_([$$-409]* &quot;-&quot;??_);_(@_)">
                  <c:v>-96.16</c:v>
                </c:pt>
                <c:pt idx="663" formatCode="_([$$-409]* #,##0.00_);_([$$-409]* \(#,##0.00\);_([$$-409]* &quot;-&quot;??_);_(@_)">
                  <c:v>104.7213</c:v>
                </c:pt>
                <c:pt idx="664" formatCode="_([$$-409]* #,##0.00_);_([$$-409]* \(#,##0.00\);_([$$-409]* &quot;-&quot;??_);_(@_)">
                  <c:v>37.31</c:v>
                </c:pt>
                <c:pt idx="665" formatCode="_([$$-409]* #,##0.00_);_([$$-409]* \(#,##0.00\);_([$$-409]* &quot;-&quot;??_);_(@_)">
                  <c:v>80.674799999999991</c:v>
                </c:pt>
                <c:pt idx="666" formatCode="_([$$-409]* #,##0.00_);_([$$-409]* \(#,##0.00\);_([$$-409]* &quot;-&quot;??_);_(@_)">
                  <c:v>1107.4079999999999</c:v>
                </c:pt>
                <c:pt idx="667" formatCode="_([$$-409]* #,##0.00_);_([$$-409]* \(#,##0.00\);_([$$-409]* &quot;-&quot;??_);_(@_)">
                  <c:v>-149.21199999999999</c:v>
                </c:pt>
                <c:pt idx="668" formatCode="_([$$-409]* #,##0.00_);_([$$-409]* \(#,##0.00\);_([$$-409]* &quot;-&quot;??_);_(@_)">
                  <c:v>-21.018000000000001</c:v>
                </c:pt>
                <c:pt idx="669" formatCode="_([$$-409]* #,##0.00_);_([$$-409]* \(#,##0.00\);_([$$-409]* &quot;-&quot;??_);_(@_)">
                  <c:v>354.32879999999994</c:v>
                </c:pt>
                <c:pt idx="670" formatCode="_([$$-409]* #,##0.00_);_([$$-409]* \(#,##0.00\);_([$$-409]* &quot;-&quot;??_);_(@_)">
                  <c:v>35.31</c:v>
                </c:pt>
                <c:pt idx="671" formatCode="_([$$-409]* #,##0.00_);_([$$-409]* \(#,##0.00\);_([$$-409]* &quot;-&quot;??_);_(@_)">
                  <c:v>6.11</c:v>
                </c:pt>
                <c:pt idx="672" formatCode="_([$$-409]* #,##0.00_);_([$$-409]* \(#,##0.00\);_([$$-409]* &quot;-&quot;??_);_(@_)">
                  <c:v>-6.34</c:v>
                </c:pt>
                <c:pt idx="673" formatCode="_([$$-409]* #,##0.00_);_([$$-409]* \(#,##0.00\);_([$$-409]* &quot;-&quot;??_);_(@_)">
                  <c:v>-160.27549999999999</c:v>
                </c:pt>
                <c:pt idx="674" formatCode="_([$$-409]* #,##0.00_);_([$$-409]* \(#,##0.00\);_([$$-409]* &quot;-&quot;??_);_(@_)">
                  <c:v>-7.04</c:v>
                </c:pt>
                <c:pt idx="675" formatCode="_([$$-409]* #,##0.00_);_([$$-409]* \(#,##0.00\);_([$$-409]* &quot;-&quot;??_);_(@_)">
                  <c:v>-4.1399999999999997</c:v>
                </c:pt>
                <c:pt idx="676" formatCode="_([$$-409]* #,##0.00_);_([$$-409]* \(#,##0.00\);_([$$-409]* &quot;-&quot;??_);_(@_)">
                  <c:v>-31.885000000000002</c:v>
                </c:pt>
                <c:pt idx="677" formatCode="_([$$-409]* #,##0.00_);_([$$-409]* \(#,##0.00\);_([$$-409]* &quot;-&quot;??_);_(@_)">
                  <c:v>-4.3009999999999939</c:v>
                </c:pt>
                <c:pt idx="678" formatCode="_([$$-409]* #,##0.00_);_([$$-409]* \(#,##0.00\);_([$$-409]* &quot;-&quot;??_);_(@_)">
                  <c:v>-19.099200000000003</c:v>
                </c:pt>
                <c:pt idx="679" formatCode="_([$$-409]* #,##0.00_);_([$$-409]* \(#,##0.00\);_([$$-409]* &quot;-&quot;??_);_(@_)">
                  <c:v>373.67</c:v>
                </c:pt>
                <c:pt idx="680" formatCode="_([$$-409]* #,##0.00_);_([$$-409]* \(#,##0.00\);_([$$-409]* &quot;-&quot;??_);_(@_)">
                  <c:v>-14.801880000000001</c:v>
                </c:pt>
                <c:pt idx="681" formatCode="_([$$-409]* #,##0.00_);_([$$-409]* \(#,##0.00\);_([$$-409]* &quot;-&quot;??_);_(@_)">
                  <c:v>168.91889999999998</c:v>
                </c:pt>
                <c:pt idx="682" formatCode="_([$$-409]* #,##0.00_);_([$$-409]* \(#,##0.00\);_([$$-409]* &quot;-&quot;??_);_(@_)">
                  <c:v>-6.2</c:v>
                </c:pt>
                <c:pt idx="683" formatCode="_([$$-409]* #,##0.00_);_([$$-409]* \(#,##0.00\);_([$$-409]* &quot;-&quot;??_);_(@_)">
                  <c:v>19.064699999999998</c:v>
                </c:pt>
                <c:pt idx="684" formatCode="_([$$-409]* #,##0.00_);_([$$-409]* \(#,##0.00\);_([$$-409]* &quot;-&quot;??_);_(@_)">
                  <c:v>10.56</c:v>
                </c:pt>
                <c:pt idx="685" formatCode="_([$$-409]* #,##0.00_);_([$$-409]* \(#,##0.00\);_([$$-409]* &quot;-&quot;??_);_(@_)">
                  <c:v>-4.2</c:v>
                </c:pt>
                <c:pt idx="686" formatCode="_([$$-409]* #,##0.00_);_([$$-409]* \(#,##0.00\);_([$$-409]* &quot;-&quot;??_);_(@_)">
                  <c:v>-4.2</c:v>
                </c:pt>
                <c:pt idx="687" formatCode="_([$$-409]* #,##0.00_);_([$$-409]* \(#,##0.00\);_([$$-409]* &quot;-&quot;??_);_(@_)">
                  <c:v>-21.319199999999999</c:v>
                </c:pt>
                <c:pt idx="688" formatCode="_([$$-409]* #,##0.00_);_([$$-409]* \(#,##0.00\);_([$$-409]* &quot;-&quot;??_);_(@_)">
                  <c:v>93.846800000000002</c:v>
                </c:pt>
                <c:pt idx="689" formatCode="_([$$-409]* #,##0.00_);_([$$-409]* \(#,##0.00\);_([$$-409]* &quot;-&quot;??_);_(@_)">
                  <c:v>-104.57</c:v>
                </c:pt>
                <c:pt idx="690" formatCode="_([$$-409]* #,##0.00_);_([$$-409]* \(#,##0.00\);_([$$-409]* &quot;-&quot;??_);_(@_)">
                  <c:v>4.0320000000000036</c:v>
                </c:pt>
                <c:pt idx="691" formatCode="_([$$-409]* #,##0.00_);_([$$-409]* \(#,##0.00\);_([$$-409]* &quot;-&quot;??_);_(@_)">
                  <c:v>-23.634399999999999</c:v>
                </c:pt>
                <c:pt idx="692" formatCode="_([$$-409]* #,##0.00_);_([$$-409]* \(#,##0.00\);_([$$-409]* &quot;-&quot;??_);_(@_)">
                  <c:v>-3.88</c:v>
                </c:pt>
                <c:pt idx="693" formatCode="_([$$-409]* #,##0.00_);_([$$-409]* \(#,##0.00\);_([$$-409]* &quot;-&quot;??_);_(@_)">
                  <c:v>551.09280000000001</c:v>
                </c:pt>
                <c:pt idx="694" formatCode="_([$$-409]* #,##0.00_);_([$$-409]* \(#,##0.00\);_([$$-409]* &quot;-&quot;??_);_(@_)">
                  <c:v>17.505299999999998</c:v>
                </c:pt>
                <c:pt idx="695" formatCode="_([$$-409]* #,##0.00_);_([$$-409]* \(#,##0.00\);_([$$-409]* &quot;-&quot;??_);_(@_)">
                  <c:v>-2.1</c:v>
                </c:pt>
                <c:pt idx="696" formatCode="_([$$-409]* #,##0.00_);_([$$-409]* \(#,##0.00\);_([$$-409]* &quot;-&quot;??_);_(@_)">
                  <c:v>829.46699999999998</c:v>
                </c:pt>
                <c:pt idx="697" formatCode="_([$$-409]* #,##0.00_);_([$$-409]* \(#,##0.00\);_([$$-409]* &quot;-&quot;??_);_(@_)">
                  <c:v>111.22199999999999</c:v>
                </c:pt>
                <c:pt idx="698" formatCode="_([$$-409]* #,##0.00_);_([$$-409]* \(#,##0.00\);_([$$-409]* &quot;-&quot;??_);_(@_)">
                  <c:v>22.866</c:v>
                </c:pt>
                <c:pt idx="699" formatCode="_([$$-409]* #,##0.00_);_([$$-409]* \(#,##0.00\);_([$$-409]* &quot;-&quot;??_);_(@_)">
                  <c:v>115.72799999999999</c:v>
                </c:pt>
                <c:pt idx="700" formatCode="_([$$-409]* #,##0.00_);_([$$-409]* \(#,##0.00\);_([$$-409]* &quot;-&quot;??_);_(@_)">
                  <c:v>-76.424400000000006</c:v>
                </c:pt>
                <c:pt idx="701" formatCode="_([$$-409]* #,##0.00_);_([$$-409]* \(#,##0.00\);_([$$-409]* &quot;-&quot;??_);_(@_)">
                  <c:v>8.7319999999999993</c:v>
                </c:pt>
                <c:pt idx="702" formatCode="_([$$-409]* #,##0.00_);_([$$-409]* \(#,##0.00\);_([$$-409]* &quot;-&quot;??_);_(@_)">
                  <c:v>442.0899</c:v>
                </c:pt>
                <c:pt idx="703" formatCode="_([$$-409]* #,##0.00_);_([$$-409]* \(#,##0.00\);_([$$-409]* &quot;-&quot;??_);_(@_)">
                  <c:v>455.12399999999997</c:v>
                </c:pt>
                <c:pt idx="704" formatCode="_([$$-409]* #,##0.00_);_([$$-409]* \(#,##0.00\);_([$$-409]* &quot;-&quot;??_);_(@_)">
                  <c:v>39.350699999999996</c:v>
                </c:pt>
                <c:pt idx="705" formatCode="_([$$-409]* #,##0.00_);_([$$-409]* \(#,##0.00\);_([$$-409]* &quot;-&quot;??_);_(@_)">
                  <c:v>30.49</c:v>
                </c:pt>
                <c:pt idx="706" formatCode="_([$$-409]* #,##0.00_);_([$$-409]* \(#,##0.00\);_([$$-409]* &quot;-&quot;??_);_(@_)">
                  <c:v>-403.18739999999997</c:v>
                </c:pt>
                <c:pt idx="707" formatCode="_([$$-409]* #,##0.00_);_([$$-409]* \(#,##0.00\);_([$$-409]* &quot;-&quot;??_);_(@_)">
                  <c:v>44.912100000000002</c:v>
                </c:pt>
                <c:pt idx="708" formatCode="_([$$-409]* #,##0.00_);_([$$-409]* \(#,##0.00\);_([$$-409]* &quot;-&quot;??_);_(@_)">
                  <c:v>9.33</c:v>
                </c:pt>
                <c:pt idx="709" formatCode="_([$$-409]* #,##0.00_);_([$$-409]* \(#,##0.00\);_([$$-409]* &quot;-&quot;??_);_(@_)">
                  <c:v>-76.94</c:v>
                </c:pt>
                <c:pt idx="710" formatCode="_([$$-409]* #,##0.00_);_([$$-409]* \(#,##0.00\);_([$$-409]* &quot;-&quot;??_);_(@_)">
                  <c:v>-40.008800000000001</c:v>
                </c:pt>
                <c:pt idx="711" formatCode="_([$$-409]* #,##0.00_);_([$$-409]* \(#,##0.00\);_([$$-409]* &quot;-&quot;??_);_(@_)">
                  <c:v>-51.704000000000001</c:v>
                </c:pt>
                <c:pt idx="712" formatCode="_([$$-409]* #,##0.00_);_([$$-409]* \(#,##0.00\);_([$$-409]* &quot;-&quot;??_);_(@_)">
                  <c:v>144.7482</c:v>
                </c:pt>
                <c:pt idx="713" formatCode="_([$$-409]* #,##0.00_);_([$$-409]* \(#,##0.00\);_([$$-409]* &quot;-&quot;??_);_(@_)">
                  <c:v>4.1673999999999998</c:v>
                </c:pt>
                <c:pt idx="714" formatCode="_([$$-409]* #,##0.00_);_([$$-409]* \(#,##0.00\);_([$$-409]* &quot;-&quot;??_);_(@_)">
                  <c:v>16.021800000000013</c:v>
                </c:pt>
                <c:pt idx="715" formatCode="_([$$-409]* #,##0.00_);_([$$-409]* \(#,##0.00\);_([$$-409]* &quot;-&quot;??_);_(@_)">
                  <c:v>-99.435440000000014</c:v>
                </c:pt>
                <c:pt idx="716" formatCode="_([$$-409]* #,##0.00_);_([$$-409]* \(#,##0.00\);_([$$-409]* &quot;-&quot;??_);_(@_)">
                  <c:v>-97.28</c:v>
                </c:pt>
                <c:pt idx="717" formatCode="_([$$-409]* #,##0.00_);_([$$-409]* \(#,##0.00\);_([$$-409]* &quot;-&quot;??_);_(@_)">
                  <c:v>139.61200000000002</c:v>
                </c:pt>
                <c:pt idx="718" formatCode="_([$$-409]* #,##0.00_);_([$$-409]* \(#,##0.00\);_([$$-409]* &quot;-&quot;??_);_(@_)">
                  <c:v>9.862000000000009</c:v>
                </c:pt>
                <c:pt idx="719" formatCode="_([$$-409]* #,##0.00_);_([$$-409]* \(#,##0.00\);_([$$-409]* &quot;-&quot;??_);_(@_)">
                  <c:v>-40.275199999999998</c:v>
                </c:pt>
                <c:pt idx="720" formatCode="_([$$-409]* #,##0.00_);_([$$-409]* \(#,##0.00\);_([$$-409]* &quot;-&quot;??_);_(@_)">
                  <c:v>-53.25</c:v>
                </c:pt>
                <c:pt idx="721" formatCode="_([$$-409]* #,##0.00_);_([$$-409]* \(#,##0.00\);_([$$-409]* &quot;-&quot;??_);_(@_)">
                  <c:v>206.517</c:v>
                </c:pt>
                <c:pt idx="722" formatCode="_([$$-409]* #,##0.00_);_([$$-409]* \(#,##0.00\);_([$$-409]* &quot;-&quot;??_);_(@_)">
                  <c:v>2.125</c:v>
                </c:pt>
                <c:pt idx="723" formatCode="_([$$-409]* #,##0.00_);_([$$-409]* \(#,##0.00\);_([$$-409]* &quot;-&quot;??_);_(@_)">
                  <c:v>5.8840000000000074</c:v>
                </c:pt>
                <c:pt idx="724" formatCode="_([$$-409]* #,##0.00_);_([$$-409]* \(#,##0.00\);_([$$-409]* &quot;-&quot;??_);_(@_)">
                  <c:v>772.04</c:v>
                </c:pt>
                <c:pt idx="725" formatCode="_([$$-409]* #,##0.00_);_([$$-409]* \(#,##0.00\);_([$$-409]* &quot;-&quot;??_);_(@_)">
                  <c:v>772.04</c:v>
                </c:pt>
                <c:pt idx="726" formatCode="_([$$-409]* #,##0.00_);_([$$-409]* \(#,##0.00\);_([$$-409]* &quot;-&quot;??_);_(@_)">
                  <c:v>81.91</c:v>
                </c:pt>
                <c:pt idx="727" formatCode="_([$$-409]* #,##0.00_);_([$$-409]* \(#,##0.00\);_([$$-409]* &quot;-&quot;??_);_(@_)">
                  <c:v>-10.9</c:v>
                </c:pt>
                <c:pt idx="728" formatCode="_([$$-409]* #,##0.00_);_([$$-409]* \(#,##0.00\);_([$$-409]* &quot;-&quot;??_);_(@_)">
                  <c:v>2.1800000000000015</c:v>
                </c:pt>
                <c:pt idx="729" formatCode="_([$$-409]* #,##0.00_);_([$$-409]* \(#,##0.00\);_([$$-409]* &quot;-&quot;??_);_(@_)">
                  <c:v>67.107500000000002</c:v>
                </c:pt>
                <c:pt idx="730" formatCode="_([$$-409]* #,##0.00_);_([$$-409]* \(#,##0.00\);_([$$-409]* &quot;-&quot;??_);_(@_)">
                  <c:v>54.937799999999996</c:v>
                </c:pt>
                <c:pt idx="731" formatCode="_([$$-409]* #,##0.00_);_([$$-409]* \(#,##0.00\);_([$$-409]* &quot;-&quot;??_);_(@_)">
                  <c:v>29.725199999999997</c:v>
                </c:pt>
                <c:pt idx="732" formatCode="_([$$-409]* #,##0.00_);_([$$-409]* \(#,##0.00\);_([$$-409]* &quot;-&quot;??_);_(@_)">
                  <c:v>-139.28720000000001</c:v>
                </c:pt>
                <c:pt idx="733" formatCode="_([$$-409]* #,##0.00_);_([$$-409]* \(#,##0.00\);_([$$-409]* &quot;-&quot;??_);_(@_)">
                  <c:v>108</c:v>
                </c:pt>
                <c:pt idx="734" formatCode="_([$$-409]* #,##0.00_);_([$$-409]* \(#,##0.00\);_([$$-409]* &quot;-&quot;??_);_(@_)">
                  <c:v>-127.05200000000001</c:v>
                </c:pt>
                <c:pt idx="735" formatCode="_([$$-409]* #,##0.00_);_([$$-409]* \(#,##0.00\);_([$$-409]* &quot;-&quot;??_);_(@_)">
                  <c:v>-93.735199999999992</c:v>
                </c:pt>
                <c:pt idx="736" formatCode="_([$$-409]* #,##0.00_);_([$$-409]* \(#,##0.00\);_([$$-409]* &quot;-&quot;??_);_(@_)">
                  <c:v>4.53</c:v>
                </c:pt>
                <c:pt idx="737" formatCode="_([$$-409]* #,##0.00_);_([$$-409]* \(#,##0.00\);_([$$-409]* &quot;-&quot;??_);_(@_)">
                  <c:v>9.7799999999999994</c:v>
                </c:pt>
                <c:pt idx="738" formatCode="_([$$-409]* #,##0.00_);_([$$-409]* \(#,##0.00\);_([$$-409]* &quot;-&quot;??_);_(@_)">
                  <c:v>-63.813500000000005</c:v>
                </c:pt>
                <c:pt idx="739" formatCode="_([$$-409]* #,##0.00_);_([$$-409]* \(#,##0.00\);_([$$-409]* &quot;-&quot;??_);_(@_)">
                  <c:v>-116.05</c:v>
                </c:pt>
                <c:pt idx="740" formatCode="_([$$-409]* #,##0.00_);_([$$-409]* \(#,##0.00\);_([$$-409]* &quot;-&quot;??_);_(@_)">
                  <c:v>117.38</c:v>
                </c:pt>
                <c:pt idx="741" formatCode="_([$$-409]* #,##0.00_);_([$$-409]* \(#,##0.00\);_([$$-409]* &quot;-&quot;??_);_(@_)">
                  <c:v>-46.92</c:v>
                </c:pt>
                <c:pt idx="742" formatCode="_([$$-409]* #,##0.00_);_([$$-409]* \(#,##0.00\);_([$$-409]* &quot;-&quot;??_);_(@_)">
                  <c:v>70.193699999999993</c:v>
                </c:pt>
                <c:pt idx="743" formatCode="_([$$-409]* #,##0.00_);_([$$-409]* \(#,##0.00\);_([$$-409]* &quot;-&quot;??_);_(@_)">
                  <c:v>-48.219499999999996</c:v>
                </c:pt>
                <c:pt idx="744" formatCode="_([$$-409]* #,##0.00_);_([$$-409]* \(#,##0.00\);_([$$-409]* &quot;-&quot;??_);_(@_)">
                  <c:v>-63.813500000000005</c:v>
                </c:pt>
                <c:pt idx="745" formatCode="_([$$-409]* #,##0.00_);_([$$-409]* \(#,##0.00\);_([$$-409]* &quot;-&quot;??_);_(@_)">
                  <c:v>-46.92</c:v>
                </c:pt>
                <c:pt idx="746" formatCode="_([$$-409]* #,##0.00_);_([$$-409]* \(#,##0.00\);_([$$-409]* &quot;-&quot;??_);_(@_)">
                  <c:v>1766.7795000000001</c:v>
                </c:pt>
                <c:pt idx="747" formatCode="_([$$-409]* #,##0.00_);_([$$-409]* \(#,##0.00\);_([$$-409]* &quot;-&quot;??_);_(@_)">
                  <c:v>85.875</c:v>
                </c:pt>
                <c:pt idx="748" formatCode="_([$$-409]* #,##0.00_);_([$$-409]* \(#,##0.00\);_([$$-409]* &quot;-&quot;??_);_(@_)">
                  <c:v>20.299600000000002</c:v>
                </c:pt>
                <c:pt idx="749" formatCode="_([$$-409]* #,##0.00_);_([$$-409]* \(#,##0.00\);_([$$-409]* &quot;-&quot;??_);_(@_)">
                  <c:v>108.5163</c:v>
                </c:pt>
                <c:pt idx="750" formatCode="_([$$-409]* #,##0.00_);_([$$-409]* \(#,##0.00\);_([$$-409]* &quot;-&quot;??_);_(@_)">
                  <c:v>125.20739999999999</c:v>
                </c:pt>
                <c:pt idx="751" formatCode="_([$$-409]* #,##0.00_);_([$$-409]* \(#,##0.00\);_([$$-409]* &quot;-&quot;??_);_(@_)">
                  <c:v>64.265999999999991</c:v>
                </c:pt>
                <c:pt idx="752" formatCode="_([$$-409]* #,##0.00_);_([$$-409]* \(#,##0.00\);_([$$-409]* &quot;-&quot;??_);_(@_)">
                  <c:v>27.013499999999997</c:v>
                </c:pt>
                <c:pt idx="753" formatCode="_([$$-409]* #,##0.00_);_([$$-409]* \(#,##0.00\);_([$$-409]* &quot;-&quot;??_);_(@_)">
                  <c:v>28.565999999999999</c:v>
                </c:pt>
                <c:pt idx="754" formatCode="_([$$-409]* #,##0.00_);_([$$-409]* \(#,##0.00\);_([$$-409]* &quot;-&quot;??_);_(@_)">
                  <c:v>-25.112000000000002</c:v>
                </c:pt>
                <c:pt idx="755" formatCode="_([$$-409]* #,##0.00_);_([$$-409]* \(#,##0.00\);_([$$-409]* &quot;-&quot;??_);_(@_)">
                  <c:v>59.440499999999993</c:v>
                </c:pt>
                <c:pt idx="756" formatCode="_([$$-409]* #,##0.00_);_([$$-409]* \(#,##0.00\);_([$$-409]* &quot;-&quot;??_);_(@_)">
                  <c:v>592.52650000000006</c:v>
                </c:pt>
                <c:pt idx="757" formatCode="_([$$-409]* #,##0.00_);_([$$-409]* \(#,##0.00\);_([$$-409]* &quot;-&quot;??_);_(@_)">
                  <c:v>232.8</c:v>
                </c:pt>
                <c:pt idx="758" formatCode="_([$$-409]* #,##0.00_);_([$$-409]* \(#,##0.00\);_([$$-409]* &quot;-&quot;??_);_(@_)">
                  <c:v>38.08</c:v>
                </c:pt>
                <c:pt idx="759" formatCode="_([$$-409]* #,##0.00_);_([$$-409]* \(#,##0.00\);_([$$-409]* &quot;-&quot;??_);_(@_)">
                  <c:v>39.626999999999995</c:v>
                </c:pt>
                <c:pt idx="760" formatCode="_([$$-409]* #,##0.00_);_([$$-409]* \(#,##0.00\);_([$$-409]* &quot;-&quot;??_);_(@_)">
                  <c:v>20.495999999999995</c:v>
                </c:pt>
                <c:pt idx="761" formatCode="_([$$-409]* #,##0.00_);_([$$-409]* \(#,##0.00\);_([$$-409]* &quot;-&quot;??_);_(@_)">
                  <c:v>-24.897600000000001</c:v>
                </c:pt>
                <c:pt idx="762" formatCode="_([$$-409]* #,##0.00_);_([$$-409]* \(#,##0.00\);_([$$-409]* &quot;-&quot;??_);_(@_)">
                  <c:v>776.7743999999999</c:v>
                </c:pt>
                <c:pt idx="763" formatCode="_([$$-409]* #,##0.00_);_([$$-409]* \(#,##0.00\);_([$$-409]* &quot;-&quot;??_);_(@_)">
                  <c:v>344.54399999999998</c:v>
                </c:pt>
                <c:pt idx="764" formatCode="_([$$-409]* #,##0.00_);_([$$-409]* \(#,##0.00\);_([$$-409]* &quot;-&quot;??_);_(@_)">
                  <c:v>9.0045000000000002</c:v>
                </c:pt>
                <c:pt idx="765" formatCode="_([$$-409]* #,##0.00_);_([$$-409]* \(#,##0.00\);_([$$-409]* &quot;-&quot;??_);_(@_)">
                  <c:v>-99.762500000000003</c:v>
                </c:pt>
                <c:pt idx="766" formatCode="_([$$-409]* #,##0.00_);_([$$-409]* \(#,##0.00\);_([$$-409]* &quot;-&quot;??_);_(@_)">
                  <c:v>-6.71</c:v>
                </c:pt>
                <c:pt idx="767" formatCode="_([$$-409]* #,##0.00_);_([$$-409]* \(#,##0.00\);_([$$-409]* &quot;-&quot;??_);_(@_)">
                  <c:v>-9.9999999999997868E-3</c:v>
                </c:pt>
                <c:pt idx="768" formatCode="_([$$-409]* #,##0.00_);_([$$-409]* \(#,##0.00\);_([$$-409]* &quot;-&quot;??_);_(@_)">
                  <c:v>6.79</c:v>
                </c:pt>
                <c:pt idx="769" formatCode="_([$$-409]* #,##0.00_);_([$$-409]* \(#,##0.00\);_([$$-409]* &quot;-&quot;??_);_(@_)">
                  <c:v>-60.145000000000003</c:v>
                </c:pt>
                <c:pt idx="770" formatCode="_([$$-409]* #,##0.00_);_([$$-409]* \(#,##0.00\);_([$$-409]* &quot;-&quot;??_);_(@_)">
                  <c:v>33.01</c:v>
                </c:pt>
                <c:pt idx="771" formatCode="_([$$-409]* #,##0.00_);_([$$-409]* \(#,##0.00\);_([$$-409]* &quot;-&quot;??_);_(@_)">
                  <c:v>297.45715999999999</c:v>
                </c:pt>
                <c:pt idx="772" formatCode="_([$$-409]* #,##0.00_);_([$$-409]* \(#,##0.00\);_([$$-409]* &quot;-&quot;??_);_(@_)">
                  <c:v>-70.14</c:v>
                </c:pt>
                <c:pt idx="773" formatCode="_([$$-409]* #,##0.00_);_([$$-409]* \(#,##0.00\);_([$$-409]* &quot;-&quot;??_);_(@_)">
                  <c:v>-107.51349999999999</c:v>
                </c:pt>
                <c:pt idx="774" formatCode="_([$$-409]* #,##0.00_);_([$$-409]* \(#,##0.00\);_([$$-409]* &quot;-&quot;??_);_(@_)">
                  <c:v>-107.51349999999999</c:v>
                </c:pt>
                <c:pt idx="775" formatCode="_([$$-409]* #,##0.00_);_([$$-409]* \(#,##0.00\);_([$$-409]* &quot;-&quot;??_);_(@_)">
                  <c:v>-255.16890000000001</c:v>
                </c:pt>
                <c:pt idx="776" formatCode="_([$$-409]* #,##0.00_);_([$$-409]* \(#,##0.00\);_([$$-409]* &quot;-&quot;??_);_(@_)">
                  <c:v>109.42479999999999</c:v>
                </c:pt>
                <c:pt idx="777" formatCode="_([$$-409]* #,##0.00_);_([$$-409]* \(#,##0.00\);_([$$-409]* &quot;-&quot;??_);_(@_)">
                  <c:v>421.34849999999994</c:v>
                </c:pt>
                <c:pt idx="778" formatCode="_([$$-409]* #,##0.00_);_([$$-409]* \(#,##0.00\);_([$$-409]* &quot;-&quot;??_);_(@_)">
                  <c:v>-11.281500000000001</c:v>
                </c:pt>
                <c:pt idx="779" formatCode="_([$$-409]* #,##0.00_);_([$$-409]* \(#,##0.00\);_([$$-409]* &quot;-&quot;??_);_(@_)">
                  <c:v>-218.77</c:v>
                </c:pt>
                <c:pt idx="780" formatCode="_([$$-409]* #,##0.00_);_([$$-409]* \(#,##0.00\);_([$$-409]* &quot;-&quot;??_);_(@_)">
                  <c:v>-9.68</c:v>
                </c:pt>
                <c:pt idx="781" formatCode="_([$$-409]* #,##0.00_);_([$$-409]* \(#,##0.00\);_([$$-409]* &quot;-&quot;??_);_(@_)">
                  <c:v>-8.2080000000000002</c:v>
                </c:pt>
                <c:pt idx="782" formatCode="_([$$-409]* #,##0.00_);_([$$-409]* \(#,##0.00\);_([$$-409]* &quot;-&quot;??_);_(@_)">
                  <c:v>-2196.6840000000002</c:v>
                </c:pt>
                <c:pt idx="783" formatCode="_([$$-409]* #,##0.00_);_([$$-409]* \(#,##0.00\);_([$$-409]* &quot;-&quot;??_);_(@_)">
                  <c:v>-11.376000000000001</c:v>
                </c:pt>
                <c:pt idx="784" formatCode="_([$$-409]* #,##0.00_);_([$$-409]* \(#,##0.00\);_([$$-409]* &quot;-&quot;??_);_(@_)">
                  <c:v>54.901500000000006</c:v>
                </c:pt>
                <c:pt idx="785" formatCode="_([$$-409]* #,##0.00_);_([$$-409]* \(#,##0.00\);_([$$-409]* &quot;-&quot;??_);_(@_)">
                  <c:v>54.901500000000006</c:v>
                </c:pt>
                <c:pt idx="786" formatCode="_([$$-409]* #,##0.00_);_([$$-409]* \(#,##0.00\);_([$$-409]* &quot;-&quot;??_);_(@_)">
                  <c:v>320.10000000000002</c:v>
                </c:pt>
                <c:pt idx="787" formatCode="_([$$-409]* #,##0.00_);_([$$-409]* \(#,##0.00\);_([$$-409]* &quot;-&quot;??_);_(@_)">
                  <c:v>6.0305999999999997</c:v>
                </c:pt>
                <c:pt idx="788" formatCode="_([$$-409]* #,##0.00_);_([$$-409]* \(#,##0.00\);_([$$-409]* &quot;-&quot;??_);_(@_)">
                  <c:v>3.4509999999999996</c:v>
                </c:pt>
                <c:pt idx="789" formatCode="_([$$-409]* #,##0.00_);_([$$-409]* \(#,##0.00\);_([$$-409]* &quot;-&quot;??_);_(@_)">
                  <c:v>-746.44</c:v>
                </c:pt>
                <c:pt idx="790" formatCode="_([$$-409]* #,##0.00_);_([$$-409]* \(#,##0.00\);_([$$-409]* &quot;-&quot;??_);_(@_)">
                  <c:v>-274.95</c:v>
                </c:pt>
                <c:pt idx="791" formatCode="_([$$-409]* #,##0.00_);_([$$-409]* \(#,##0.00\);_([$$-409]* &quot;-&quot;??_);_(@_)">
                  <c:v>-95.047499999999999</c:v>
                </c:pt>
                <c:pt idx="792" formatCode="_([$$-409]* #,##0.00_);_([$$-409]* \(#,##0.00\);_([$$-409]* &quot;-&quot;??_);_(@_)">
                  <c:v>3.4509999999999996</c:v>
                </c:pt>
                <c:pt idx="793" formatCode="_([$$-409]* #,##0.00_);_([$$-409]* \(#,##0.00\);_([$$-409]* &quot;-&quot;??_);_(@_)">
                  <c:v>-746.44</c:v>
                </c:pt>
                <c:pt idx="794" formatCode="_([$$-409]* #,##0.00_);_([$$-409]* \(#,##0.00\);_([$$-409]* &quot;-&quot;??_);_(@_)">
                  <c:v>-274.95</c:v>
                </c:pt>
                <c:pt idx="795" formatCode="_([$$-409]* #,##0.00_);_([$$-409]* \(#,##0.00\);_([$$-409]* &quot;-&quot;??_);_(@_)">
                  <c:v>-52.646999999999998</c:v>
                </c:pt>
                <c:pt idx="796" formatCode="_([$$-409]* #,##0.00_);_([$$-409]* \(#,##0.00\);_([$$-409]* &quot;-&quot;??_);_(@_)">
                  <c:v>-24.44</c:v>
                </c:pt>
                <c:pt idx="797" formatCode="_([$$-409]* #,##0.00_);_([$$-409]* \(#,##0.00\);_([$$-409]* &quot;-&quot;??_);_(@_)">
                  <c:v>27.38</c:v>
                </c:pt>
                <c:pt idx="798" formatCode="_([$$-409]* #,##0.00_);_([$$-409]* \(#,##0.00\);_([$$-409]* &quot;-&quot;??_);_(@_)">
                  <c:v>-12.708800000000002</c:v>
                </c:pt>
                <c:pt idx="799" formatCode="_([$$-409]* #,##0.00_);_([$$-409]* \(#,##0.00\);_([$$-409]* &quot;-&quot;??_);_(@_)">
                  <c:v>41.07</c:v>
                </c:pt>
                <c:pt idx="800" formatCode="_([$$-409]* #,##0.00_);_([$$-409]* \(#,##0.00\);_([$$-409]* &quot;-&quot;??_);_(@_)">
                  <c:v>-94.490899999999996</c:v>
                </c:pt>
                <c:pt idx="801" formatCode="_([$$-409]* #,##0.00_);_([$$-409]* \(#,##0.00\);_([$$-409]* &quot;-&quot;??_);_(@_)">
                  <c:v>-1.0712000000000002</c:v>
                </c:pt>
                <c:pt idx="802" formatCode="_([$$-409]* #,##0.00_);_([$$-409]* \(#,##0.00\);_([$$-409]* &quot;-&quot;??_);_(@_)">
                  <c:v>4.4104000000000001</c:v>
                </c:pt>
                <c:pt idx="803" formatCode="_([$$-409]* #,##0.00_);_([$$-409]* \(#,##0.00\);_([$$-409]* &quot;-&quot;??_);_(@_)">
                  <c:v>1.2236</c:v>
                </c:pt>
                <c:pt idx="804" formatCode="_([$$-409]* #,##0.00_);_([$$-409]* \(#,##0.00\);_([$$-409]* &quot;-&quot;??_);_(@_)">
                  <c:v>-15.6312</c:v>
                </c:pt>
                <c:pt idx="805" formatCode="_([$$-409]* #,##0.00_);_([$$-409]* \(#,##0.00\);_([$$-409]* &quot;-&quot;??_);_(@_)">
                  <c:v>5.4659999999999993</c:v>
                </c:pt>
                <c:pt idx="806" formatCode="_([$$-409]* #,##0.00_);_([$$-409]* \(#,##0.00\);_([$$-409]* &quot;-&quot;??_);_(@_)">
                  <c:v>-149.1182</c:v>
                </c:pt>
                <c:pt idx="807" formatCode="_([$$-409]* #,##0.00_);_([$$-409]* \(#,##0.00\);_([$$-409]* &quot;-&quot;??_);_(@_)">
                  <c:v>-90.26</c:v>
                </c:pt>
                <c:pt idx="808" formatCode="_([$$-409]* #,##0.00_);_([$$-409]* \(#,##0.00\);_([$$-409]* &quot;-&quot;??_);_(@_)">
                  <c:v>16.898</c:v>
                </c:pt>
                <c:pt idx="809" formatCode="_([$$-409]* #,##0.00_);_([$$-409]* \(#,##0.00\);_([$$-409]* &quot;-&quot;??_);_(@_)">
                  <c:v>20.14</c:v>
                </c:pt>
                <c:pt idx="810" formatCode="_([$$-409]* #,##0.00_);_([$$-409]* \(#,##0.00\);_([$$-409]* &quot;-&quot;??_);_(@_)">
                  <c:v>-21.231999999999999</c:v>
                </c:pt>
                <c:pt idx="811" formatCode="_([$$-409]* #,##0.00_);_([$$-409]* \(#,##0.00\);_([$$-409]* &quot;-&quot;??_);_(@_)">
                  <c:v>18.0642</c:v>
                </c:pt>
                <c:pt idx="812" formatCode="_([$$-409]* #,##0.00_);_([$$-409]* \(#,##0.00\);_([$$-409]* &quot;-&quot;??_);_(@_)">
                  <c:v>-163.03</c:v>
                </c:pt>
                <c:pt idx="813" formatCode="_([$$-409]* #,##0.00_);_([$$-409]* \(#,##0.00\);_([$$-409]* &quot;-&quot;??_);_(@_)">
                  <c:v>23.61599999999995</c:v>
                </c:pt>
                <c:pt idx="814" formatCode="_([$$-409]* #,##0.00_);_([$$-409]* \(#,##0.00\);_([$$-409]* &quot;-&quot;??_);_(@_)">
                  <c:v>21.769499999999997</c:v>
                </c:pt>
                <c:pt idx="815" formatCode="_([$$-409]* #,##0.00_);_([$$-409]* \(#,##0.00\);_([$$-409]* &quot;-&quot;??_);_(@_)">
                  <c:v>29.380199999999995</c:v>
                </c:pt>
                <c:pt idx="816" formatCode="_([$$-409]* #,##0.00_);_([$$-409]* \(#,##0.00\);_([$$-409]* &quot;-&quot;??_);_(@_)">
                  <c:v>100.2984</c:v>
                </c:pt>
                <c:pt idx="817" formatCode="_([$$-409]* #,##0.00_);_([$$-409]* \(#,##0.00\);_([$$-409]* &quot;-&quot;??_);_(@_)">
                  <c:v>-0.10999999999999943</c:v>
                </c:pt>
                <c:pt idx="818" formatCode="_([$$-409]* #,##0.00_);_([$$-409]* \(#,##0.00\);_([$$-409]* &quot;-&quot;??_);_(@_)">
                  <c:v>15.236000000000018</c:v>
                </c:pt>
                <c:pt idx="819" formatCode="_([$$-409]* #,##0.00_);_([$$-409]* \(#,##0.00\);_([$$-409]* &quot;-&quot;??_);_(@_)">
                  <c:v>-42.8536</c:v>
                </c:pt>
                <c:pt idx="820" formatCode="_([$$-409]* #,##0.00_);_([$$-409]* \(#,##0.00\);_([$$-409]* &quot;-&quot;??_);_(@_)">
                  <c:v>-33.211539999999999</c:v>
                </c:pt>
                <c:pt idx="821" formatCode="_([$$-409]* #,##0.00_);_([$$-409]* \(#,##0.00\);_([$$-409]* &quot;-&quot;??_);_(@_)">
                  <c:v>20.453600000000002</c:v>
                </c:pt>
                <c:pt idx="822" formatCode="_([$$-409]* #,##0.00_);_([$$-409]* \(#,##0.00\);_([$$-409]* &quot;-&quot;??_);_(@_)">
                  <c:v>87.12</c:v>
                </c:pt>
                <c:pt idx="823" formatCode="_([$$-409]* #,##0.00_);_([$$-409]* \(#,##0.00\);_([$$-409]* &quot;-&quot;??_);_(@_)">
                  <c:v>25.240199999999998</c:v>
                </c:pt>
                <c:pt idx="824" formatCode="_([$$-409]* #,##0.00_);_([$$-409]* \(#,##0.00\);_([$$-409]* &quot;-&quot;??_);_(@_)">
                  <c:v>44.988</c:v>
                </c:pt>
                <c:pt idx="825" formatCode="_([$$-409]* #,##0.00_);_([$$-409]* \(#,##0.00\);_([$$-409]* &quot;-&quot;??_);_(@_)">
                  <c:v>-20.732799999999997</c:v>
                </c:pt>
                <c:pt idx="826" formatCode="_([$$-409]* #,##0.00_);_([$$-409]* \(#,##0.00\);_([$$-409]* &quot;-&quot;??_);_(@_)">
                  <c:v>-164.39479999999998</c:v>
                </c:pt>
                <c:pt idx="827" formatCode="_([$$-409]* #,##0.00_);_([$$-409]* \(#,##0.00\);_([$$-409]* &quot;-&quot;??_);_(@_)">
                  <c:v>74.278499999999994</c:v>
                </c:pt>
                <c:pt idx="828" formatCode="_([$$-409]* #,##0.00_);_([$$-409]* \(#,##0.00\);_([$$-409]* &quot;-&quot;??_);_(@_)">
                  <c:v>52.92</c:v>
                </c:pt>
                <c:pt idx="829" formatCode="_([$$-409]* #,##0.00_);_([$$-409]* \(#,##0.00\);_([$$-409]* &quot;-&quot;??_);_(@_)">
                  <c:v>-66.349999999999994</c:v>
                </c:pt>
                <c:pt idx="830" formatCode="_([$$-409]* #,##0.00_);_([$$-409]* \(#,##0.00\);_([$$-409]* &quot;-&quot;??_);_(@_)">
                  <c:v>232.64200000000028</c:v>
                </c:pt>
                <c:pt idx="831" formatCode="_([$$-409]* #,##0.00_);_([$$-409]* \(#,##0.00\);_([$$-409]* &quot;-&quot;??_);_(@_)">
                  <c:v>-409.37360000000001</c:v>
                </c:pt>
                <c:pt idx="832" formatCode="_([$$-409]* #,##0.00_);_([$$-409]* \(#,##0.00\);_([$$-409]* &quot;-&quot;??_);_(@_)">
                  <c:v>-29.07</c:v>
                </c:pt>
                <c:pt idx="833" formatCode="_([$$-409]* #,##0.00_);_([$$-409]* \(#,##0.00\);_([$$-409]* &quot;-&quot;??_);_(@_)">
                  <c:v>1909.8854999999996</c:v>
                </c:pt>
                <c:pt idx="834" formatCode="_([$$-409]* #,##0.00_);_([$$-409]* \(#,##0.00\);_([$$-409]* &quot;-&quot;??_);_(@_)">
                  <c:v>-76.992500000000007</c:v>
                </c:pt>
                <c:pt idx="835" formatCode="_([$$-409]* #,##0.00_);_([$$-409]* \(#,##0.00\);_([$$-409]* &quot;-&quot;??_);_(@_)">
                  <c:v>134.16825</c:v>
                </c:pt>
                <c:pt idx="836" formatCode="_([$$-409]* #,##0.00_);_([$$-409]* \(#,##0.00\);_([$$-409]* &quot;-&quot;??_);_(@_)">
                  <c:v>3043.0310999999997</c:v>
                </c:pt>
                <c:pt idx="837" formatCode="_([$$-409]* #,##0.00_);_([$$-409]* \(#,##0.00\);_([$$-409]* &quot;-&quot;??_);_(@_)">
                  <c:v>309.25400000000002</c:v>
                </c:pt>
                <c:pt idx="838" formatCode="_([$$-409]* #,##0.00_);_([$$-409]* \(#,##0.00\);_([$$-409]* &quot;-&quot;??_);_(@_)">
                  <c:v>91.73</c:v>
                </c:pt>
                <c:pt idx="839" formatCode="_([$$-409]* #,##0.00_);_([$$-409]* \(#,##0.00\);_([$$-409]* &quot;-&quot;??_);_(@_)">
                  <c:v>53.067899999999995</c:v>
                </c:pt>
                <c:pt idx="840" formatCode="_([$$-409]* #,##0.00_);_([$$-409]* \(#,##0.00\);_([$$-409]* &quot;-&quot;??_);_(@_)">
                  <c:v>282.18</c:v>
                </c:pt>
                <c:pt idx="841" formatCode="_([$$-409]* #,##0.00_);_([$$-409]* \(#,##0.00\);_([$$-409]* &quot;-&quot;??_);_(@_)">
                  <c:v>-23.357880000000002</c:v>
                </c:pt>
                <c:pt idx="842" formatCode="_([$$-409]* #,##0.00_);_([$$-409]* \(#,##0.00\);_([$$-409]* &quot;-&quot;??_);_(@_)">
                  <c:v>-18.241599999999998</c:v>
                </c:pt>
                <c:pt idx="843" formatCode="_([$$-409]* #,##0.00_);_([$$-409]* \(#,##0.00\);_([$$-409]* &quot;-&quot;??_);_(@_)">
                  <c:v>1428.9104</c:v>
                </c:pt>
                <c:pt idx="844" formatCode="_([$$-409]* #,##0.00_);_([$$-409]* \(#,##0.00\);_([$$-409]* &quot;-&quot;??_);_(@_)">
                  <c:v>-76.540000000000006</c:v>
                </c:pt>
                <c:pt idx="845" formatCode="_([$$-409]* #,##0.00_);_([$$-409]* \(#,##0.00\);_([$$-409]* &quot;-&quot;??_);_(@_)">
                  <c:v>-92.87</c:v>
                </c:pt>
                <c:pt idx="846" formatCode="_([$$-409]* #,##0.00_);_([$$-409]* \(#,##0.00\);_([$$-409]* &quot;-&quot;??_);_(@_)">
                  <c:v>-298.88600000000002</c:v>
                </c:pt>
                <c:pt idx="847" formatCode="_([$$-409]* #,##0.00_);_([$$-409]* \(#,##0.00\);_([$$-409]* &quot;-&quot;??_);_(@_)">
                  <c:v>-145.852</c:v>
                </c:pt>
                <c:pt idx="848" formatCode="_([$$-409]* #,##0.00_);_([$$-409]* \(#,##0.00\);_([$$-409]* &quot;-&quot;??_);_(@_)">
                  <c:v>-3.6547000000000001</c:v>
                </c:pt>
                <c:pt idx="849" formatCode="_([$$-409]* #,##0.00_);_([$$-409]* \(#,##0.00\);_([$$-409]* &quot;-&quot;??_);_(@_)">
                  <c:v>731.92199999999991</c:v>
                </c:pt>
                <c:pt idx="850" formatCode="_([$$-409]* #,##0.00_);_([$$-409]* \(#,##0.00\);_([$$-409]* &quot;-&quot;??_);_(@_)">
                  <c:v>199.1823</c:v>
                </c:pt>
                <c:pt idx="851" formatCode="_([$$-409]* #,##0.00_);_([$$-409]* \(#,##0.00\);_([$$-409]* &quot;-&quot;??_);_(@_)">
                  <c:v>711.05189999999993</c:v>
                </c:pt>
                <c:pt idx="852" formatCode="_([$$-409]* #,##0.00_);_([$$-409]* \(#,##0.00\);_([$$-409]* &quot;-&quot;??_);_(@_)">
                  <c:v>-189.22399999999999</c:v>
                </c:pt>
                <c:pt idx="853" formatCode="_([$$-409]* #,##0.00_);_([$$-409]* \(#,##0.00\);_([$$-409]* &quot;-&quot;??_);_(@_)">
                  <c:v>0.50999999999999868</c:v>
                </c:pt>
                <c:pt idx="854" formatCode="_([$$-409]* #,##0.00_);_([$$-409]* \(#,##0.00\);_([$$-409]* &quot;-&quot;??_);_(@_)">
                  <c:v>-161.92400000000001</c:v>
                </c:pt>
                <c:pt idx="855" formatCode="_([$$-409]* #,##0.00_);_([$$-409]* \(#,##0.00\);_([$$-409]* &quot;-&quot;??_);_(@_)">
                  <c:v>-157.696</c:v>
                </c:pt>
                <c:pt idx="856" formatCode="_([$$-409]* #,##0.00_);_([$$-409]* \(#,##0.00\);_([$$-409]* &quot;-&quot;??_);_(@_)">
                  <c:v>33.189</c:v>
                </c:pt>
                <c:pt idx="857" formatCode="_([$$-409]* #,##0.00_);_([$$-409]* \(#,##0.00\);_([$$-409]* &quot;-&quot;??_);_(@_)">
                  <c:v>-243.54400000000001</c:v>
                </c:pt>
                <c:pt idx="858" formatCode="_([$$-409]* #,##0.00_);_([$$-409]* \(#,##0.00\);_([$$-409]* &quot;-&quot;??_);_(@_)">
                  <c:v>68.675999999999988</c:v>
                </c:pt>
                <c:pt idx="859" formatCode="_([$$-409]* #,##0.00_);_([$$-409]* \(#,##0.00\);_([$$-409]* &quot;-&quot;??_);_(@_)">
                  <c:v>481.03199999999998</c:v>
                </c:pt>
                <c:pt idx="860" formatCode="_([$$-409]* #,##0.00_);_([$$-409]* \(#,##0.00\);_([$$-409]* &quot;-&quot;??_);_(@_)">
                  <c:v>-2.0097</c:v>
                </c:pt>
                <c:pt idx="861" formatCode="_([$$-409]* #,##0.00_);_([$$-409]* \(#,##0.00\);_([$$-409]* &quot;-&quot;??_);_(@_)">
                  <c:v>-477.37200000000007</c:v>
                </c:pt>
                <c:pt idx="862" formatCode="_([$$-409]* #,##0.00_);_([$$-409]* \(#,##0.00\);_([$$-409]* &quot;-&quot;??_);_(@_)">
                  <c:v>-954.75800000000004</c:v>
                </c:pt>
                <c:pt idx="863" formatCode="_([$$-409]* #,##0.00_);_([$$-409]* \(#,##0.00\);_([$$-409]* &quot;-&quot;??_);_(@_)">
                  <c:v>-155.21</c:v>
                </c:pt>
                <c:pt idx="864" formatCode="_([$$-409]* #,##0.00_);_([$$-409]* \(#,##0.00\);_([$$-409]* &quot;-&quot;??_);_(@_)">
                  <c:v>-8.3979999999999997</c:v>
                </c:pt>
                <c:pt idx="865" formatCode="_([$$-409]* #,##0.00_);_([$$-409]* \(#,##0.00\);_([$$-409]* &quot;-&quot;??_);_(@_)">
                  <c:v>-77.823719999999994</c:v>
                </c:pt>
                <c:pt idx="866" formatCode="_([$$-409]* #,##0.00_);_([$$-409]* \(#,##0.00\);_([$$-409]* &quot;-&quot;??_);_(@_)">
                  <c:v>17.754000000000001</c:v>
                </c:pt>
                <c:pt idx="867" formatCode="_([$$-409]* #,##0.00_);_([$$-409]* \(#,##0.00\);_([$$-409]* &quot;-&quot;??_);_(@_)">
                  <c:v>-3.9312</c:v>
                </c:pt>
                <c:pt idx="868" formatCode="_([$$-409]* #,##0.00_);_([$$-409]* \(#,##0.00\);_([$$-409]* &quot;-&quot;??_);_(@_)">
                  <c:v>2.4548000000000001</c:v>
                </c:pt>
                <c:pt idx="869" formatCode="_([$$-409]* #,##0.00_);_([$$-409]* \(#,##0.00\);_([$$-409]* &quot;-&quot;??_);_(@_)">
                  <c:v>-14.359820000000001</c:v>
                </c:pt>
                <c:pt idx="870" formatCode="_([$$-409]* #,##0.00_);_([$$-409]* \(#,##0.00\);_([$$-409]* &quot;-&quot;??_);_(@_)">
                  <c:v>-200.85899999999998</c:v>
                </c:pt>
                <c:pt idx="871" formatCode="_([$$-409]* #,##0.00_);_([$$-409]* \(#,##0.00\);_([$$-409]* &quot;-&quot;??_);_(@_)">
                  <c:v>-33.2956</c:v>
                </c:pt>
                <c:pt idx="872" formatCode="_([$$-409]* #,##0.00_);_([$$-409]* \(#,##0.00\);_([$$-409]* &quot;-&quot;??_);_(@_)">
                  <c:v>-90.585499999999996</c:v>
                </c:pt>
                <c:pt idx="873" formatCode="_([$$-409]* #,##0.00_);_([$$-409]* \(#,##0.00\);_([$$-409]* &quot;-&quot;??_);_(@_)">
                  <c:v>-36.9</c:v>
                </c:pt>
                <c:pt idx="874" formatCode="_([$$-409]* #,##0.00_);_([$$-409]* \(#,##0.00\);_([$$-409]* &quot;-&quot;??_);_(@_)">
                  <c:v>-175.13</c:v>
                </c:pt>
                <c:pt idx="875" formatCode="_([$$-409]* #,##0.00_);_([$$-409]* \(#,##0.00\);_([$$-409]* &quot;-&quot;??_);_(@_)">
                  <c:v>1.6169000000000011</c:v>
                </c:pt>
                <c:pt idx="876" formatCode="_([$$-409]* #,##0.00_);_([$$-409]* \(#,##0.00\);_([$$-409]* &quot;-&quot;??_);_(@_)">
                  <c:v>1.3360000000000003</c:v>
                </c:pt>
                <c:pt idx="877" formatCode="_([$$-409]* #,##0.00_);_([$$-409]* \(#,##0.00\);_([$$-409]* &quot;-&quot;??_);_(@_)">
                  <c:v>300.04649999999998</c:v>
                </c:pt>
                <c:pt idx="878" formatCode="_([$$-409]* #,##0.00_);_([$$-409]* \(#,##0.00\);_([$$-409]* &quot;-&quot;??_);_(@_)">
                  <c:v>-28.09</c:v>
                </c:pt>
                <c:pt idx="879" formatCode="_([$$-409]* #,##0.00_);_([$$-409]* \(#,##0.00\);_([$$-409]* &quot;-&quot;??_);_(@_)">
                  <c:v>-38.808</c:v>
                </c:pt>
                <c:pt idx="880" formatCode="_([$$-409]* #,##0.00_);_([$$-409]* \(#,##0.00\);_([$$-409]* &quot;-&quot;??_);_(@_)">
                  <c:v>-88.158000000000001</c:v>
                </c:pt>
                <c:pt idx="881" formatCode="_([$$-409]* #,##0.00_);_([$$-409]* \(#,##0.00\);_([$$-409]* &quot;-&quot;??_);_(@_)">
                  <c:v>10.5792</c:v>
                </c:pt>
                <c:pt idx="882" formatCode="_([$$-409]* #,##0.00_);_([$$-409]* \(#,##0.00\);_([$$-409]* &quot;-&quot;??_);_(@_)">
                  <c:v>147.75659999999999</c:v>
                </c:pt>
                <c:pt idx="883" formatCode="_([$$-409]* #,##0.00_);_([$$-409]* \(#,##0.00\);_([$$-409]* &quot;-&quot;??_);_(@_)">
                  <c:v>8.5299999999999994</c:v>
                </c:pt>
                <c:pt idx="884" formatCode="_([$$-409]* #,##0.00_);_([$$-409]* \(#,##0.00\);_([$$-409]* &quot;-&quot;??_);_(@_)">
                  <c:v>507.63299999999998</c:v>
                </c:pt>
                <c:pt idx="885" formatCode="_([$$-409]* #,##0.00_);_([$$-409]* \(#,##0.00\);_([$$-409]* &quot;-&quot;??_);_(@_)">
                  <c:v>38.229999999999997</c:v>
                </c:pt>
                <c:pt idx="886" formatCode="_([$$-409]* #,##0.00_);_([$$-409]* \(#,##0.00\);_([$$-409]* &quot;-&quot;??_);_(@_)">
                  <c:v>100.13279999999999</c:v>
                </c:pt>
                <c:pt idx="887" formatCode="_([$$-409]* #,##0.00_);_([$$-409]* \(#,##0.00\);_([$$-409]* &quot;-&quot;??_);_(@_)">
                  <c:v>14.912399999999998</c:v>
                </c:pt>
                <c:pt idx="888" formatCode="_([$$-409]* #,##0.00_);_([$$-409]* \(#,##0.00\);_([$$-409]* &quot;-&quot;??_);_(@_)">
                  <c:v>-457.73</c:v>
                </c:pt>
                <c:pt idx="889" formatCode="_([$$-409]* #,##0.00_);_([$$-409]* \(#,##0.00\);_([$$-409]* &quot;-&quot;??_);_(@_)">
                  <c:v>-8.2799999999999994</c:v>
                </c:pt>
                <c:pt idx="890" formatCode="_([$$-409]* #,##0.00_);_([$$-409]* \(#,##0.00\);_([$$-409]* &quot;-&quot;??_);_(@_)">
                  <c:v>-739.32600000000002</c:v>
                </c:pt>
                <c:pt idx="891" formatCode="_([$$-409]* #,##0.00_);_([$$-409]* \(#,##0.00\);_([$$-409]* &quot;-&quot;??_);_(@_)">
                  <c:v>-40.53</c:v>
                </c:pt>
                <c:pt idx="892" formatCode="_([$$-409]* #,##0.00_);_([$$-409]* \(#,##0.00\);_([$$-409]* &quot;-&quot;??_);_(@_)">
                  <c:v>0.69599999999999995</c:v>
                </c:pt>
                <c:pt idx="893" formatCode="_([$$-409]* #,##0.00_);_([$$-409]* \(#,##0.00\);_([$$-409]* &quot;-&quot;??_);_(@_)">
                  <c:v>-225.56379999999999</c:v>
                </c:pt>
                <c:pt idx="894" formatCode="_([$$-409]* #,##0.00_);_([$$-409]* \(#,##0.00\);_([$$-409]* &quot;-&quot;??_);_(@_)">
                  <c:v>-163.53</c:v>
                </c:pt>
                <c:pt idx="895" formatCode="_([$$-409]* #,##0.00_);_([$$-409]* \(#,##0.00\);_([$$-409]* &quot;-&quot;??_);_(@_)">
                  <c:v>-56.35</c:v>
                </c:pt>
                <c:pt idx="896" formatCode="_([$$-409]* #,##0.00_);_([$$-409]* \(#,##0.00\);_([$$-409]* &quot;-&quot;??_);_(@_)">
                  <c:v>-56.35</c:v>
                </c:pt>
                <c:pt idx="897" formatCode="_([$$-409]* #,##0.00_);_([$$-409]* \(#,##0.00\);_([$$-409]* &quot;-&quot;??_);_(@_)">
                  <c:v>-628.38</c:v>
                </c:pt>
                <c:pt idx="898" formatCode="_([$$-409]* #,##0.00_);_([$$-409]* \(#,##0.00\);_([$$-409]* &quot;-&quot;??_);_(@_)">
                  <c:v>-143.23500000000001</c:v>
                </c:pt>
                <c:pt idx="899" formatCode="_([$$-409]* #,##0.00_);_([$$-409]* \(#,##0.00\);_([$$-409]* &quot;-&quot;??_);_(@_)">
                  <c:v>-123.1816</c:v>
                </c:pt>
                <c:pt idx="900" formatCode="_([$$-409]* #,##0.00_);_([$$-409]* \(#,##0.00\);_([$$-409]* &quot;-&quot;??_);_(@_)">
                  <c:v>-28.798000000000002</c:v>
                </c:pt>
                <c:pt idx="901" formatCode="_([$$-409]* #,##0.00_);_([$$-409]* \(#,##0.00\);_([$$-409]* &quot;-&quot;??_);_(@_)">
                  <c:v>-273.98</c:v>
                </c:pt>
                <c:pt idx="902" formatCode="_([$$-409]* #,##0.00_);_([$$-409]* \(#,##0.00\);_([$$-409]* &quot;-&quot;??_);_(@_)">
                  <c:v>-253.77800000000002</c:v>
                </c:pt>
                <c:pt idx="903" formatCode="_([$$-409]* #,##0.00_);_([$$-409]* \(#,##0.00\);_([$$-409]* &quot;-&quot;??_);_(@_)">
                  <c:v>-152.52449999999999</c:v>
                </c:pt>
                <c:pt idx="904" formatCode="_([$$-409]* #,##0.00_);_([$$-409]* \(#,##0.00\);_([$$-409]* &quot;-&quot;??_);_(@_)">
                  <c:v>-18.850000000000001</c:v>
                </c:pt>
                <c:pt idx="905" formatCode="_([$$-409]* #,##0.00_);_([$$-409]* \(#,##0.00\);_([$$-409]* &quot;-&quot;??_);_(@_)">
                  <c:v>-220.05200000000002</c:v>
                </c:pt>
                <c:pt idx="906" formatCode="_([$$-409]* #,##0.00_);_([$$-409]* \(#,##0.00\);_([$$-409]* &quot;-&quot;??_);_(@_)">
                  <c:v>20.393369999999997</c:v>
                </c:pt>
                <c:pt idx="907" formatCode="_([$$-409]* #,##0.00_);_([$$-409]* \(#,##0.00\);_([$$-409]* &quot;-&quot;??_);_(@_)">
                  <c:v>38.281199999999998</c:v>
                </c:pt>
                <c:pt idx="908" formatCode="_([$$-409]* #,##0.00_);_([$$-409]* \(#,##0.00\);_([$$-409]* &quot;-&quot;??_);_(@_)">
                  <c:v>21.003500000000003</c:v>
                </c:pt>
                <c:pt idx="909" formatCode="_([$$-409]* #,##0.00_);_([$$-409]* \(#,##0.00\);_([$$-409]* &quot;-&quot;??_);_(@_)">
                  <c:v>13.536000000000016</c:v>
                </c:pt>
                <c:pt idx="910" formatCode="_([$$-409]* #,##0.00_);_([$$-409]* \(#,##0.00\);_([$$-409]* &quot;-&quot;??_);_(@_)">
                  <c:v>-31.094000000000001</c:v>
                </c:pt>
                <c:pt idx="911" formatCode="_([$$-409]* #,##0.00_);_([$$-409]* \(#,##0.00\);_([$$-409]* &quot;-&quot;??_);_(@_)">
                  <c:v>-258.56600000000003</c:v>
                </c:pt>
                <c:pt idx="912" formatCode="_([$$-409]* #,##0.00_);_([$$-409]* \(#,##0.00\);_([$$-409]* &quot;-&quot;??_);_(@_)">
                  <c:v>-66.48</c:v>
                </c:pt>
                <c:pt idx="913" formatCode="_([$$-409]* #,##0.00_);_([$$-409]* \(#,##0.00\);_([$$-409]* &quot;-&quot;??_);_(@_)">
                  <c:v>-52.33</c:v>
                </c:pt>
                <c:pt idx="914" formatCode="_([$$-409]* #,##0.00_);_([$$-409]* \(#,##0.00\);_([$$-409]* &quot;-&quot;??_);_(@_)">
                  <c:v>-59.06</c:v>
                </c:pt>
                <c:pt idx="915" formatCode="_([$$-409]* #,##0.00_);_([$$-409]* \(#,##0.00\);_([$$-409]* &quot;-&quot;??_);_(@_)">
                  <c:v>-76.900000000000006</c:v>
                </c:pt>
                <c:pt idx="916" formatCode="_([$$-409]* #,##0.00_);_([$$-409]* \(#,##0.00\);_([$$-409]* &quot;-&quot;??_);_(@_)">
                  <c:v>376.88490000000002</c:v>
                </c:pt>
                <c:pt idx="917" formatCode="_([$$-409]* #,##0.00_);_([$$-409]* \(#,##0.00\);_([$$-409]* &quot;-&quot;??_);_(@_)">
                  <c:v>-662.52</c:v>
                </c:pt>
                <c:pt idx="918" formatCode="_([$$-409]* #,##0.00_);_([$$-409]* \(#,##0.00\);_([$$-409]* &quot;-&quot;??_);_(@_)">
                  <c:v>9228.2255999999998</c:v>
                </c:pt>
                <c:pt idx="919" formatCode="_([$$-409]* #,##0.00_);_([$$-409]* \(#,##0.00\);_([$$-409]* &quot;-&quot;??_);_(@_)">
                  <c:v>-32.28</c:v>
                </c:pt>
                <c:pt idx="920" formatCode="_([$$-409]* #,##0.00_);_([$$-409]* \(#,##0.00\);_([$$-409]* &quot;-&quot;??_);_(@_)">
                  <c:v>-596.26800000000003</c:v>
                </c:pt>
                <c:pt idx="921" formatCode="_([$$-409]* #,##0.00_);_([$$-409]* \(#,##0.00\);_([$$-409]* &quot;-&quot;??_);_(@_)">
                  <c:v>7889.6876999999995</c:v>
                </c:pt>
                <c:pt idx="922" formatCode="_([$$-409]* #,##0.00_);_([$$-409]* \(#,##0.00\);_([$$-409]* &quot;-&quot;??_);_(@_)">
                  <c:v>-16.14</c:v>
                </c:pt>
                <c:pt idx="923" formatCode="_([$$-409]* #,##0.00_);_([$$-409]* \(#,##0.00\);_([$$-409]* &quot;-&quot;??_);_(@_)">
                  <c:v>-106.42100000000001</c:v>
                </c:pt>
                <c:pt idx="924" formatCode="_([$$-409]* #,##0.00_);_([$$-409]* \(#,##0.00\);_([$$-409]* &quot;-&quot;??_);_(@_)">
                  <c:v>-108.27250000000001</c:v>
                </c:pt>
                <c:pt idx="925" formatCode="_([$$-409]* #,##0.00_);_([$$-409]* \(#,##0.00\);_([$$-409]* &quot;-&quot;??_);_(@_)">
                  <c:v>-51.736999999999995</c:v>
                </c:pt>
                <c:pt idx="926" formatCode="_([$$-409]* #,##0.00_);_([$$-409]* \(#,##0.00\);_([$$-409]* &quot;-&quot;??_);_(@_)">
                  <c:v>-48.235999999999997</c:v>
                </c:pt>
                <c:pt idx="927" formatCode="_([$$-409]* #,##0.00_);_([$$-409]* \(#,##0.00\);_([$$-409]* &quot;-&quot;??_);_(@_)">
                  <c:v>3.5581000000000031</c:v>
                </c:pt>
                <c:pt idx="928" formatCode="_([$$-409]* #,##0.00_);_([$$-409]* \(#,##0.00\);_([$$-409]* &quot;-&quot;??_);_(@_)">
                  <c:v>-807.89</c:v>
                </c:pt>
                <c:pt idx="929" formatCode="_([$$-409]* #,##0.00_);_([$$-409]* \(#,##0.00\);_([$$-409]* &quot;-&quot;??_);_(@_)">
                  <c:v>123.89175</c:v>
                </c:pt>
                <c:pt idx="930" formatCode="_([$$-409]* #,##0.00_);_([$$-409]* \(#,##0.00\);_([$$-409]* &quot;-&quot;??_);_(@_)">
                  <c:v>-53.898000000000003</c:v>
                </c:pt>
                <c:pt idx="931" formatCode="_([$$-409]* #,##0.00_);_([$$-409]* \(#,##0.00\);_([$$-409]* &quot;-&quot;??_);_(@_)">
                  <c:v>26.502899999999997</c:v>
                </c:pt>
                <c:pt idx="932" formatCode="_([$$-409]* #,##0.00_);_([$$-409]* \(#,##0.00\);_([$$-409]* &quot;-&quot;??_);_(@_)">
                  <c:v>90.624600000000001</c:v>
                </c:pt>
                <c:pt idx="933" formatCode="_([$$-409]* #,##0.00_);_([$$-409]* \(#,##0.00\);_([$$-409]* &quot;-&quot;??_);_(@_)">
                  <c:v>2.3320000000000003</c:v>
                </c:pt>
                <c:pt idx="934" formatCode="_([$$-409]* #,##0.00_);_([$$-409]* \(#,##0.00\);_([$$-409]* &quot;-&quot;??_);_(@_)">
                  <c:v>454.44779999999997</c:v>
                </c:pt>
                <c:pt idx="935" formatCode="_([$$-409]* #,##0.00_);_([$$-409]* \(#,##0.00\);_([$$-409]* &quot;-&quot;??_);_(@_)">
                  <c:v>-90.755600000000001</c:v>
                </c:pt>
                <c:pt idx="936" formatCode="_([$$-409]* #,##0.00_);_([$$-409]* \(#,##0.00\);_([$$-409]* &quot;-&quot;??_);_(@_)">
                  <c:v>300.92579999999998</c:v>
                </c:pt>
                <c:pt idx="937" formatCode="_([$$-409]* #,##0.00_);_([$$-409]* \(#,##0.00\);_([$$-409]* &quot;-&quot;??_);_(@_)">
                  <c:v>-141.666</c:v>
                </c:pt>
                <c:pt idx="938" formatCode="_([$$-409]* #,##0.00_);_([$$-409]* \(#,##0.00\);_([$$-409]* &quot;-&quot;??_);_(@_)">
                  <c:v>60.561599999999999</c:v>
                </c:pt>
                <c:pt idx="939" formatCode="_([$$-409]* #,##0.00_);_([$$-409]* \(#,##0.00\);_([$$-409]* &quot;-&quot;??_);_(@_)">
                  <c:v>9.1539999999999999</c:v>
                </c:pt>
                <c:pt idx="940" formatCode="_([$$-409]* #,##0.00_);_([$$-409]* \(#,##0.00\);_([$$-409]* &quot;-&quot;??_);_(@_)">
                  <c:v>40.92</c:v>
                </c:pt>
                <c:pt idx="941" formatCode="_([$$-409]* #,##0.00_);_([$$-409]* \(#,##0.00\);_([$$-409]* &quot;-&quot;??_);_(@_)">
                  <c:v>7.9599999999999991</c:v>
                </c:pt>
                <c:pt idx="942" formatCode="_([$$-409]* #,##0.00_);_([$$-409]* \(#,##0.00\);_([$$-409]* &quot;-&quot;??_);_(@_)">
                  <c:v>-517.16999999999996</c:v>
                </c:pt>
                <c:pt idx="943" formatCode="_([$$-409]* #,##0.00_);_([$$-409]* \(#,##0.00\);_([$$-409]* &quot;-&quot;??_);_(@_)">
                  <c:v>-7.61</c:v>
                </c:pt>
                <c:pt idx="944" formatCode="_([$$-409]* #,##0.00_);_([$$-409]* \(#,##0.00\);_([$$-409]* &quot;-&quot;??_);_(@_)">
                  <c:v>38.039699999999996</c:v>
                </c:pt>
                <c:pt idx="945" formatCode="_([$$-409]* #,##0.00_);_([$$-409]* \(#,##0.00\);_([$$-409]* &quot;-&quot;??_);_(@_)">
                  <c:v>-47.12</c:v>
                </c:pt>
                <c:pt idx="946" formatCode="_([$$-409]* #,##0.00_);_([$$-409]* \(#,##0.00\);_([$$-409]* &quot;-&quot;??_);_(@_)">
                  <c:v>-101.24600000000001</c:v>
                </c:pt>
                <c:pt idx="947" formatCode="_([$$-409]* #,##0.00_);_([$$-409]* \(#,##0.00\);_([$$-409]* &quot;-&quot;??_);_(@_)">
                  <c:v>250.98059999999998</c:v>
                </c:pt>
                <c:pt idx="948" formatCode="_([$$-409]* #,##0.00_);_([$$-409]* \(#,##0.00\);_([$$-409]* &quot;-&quot;??_);_(@_)">
                  <c:v>-57.753</c:v>
                </c:pt>
                <c:pt idx="949" formatCode="_([$$-409]* #,##0.00_);_([$$-409]* \(#,##0.00\);_([$$-409]* &quot;-&quot;??_);_(@_)">
                  <c:v>-47.97</c:v>
                </c:pt>
                <c:pt idx="950" formatCode="_([$$-409]* #,##0.00_);_([$$-409]* \(#,##0.00\);_([$$-409]* &quot;-&quot;??_);_(@_)">
                  <c:v>-18.878399999999999</c:v>
                </c:pt>
                <c:pt idx="951" formatCode="_([$$-409]* #,##0.00_);_([$$-409]* \(#,##0.00\);_([$$-409]* &quot;-&quot;??_);_(@_)">
                  <c:v>369.20519999999999</c:v>
                </c:pt>
                <c:pt idx="952" formatCode="_([$$-409]* #,##0.00_);_([$$-409]* \(#,##0.00\);_([$$-409]* &quot;-&quot;??_);_(@_)">
                  <c:v>-28.45</c:v>
                </c:pt>
                <c:pt idx="953" formatCode="_([$$-409]* #,##0.00_);_([$$-409]* \(#,##0.00\);_([$$-409]* &quot;-&quot;??_);_(@_)">
                  <c:v>13.2294</c:v>
                </c:pt>
                <c:pt idx="954" formatCode="_([$$-409]* #,##0.00_);_([$$-409]* \(#,##0.00\);_([$$-409]* &quot;-&quot;??_);_(@_)">
                  <c:v>15.353999999999999</c:v>
                </c:pt>
                <c:pt idx="955" formatCode="_([$$-409]* #,##0.00_);_([$$-409]* \(#,##0.00\);_([$$-409]* &quot;-&quot;??_);_(@_)">
                  <c:v>-357.92399999999998</c:v>
                </c:pt>
                <c:pt idx="956" formatCode="_([$$-409]* #,##0.00_);_([$$-409]* \(#,##0.00\);_([$$-409]* &quot;-&quot;??_);_(@_)">
                  <c:v>-7.96</c:v>
                </c:pt>
                <c:pt idx="957" formatCode="_([$$-409]* #,##0.00_);_([$$-409]* \(#,##0.00\);_([$$-409]* &quot;-&quot;??_);_(@_)">
                  <c:v>-1025.0172</c:v>
                </c:pt>
                <c:pt idx="958" formatCode="_([$$-409]* #,##0.00_);_([$$-409]* \(#,##0.00\);_([$$-409]* &quot;-&quot;??_);_(@_)">
                  <c:v>-1.84</c:v>
                </c:pt>
                <c:pt idx="959" formatCode="_([$$-409]* #,##0.00_);_([$$-409]* \(#,##0.00\);_([$$-409]* &quot;-&quot;??_);_(@_)">
                  <c:v>237.04259999999999</c:v>
                </c:pt>
                <c:pt idx="960" formatCode="_([$$-409]* #,##0.00_);_([$$-409]* \(#,##0.00\);_([$$-409]* &quot;-&quot;??_);_(@_)">
                  <c:v>2502.6851999999999</c:v>
                </c:pt>
                <c:pt idx="961" formatCode="_([$$-409]* #,##0.00_);_([$$-409]* \(#,##0.00\);_([$$-409]* &quot;-&quot;??_);_(@_)">
                  <c:v>0.68800000000000017</c:v>
                </c:pt>
                <c:pt idx="962" formatCode="_([$$-409]* #,##0.00_);_([$$-409]* \(#,##0.00\);_([$$-409]* &quot;-&quot;??_);_(@_)">
                  <c:v>36.905999999999999</c:v>
                </c:pt>
                <c:pt idx="963" formatCode="_([$$-409]* #,##0.00_);_([$$-409]* \(#,##0.00\);_([$$-409]* &quot;-&quot;??_);_(@_)">
                  <c:v>125.72399999999999</c:v>
                </c:pt>
                <c:pt idx="964" formatCode="_([$$-409]* #,##0.00_);_([$$-409]* \(#,##0.00\);_([$$-409]* &quot;-&quot;??_);_(@_)">
                  <c:v>-42.545999999999999</c:v>
                </c:pt>
                <c:pt idx="965" formatCode="_([$$-409]* #,##0.00_);_([$$-409]* \(#,##0.00\);_([$$-409]* &quot;-&quot;??_);_(@_)">
                  <c:v>14</c:v>
                </c:pt>
                <c:pt idx="966" formatCode="_([$$-409]* #,##0.00_);_([$$-409]* \(#,##0.00\);_([$$-409]* &quot;-&quot;??_);_(@_)">
                  <c:v>285.47370000000001</c:v>
                </c:pt>
                <c:pt idx="967" formatCode="_([$$-409]* #,##0.00_);_([$$-409]* \(#,##0.00\);_([$$-409]* &quot;-&quot;??_);_(@_)">
                  <c:v>10.50800000000001</c:v>
                </c:pt>
                <c:pt idx="968" formatCode="_([$$-409]* #,##0.00_);_([$$-409]* \(#,##0.00\);_([$$-409]* &quot;-&quot;??_);_(@_)">
                  <c:v>1.0040000000000004</c:v>
                </c:pt>
                <c:pt idx="969" formatCode="_([$$-409]* #,##0.00_);_([$$-409]* \(#,##0.00\);_([$$-409]* &quot;-&quot;??_);_(@_)">
                  <c:v>-29.49</c:v>
                </c:pt>
                <c:pt idx="970" formatCode="_([$$-409]* #,##0.00_);_([$$-409]* \(#,##0.00\);_([$$-409]* &quot;-&quot;??_);_(@_)">
                  <c:v>386.00669999999991</c:v>
                </c:pt>
                <c:pt idx="971" formatCode="_([$$-409]* #,##0.00_);_([$$-409]* \(#,##0.00\);_([$$-409]* &quot;-&quot;??_);_(@_)">
                  <c:v>-37.175200000000004</c:v>
                </c:pt>
                <c:pt idx="972" formatCode="_([$$-409]* #,##0.00_);_([$$-409]* \(#,##0.00\);_([$$-409]* &quot;-&quot;??_);_(@_)">
                  <c:v>-15.48</c:v>
                </c:pt>
                <c:pt idx="973" formatCode="_([$$-409]* #,##0.00_);_([$$-409]* \(#,##0.00\);_([$$-409]* &quot;-&quot;??_);_(@_)">
                  <c:v>-171.15770000000001</c:v>
                </c:pt>
                <c:pt idx="974" formatCode="_([$$-409]* #,##0.00_);_([$$-409]* \(#,##0.00\);_([$$-409]* &quot;-&quot;??_);_(@_)">
                  <c:v>624.23900000000003</c:v>
                </c:pt>
                <c:pt idx="975" formatCode="_([$$-409]* #,##0.00_);_([$$-409]* \(#,##0.00\);_([$$-409]* &quot;-&quot;??_);_(@_)">
                  <c:v>-14.3241</c:v>
                </c:pt>
                <c:pt idx="976" formatCode="_([$$-409]* #,##0.00_);_([$$-409]* \(#,##0.00\);_([$$-409]* &quot;-&quot;??_);_(@_)">
                  <c:v>604.01909999999998</c:v>
                </c:pt>
                <c:pt idx="977" formatCode="_([$$-409]* #,##0.00_);_([$$-409]* \(#,##0.00\);_([$$-409]* &quot;-&quot;??_);_(@_)">
                  <c:v>-11.631599999999999</c:v>
                </c:pt>
                <c:pt idx="978" formatCode="_([$$-409]* #,##0.00_);_([$$-409]* \(#,##0.00\);_([$$-409]* &quot;-&quot;??_);_(@_)">
                  <c:v>442.36589999999995</c:v>
                </c:pt>
                <c:pt idx="979" formatCode="_([$$-409]* #,##0.00_);_([$$-409]* \(#,##0.00\);_([$$-409]* &quot;-&quot;??_);_(@_)">
                  <c:v>-259.75599999999997</c:v>
                </c:pt>
                <c:pt idx="980" formatCode="_([$$-409]* #,##0.00_);_([$$-409]* \(#,##0.00\);_([$$-409]* &quot;-&quot;??_);_(@_)">
                  <c:v>-16.89</c:v>
                </c:pt>
                <c:pt idx="981" formatCode="_([$$-409]* #,##0.00_);_([$$-409]* \(#,##0.00\);_([$$-409]* &quot;-&quot;??_);_(@_)">
                  <c:v>25.51</c:v>
                </c:pt>
                <c:pt idx="982" formatCode="_([$$-409]* #,##0.00_);_([$$-409]* \(#,##0.00\);_([$$-409]* &quot;-&quot;??_);_(@_)">
                  <c:v>98.525099999999981</c:v>
                </c:pt>
                <c:pt idx="983" formatCode="_([$$-409]* #,##0.00_);_([$$-409]* \(#,##0.00\);_([$$-409]* &quot;-&quot;??_);_(@_)">
                  <c:v>214.23</c:v>
                </c:pt>
                <c:pt idx="984" formatCode="_([$$-409]* #,##0.00_);_([$$-409]* \(#,##0.00\);_([$$-409]* &quot;-&quot;??_);_(@_)">
                  <c:v>12.146000000000008</c:v>
                </c:pt>
                <c:pt idx="985" formatCode="_([$$-409]* #,##0.00_);_([$$-409]* \(#,##0.00\);_([$$-409]* &quot;-&quot;??_);_(@_)">
                  <c:v>6.6803999999999988</c:v>
                </c:pt>
                <c:pt idx="986" formatCode="_([$$-409]* #,##0.00_);_([$$-409]* \(#,##0.00\);_([$$-409]* &quot;-&quot;??_);_(@_)">
                  <c:v>177.79</c:v>
                </c:pt>
                <c:pt idx="987" formatCode="_([$$-409]* #,##0.00_);_([$$-409]* \(#,##0.00\);_([$$-409]* &quot;-&quot;??_);_(@_)">
                  <c:v>-14.990400000000001</c:v>
                </c:pt>
                <c:pt idx="988" formatCode="_([$$-409]* #,##0.00_);_([$$-409]* \(#,##0.00\);_([$$-409]* &quot;-&quot;??_);_(@_)">
                  <c:v>638.38109999999995</c:v>
                </c:pt>
                <c:pt idx="989" formatCode="_([$$-409]* #,##0.00_);_([$$-409]* \(#,##0.00\);_([$$-409]* &quot;-&quot;??_);_(@_)">
                  <c:v>-23.155999999999999</c:v>
                </c:pt>
                <c:pt idx="990" formatCode="_([$$-409]* #,##0.00_);_([$$-409]* \(#,##0.00\);_([$$-409]* &quot;-&quot;??_);_(@_)">
                  <c:v>-10.435</c:v>
                </c:pt>
                <c:pt idx="991" formatCode="_([$$-409]* #,##0.00_);_([$$-409]* \(#,##0.00\);_([$$-409]* &quot;-&quot;??_);_(@_)">
                  <c:v>-78.916679999999999</c:v>
                </c:pt>
                <c:pt idx="992" formatCode="_([$$-409]* #,##0.00_);_([$$-409]* \(#,##0.00\);_([$$-409]* &quot;-&quot;??_);_(@_)">
                  <c:v>-63.35</c:v>
                </c:pt>
                <c:pt idx="993" formatCode="_([$$-409]* #,##0.00_);_([$$-409]* \(#,##0.00\);_([$$-409]* &quot;-&quot;??_);_(@_)">
                  <c:v>-8.9039999999999999</c:v>
                </c:pt>
                <c:pt idx="994" formatCode="_([$$-409]* #,##0.00_);_([$$-409]* \(#,##0.00\);_([$$-409]* &quot;-&quot;??_);_(@_)">
                  <c:v>7.2518999999999991</c:v>
                </c:pt>
                <c:pt idx="995" formatCode="_([$$-409]* #,##0.00_);_([$$-409]* \(#,##0.00\);_([$$-409]* &quot;-&quot;??_);_(@_)">
                  <c:v>-191.49</c:v>
                </c:pt>
                <c:pt idx="996" formatCode="_([$$-409]* #,##0.00_);_([$$-409]* \(#,##0.00\);_([$$-409]* &quot;-&quot;??_);_(@_)">
                  <c:v>526.04219999999998</c:v>
                </c:pt>
                <c:pt idx="997" formatCode="_([$$-409]* #,##0.00_);_([$$-409]* \(#,##0.00\);_([$$-409]* &quot;-&quot;??_);_(@_)">
                  <c:v>-40.432000000000002</c:v>
                </c:pt>
                <c:pt idx="998" formatCode="_([$$-409]* #,##0.00_);_([$$-409]* \(#,##0.00\);_([$$-409]* &quot;-&quot;??_);_(@_)">
                  <c:v>109.16</c:v>
                </c:pt>
                <c:pt idx="999" formatCode="_([$$-409]* #,##0.00_);_([$$-409]* \(#,##0.00\);_([$$-409]* &quot;-&quot;??_);_(@_)">
                  <c:v>-27.375</c:v>
                </c:pt>
                <c:pt idx="1000" formatCode="_([$$-409]* #,##0.00_);_([$$-409]* \(#,##0.00\);_([$$-409]* &quot;-&quot;??_);_(@_)">
                  <c:v>-12.277999999999999</c:v>
                </c:pt>
                <c:pt idx="1001" formatCode="_([$$-409]* #,##0.00_);_([$$-409]* \(#,##0.00\);_([$$-409]* &quot;-&quot;??_);_(@_)">
                  <c:v>9.5608000000000004</c:v>
                </c:pt>
                <c:pt idx="1002" formatCode="_([$$-409]* #,##0.00_);_([$$-409]* \(#,##0.00\);_([$$-409]* &quot;-&quot;??_);_(@_)">
                  <c:v>46.65</c:v>
                </c:pt>
                <c:pt idx="1003" formatCode="_([$$-409]* #,##0.00_);_([$$-409]* \(#,##0.00\);_([$$-409]* &quot;-&quot;??_);_(@_)">
                  <c:v>374.904</c:v>
                </c:pt>
                <c:pt idx="1004" formatCode="_([$$-409]* #,##0.00_);_([$$-409]* \(#,##0.00\);_([$$-409]* &quot;-&quot;??_);_(@_)">
                  <c:v>-162.69399999999999</c:v>
                </c:pt>
                <c:pt idx="1005" formatCode="_([$$-409]* #,##0.00_);_([$$-409]* \(#,##0.00\);_([$$-409]* &quot;-&quot;??_);_(@_)">
                  <c:v>-133.54599999999999</c:v>
                </c:pt>
                <c:pt idx="1006" formatCode="_([$$-409]* #,##0.00_);_([$$-409]* \(#,##0.00\);_([$$-409]* &quot;-&quot;??_);_(@_)">
                  <c:v>-61.6</c:v>
                </c:pt>
                <c:pt idx="1007" formatCode="_([$$-409]* #,##0.00_);_([$$-409]* \(#,##0.00\);_([$$-409]* &quot;-&quot;??_);_(@_)">
                  <c:v>23.204699999999999</c:v>
                </c:pt>
                <c:pt idx="1008" formatCode="_([$$-409]* #,##0.00_);_([$$-409]* \(#,##0.00\);_([$$-409]* &quot;-&quot;??_);_(@_)">
                  <c:v>167.46299999999997</c:v>
                </c:pt>
                <c:pt idx="1009" formatCode="_([$$-409]* #,##0.00_);_([$$-409]* \(#,##0.00\);_([$$-409]* &quot;-&quot;??_);_(@_)">
                  <c:v>-55.832400000000007</c:v>
                </c:pt>
                <c:pt idx="1010" formatCode="_([$$-409]* #,##0.00_);_([$$-409]* \(#,##0.00\);_([$$-409]* &quot;-&quot;??_);_(@_)">
                  <c:v>1.68</c:v>
                </c:pt>
                <c:pt idx="1011" formatCode="_([$$-409]* #,##0.00_);_([$$-409]* \(#,##0.00\);_([$$-409]* &quot;-&quot;??_);_(@_)">
                  <c:v>450.45959999999997</c:v>
                </c:pt>
                <c:pt idx="1012" formatCode="_([$$-409]* #,##0.00_);_([$$-409]* \(#,##0.00\);_([$$-409]* &quot;-&quot;??_);_(@_)">
                  <c:v>-5.3849999999999998</c:v>
                </c:pt>
                <c:pt idx="1013" formatCode="_([$$-409]* #,##0.00_);_([$$-409]* \(#,##0.00\);_([$$-409]* &quot;-&quot;??_);_(@_)">
                  <c:v>-45.528000000000006</c:v>
                </c:pt>
                <c:pt idx="1014" formatCode="_([$$-409]* #,##0.00_);_([$$-409]* \(#,##0.00\);_([$$-409]* &quot;-&quot;??_);_(@_)">
                  <c:v>-28.45</c:v>
                </c:pt>
                <c:pt idx="1015" formatCode="_([$$-409]* #,##0.00_);_([$$-409]* \(#,##0.00\);_([$$-409]* &quot;-&quot;??_);_(@_)">
                  <c:v>-14.225</c:v>
                </c:pt>
                <c:pt idx="1016" formatCode="_([$$-409]* #,##0.00_);_([$$-409]* \(#,##0.00\);_([$$-409]* &quot;-&quot;??_);_(@_)">
                  <c:v>-601.80400000000009</c:v>
                </c:pt>
                <c:pt idx="1017" formatCode="_([$$-409]* #,##0.00_);_([$$-409]* \(#,##0.00\);_([$$-409]* &quot;-&quot;??_);_(@_)">
                  <c:v>38.406000000000006</c:v>
                </c:pt>
                <c:pt idx="1018" formatCode="_([$$-409]* #,##0.00_);_([$$-409]* \(#,##0.00\);_([$$-409]* &quot;-&quot;??_);_(@_)">
                  <c:v>8.7420000000000009</c:v>
                </c:pt>
                <c:pt idx="1019" formatCode="_([$$-409]* #,##0.00_);_([$$-409]* \(#,##0.00\);_([$$-409]* &quot;-&quot;??_);_(@_)">
                  <c:v>-49.53</c:v>
                </c:pt>
                <c:pt idx="1020" formatCode="_([$$-409]* #,##0.00_);_([$$-409]* \(#,##0.00\);_([$$-409]* &quot;-&quot;??_);_(@_)">
                  <c:v>-343.86799999999999</c:v>
                </c:pt>
                <c:pt idx="1021" formatCode="_([$$-409]* #,##0.00_);_([$$-409]* \(#,##0.00\);_([$$-409]* &quot;-&quot;??_);_(@_)">
                  <c:v>-18.478199999999998</c:v>
                </c:pt>
                <c:pt idx="1022" formatCode="_([$$-409]* #,##0.00_);_([$$-409]* \(#,##0.00\);_([$$-409]* &quot;-&quot;??_);_(@_)">
                  <c:v>12.5504</c:v>
                </c:pt>
                <c:pt idx="1023" formatCode="_([$$-409]* #,##0.00_);_([$$-409]* \(#,##0.00\);_([$$-409]* &quot;-&quot;??_);_(@_)">
                  <c:v>45.3324</c:v>
                </c:pt>
                <c:pt idx="1024" formatCode="_([$$-409]* #,##0.00_);_([$$-409]* \(#,##0.00\);_([$$-409]* &quot;-&quot;??_);_(@_)">
                  <c:v>33.659999999999997</c:v>
                </c:pt>
                <c:pt idx="1025" formatCode="_([$$-409]* #,##0.00_);_([$$-409]* \(#,##0.00\);_([$$-409]* &quot;-&quot;??_);_(@_)">
                  <c:v>52.775999999999996</c:v>
                </c:pt>
                <c:pt idx="1026" formatCode="_([$$-409]* #,##0.00_);_([$$-409]* \(#,##0.00\);_([$$-409]* &quot;-&quot;??_);_(@_)">
                  <c:v>-6.9308200000000006</c:v>
                </c:pt>
                <c:pt idx="1027" formatCode="_([$$-409]* #,##0.00_);_([$$-409]* \(#,##0.00\);_([$$-409]* &quot;-&quot;??_);_(@_)">
                  <c:v>371.27200000000005</c:v>
                </c:pt>
                <c:pt idx="1028" formatCode="_([$$-409]* #,##0.00_);_([$$-409]* \(#,##0.00\);_([$$-409]* &quot;-&quot;??_);_(@_)">
                  <c:v>-66.779579999999996</c:v>
                </c:pt>
                <c:pt idx="1029" formatCode="_([$$-409]* #,##0.00_);_([$$-409]* \(#,##0.00\);_([$$-409]* &quot;-&quot;??_);_(@_)">
                  <c:v>-144.9188</c:v>
                </c:pt>
                <c:pt idx="1030" formatCode="_([$$-409]* #,##0.00_);_([$$-409]* \(#,##0.00\);_([$$-409]* &quot;-&quot;??_);_(@_)">
                  <c:v>-5.0716000000000001</c:v>
                </c:pt>
                <c:pt idx="1031" formatCode="_([$$-409]* #,##0.00_);_([$$-409]* \(#,##0.00\);_([$$-409]* &quot;-&quot;??_);_(@_)">
                  <c:v>-1.18</c:v>
                </c:pt>
                <c:pt idx="1032" formatCode="_([$$-409]* #,##0.00_);_([$$-409]* \(#,##0.00\);_([$$-409]* &quot;-&quot;??_);_(@_)">
                  <c:v>-203.09799999999998</c:v>
                </c:pt>
                <c:pt idx="1033" formatCode="_([$$-409]* #,##0.00_);_([$$-409]* \(#,##0.00\);_([$$-409]* &quot;-&quot;??_);_(@_)">
                  <c:v>-48.57</c:v>
                </c:pt>
                <c:pt idx="1034" formatCode="_([$$-409]* #,##0.00_);_([$$-409]* \(#,##0.00\);_([$$-409]* &quot;-&quot;??_);_(@_)">
                  <c:v>-48.57</c:v>
                </c:pt>
                <c:pt idx="1035" formatCode="_([$$-409]* #,##0.00_);_([$$-409]* \(#,##0.00\);_([$$-409]* &quot;-&quot;??_);_(@_)">
                  <c:v>-47.28</c:v>
                </c:pt>
                <c:pt idx="1036" formatCode="_([$$-409]* #,##0.00_);_([$$-409]* \(#,##0.00\);_([$$-409]* &quot;-&quot;??_);_(@_)">
                  <c:v>-161</c:v>
                </c:pt>
                <c:pt idx="1037" formatCode="_([$$-409]* #,##0.00_);_([$$-409]* \(#,##0.00\);_([$$-409]* &quot;-&quot;??_);_(@_)">
                  <c:v>9.9911999999999992</c:v>
                </c:pt>
                <c:pt idx="1038" formatCode="_([$$-409]* #,##0.00_);_([$$-409]* \(#,##0.00\);_([$$-409]* &quot;-&quot;??_);_(@_)">
                  <c:v>295.90649999999999</c:v>
                </c:pt>
                <c:pt idx="1039" formatCode="_([$$-409]* #,##0.00_);_([$$-409]* \(#,##0.00\);_([$$-409]* &quot;-&quot;??_);_(@_)">
                  <c:v>-2111.36</c:v>
                </c:pt>
                <c:pt idx="1040" formatCode="_([$$-409]* #,##0.00_);_([$$-409]* \(#,##0.00\);_([$$-409]* &quot;-&quot;??_);_(@_)">
                  <c:v>40.351199999999992</c:v>
                </c:pt>
                <c:pt idx="1041" formatCode="_([$$-409]* #,##0.00_);_([$$-409]* \(#,##0.00\);_([$$-409]* &quot;-&quot;??_);_(@_)">
                  <c:v>27.634499999999996</c:v>
                </c:pt>
                <c:pt idx="1042" formatCode="_([$$-409]* #,##0.00_);_([$$-409]* \(#,##0.00\);_([$$-409]* &quot;-&quot;??_);_(@_)">
                  <c:v>-98.056000000000012</c:v>
                </c:pt>
                <c:pt idx="1043" formatCode="_([$$-409]* #,##0.00_);_([$$-409]* \(#,##0.00\);_([$$-409]* &quot;-&quot;??_);_(@_)">
                  <c:v>-425.20840000000004</c:v>
                </c:pt>
                <c:pt idx="1044" formatCode="_([$$-409]* #,##0.00_);_([$$-409]* \(#,##0.00\);_([$$-409]* &quot;-&quot;??_);_(@_)">
                  <c:v>-22.175999999999998</c:v>
                </c:pt>
                <c:pt idx="1045" formatCode="_([$$-409]* #,##0.00_);_([$$-409]* \(#,##0.00\);_([$$-409]* &quot;-&quot;??_);_(@_)">
                  <c:v>-26.936</c:v>
                </c:pt>
                <c:pt idx="1046" formatCode="_([$$-409]* #,##0.00_);_([$$-409]* \(#,##0.00\);_([$$-409]* &quot;-&quot;??_);_(@_)">
                  <c:v>-313.02180000000004</c:v>
                </c:pt>
                <c:pt idx="1047" formatCode="_([$$-409]* #,##0.00_);_([$$-409]* \(#,##0.00\);_([$$-409]* &quot;-&quot;??_);_(@_)">
                  <c:v>-464.28200000000004</c:v>
                </c:pt>
                <c:pt idx="1048" formatCode="_([$$-409]* #,##0.00_);_([$$-409]* \(#,##0.00\);_([$$-409]* &quot;-&quot;??_);_(@_)">
                  <c:v>156.74339999999998</c:v>
                </c:pt>
                <c:pt idx="1049" formatCode="_([$$-409]* #,##0.00_);_([$$-409]* \(#,##0.00\);_([$$-409]* &quot;-&quot;??_);_(@_)">
                  <c:v>110.11799999999999</c:v>
                </c:pt>
                <c:pt idx="1050" formatCode="_([$$-409]* #,##0.00_);_([$$-409]* \(#,##0.00\);_([$$-409]* &quot;-&quot;??_);_(@_)">
                  <c:v>-42.588000000000001</c:v>
                </c:pt>
                <c:pt idx="1051" formatCode="_([$$-409]* #,##0.00_);_([$$-409]* \(#,##0.00\);_([$$-409]* &quot;-&quot;??_);_(@_)">
                  <c:v>7.6244999999999994</c:v>
                </c:pt>
                <c:pt idx="1052" formatCode="_([$$-409]* #,##0.00_);_([$$-409]* \(#,##0.00\);_([$$-409]* &quot;-&quot;??_);_(@_)">
                  <c:v>-1676.6119999999999</c:v>
                </c:pt>
                <c:pt idx="1053" formatCode="_([$$-409]* #,##0.00_);_([$$-409]* \(#,##0.00\);_([$$-409]* &quot;-&quot;??_);_(@_)">
                  <c:v>-52.863999999999997</c:v>
                </c:pt>
                <c:pt idx="1054" formatCode="_([$$-409]* #,##0.00_);_([$$-409]* \(#,##0.00\);_([$$-409]* &quot;-&quot;??_);_(@_)">
                  <c:v>4949.9160000000002</c:v>
                </c:pt>
                <c:pt idx="1055" formatCode="_([$$-409]* #,##0.00_);_([$$-409]* \(#,##0.00\);_([$$-409]* &quot;-&quot;??_);_(@_)">
                  <c:v>359.83</c:v>
                </c:pt>
                <c:pt idx="1056" formatCode="_([$$-409]* #,##0.00_);_([$$-409]* \(#,##0.00\);_([$$-409]* &quot;-&quot;??_);_(@_)">
                  <c:v>-69.873999999999995</c:v>
                </c:pt>
                <c:pt idx="1057" formatCode="_([$$-409]* #,##0.00_);_([$$-409]* \(#,##0.00\);_([$$-409]* &quot;-&quot;??_);_(@_)">
                  <c:v>-135.74</c:v>
                </c:pt>
                <c:pt idx="1058" formatCode="_([$$-409]* #,##0.00_);_([$$-409]* \(#,##0.00\);_([$$-409]* &quot;-&quot;??_);_(@_)">
                  <c:v>-14.52</c:v>
                </c:pt>
                <c:pt idx="1059" formatCode="_([$$-409]* #,##0.00_);_([$$-409]* \(#,##0.00\);_([$$-409]* &quot;-&quot;??_);_(@_)">
                  <c:v>171.26489999999998</c:v>
                </c:pt>
                <c:pt idx="1060" formatCode="_([$$-409]* #,##0.00_);_([$$-409]* \(#,##0.00\);_([$$-409]* &quot;-&quot;??_);_(@_)">
                  <c:v>711.24479999999994</c:v>
                </c:pt>
                <c:pt idx="1061" formatCode="_([$$-409]* #,##0.00_);_([$$-409]* \(#,##0.00\);_([$$-409]* &quot;-&quot;??_);_(@_)">
                  <c:v>-1084.8469632000001</c:v>
                </c:pt>
                <c:pt idx="1062" formatCode="_([$$-409]* #,##0.00_);_([$$-409]* \(#,##0.00\);_([$$-409]* &quot;-&quot;??_);_(@_)">
                  <c:v>-37.6</c:v>
                </c:pt>
                <c:pt idx="1063" formatCode="_([$$-409]* #,##0.00_);_([$$-409]* \(#,##0.00\);_([$$-409]* &quot;-&quot;??_);_(@_)">
                  <c:v>1389.5771999999999</c:v>
                </c:pt>
                <c:pt idx="1064" formatCode="_([$$-409]* #,##0.00_);_([$$-409]* \(#,##0.00\);_([$$-409]* &quot;-&quot;??_);_(@_)">
                  <c:v>10.32</c:v>
                </c:pt>
                <c:pt idx="1065" formatCode="_([$$-409]* #,##0.00_);_([$$-409]* \(#,##0.00\);_([$$-409]* &quot;-&quot;??_);_(@_)">
                  <c:v>-36.030800000000006</c:v>
                </c:pt>
                <c:pt idx="1066" formatCode="_([$$-409]* #,##0.00_);_([$$-409]* \(#,##0.00\);_([$$-409]* &quot;-&quot;??_);_(@_)">
                  <c:v>-28.954000000000001</c:v>
                </c:pt>
                <c:pt idx="1067" formatCode="_([$$-409]* #,##0.00_);_([$$-409]* \(#,##0.00\);_([$$-409]* &quot;-&quot;??_);_(@_)">
                  <c:v>-85.021999999999991</c:v>
                </c:pt>
                <c:pt idx="1068" formatCode="_([$$-409]* #,##0.00_);_([$$-409]* \(#,##0.00\);_([$$-409]* &quot;-&quot;??_);_(@_)">
                  <c:v>99.198000000000008</c:v>
                </c:pt>
                <c:pt idx="1069" formatCode="_([$$-409]* #,##0.00_);_([$$-409]* \(#,##0.00\);_([$$-409]* &quot;-&quot;??_);_(@_)">
                  <c:v>136.03139999999999</c:v>
                </c:pt>
                <c:pt idx="1070" formatCode="_([$$-409]* #,##0.00_);_([$$-409]* \(#,##0.00\);_([$$-409]* &quot;-&quot;??_);_(@_)">
                  <c:v>-100.072</c:v>
                </c:pt>
                <c:pt idx="1071" formatCode="_([$$-409]* #,##0.00_);_([$$-409]* \(#,##0.00\);_([$$-409]* &quot;-&quot;??_);_(@_)">
                  <c:v>-12.026699999999998</c:v>
                </c:pt>
                <c:pt idx="1072" formatCode="_([$$-409]* #,##0.00_);_([$$-409]* \(#,##0.00\);_([$$-409]* &quot;-&quot;??_);_(@_)">
                  <c:v>122.508</c:v>
                </c:pt>
                <c:pt idx="1073" formatCode="_([$$-409]* #,##0.00_);_([$$-409]* \(#,##0.00\);_([$$-409]* &quot;-&quot;??_);_(@_)">
                  <c:v>-12.026699999999998</c:v>
                </c:pt>
                <c:pt idx="1074" formatCode="_([$$-409]* #,##0.00_);_([$$-409]* \(#,##0.00\);_([$$-409]* &quot;-&quot;??_);_(@_)">
                  <c:v>34.067999999999998</c:v>
                </c:pt>
                <c:pt idx="1075" formatCode="_([$$-409]* #,##0.00_);_([$$-409]* \(#,##0.00\);_([$$-409]* &quot;-&quot;??_);_(@_)">
                  <c:v>385.30289999999997</c:v>
                </c:pt>
                <c:pt idx="1076" formatCode="_([$$-409]* #,##0.00_);_([$$-409]* \(#,##0.00\);_([$$-409]* &quot;-&quot;??_);_(@_)">
                  <c:v>187.2</c:v>
                </c:pt>
                <c:pt idx="1077" formatCode="_([$$-409]* #,##0.00_);_([$$-409]* \(#,##0.00\);_([$$-409]* &quot;-&quot;??_);_(@_)">
                  <c:v>244.464</c:v>
                </c:pt>
                <c:pt idx="1078" formatCode="_([$$-409]* #,##0.00_);_([$$-409]* \(#,##0.00\);_([$$-409]* &quot;-&quot;??_);_(@_)">
                  <c:v>800.25509999999986</c:v>
                </c:pt>
                <c:pt idx="1079" formatCode="_([$$-409]* #,##0.00_);_([$$-409]* \(#,##0.00\);_([$$-409]* &quot;-&quot;??_);_(@_)">
                  <c:v>-348.75400000000002</c:v>
                </c:pt>
                <c:pt idx="1080" formatCode="_([$$-409]* #,##0.00_);_([$$-409]* \(#,##0.00\);_([$$-409]* &quot;-&quot;??_);_(@_)">
                  <c:v>-550.42999999999995</c:v>
                </c:pt>
                <c:pt idx="1081" formatCode="_([$$-409]* #,##0.00_);_([$$-409]* \(#,##0.00\);_([$$-409]* &quot;-&quot;??_);_(@_)">
                  <c:v>-52.12</c:v>
                </c:pt>
                <c:pt idx="1082" formatCode="_([$$-409]* #,##0.00_);_([$$-409]* \(#,##0.00\);_([$$-409]* &quot;-&quot;??_);_(@_)">
                  <c:v>74.638500000000008</c:v>
                </c:pt>
                <c:pt idx="1083" formatCode="_([$$-409]* #,##0.00_);_([$$-409]* \(#,##0.00\);_([$$-409]* &quot;-&quot;??_);_(@_)">
                  <c:v>-190.49</c:v>
                </c:pt>
                <c:pt idx="1084" formatCode="_([$$-409]* #,##0.00_);_([$$-409]* \(#,##0.00\);_([$$-409]* &quot;-&quot;??_);_(@_)">
                  <c:v>-8.77</c:v>
                </c:pt>
                <c:pt idx="1085" formatCode="_([$$-409]* #,##0.00_);_([$$-409]* \(#,##0.00\);_([$$-409]* &quot;-&quot;??_);_(@_)">
                  <c:v>-7.6849999999999996</c:v>
                </c:pt>
                <c:pt idx="1086" formatCode="_([$$-409]* #,##0.00_);_([$$-409]* \(#,##0.00\);_([$$-409]* &quot;-&quot;??_);_(@_)">
                  <c:v>18.147500000000001</c:v>
                </c:pt>
                <c:pt idx="1087" formatCode="_([$$-409]* #,##0.00_);_([$$-409]* \(#,##0.00\);_([$$-409]* &quot;-&quot;??_);_(@_)">
                  <c:v>2.8060000000000027</c:v>
                </c:pt>
                <c:pt idx="1088" formatCode="_([$$-409]* #,##0.00_);_([$$-409]* \(#,##0.00\);_([$$-409]* &quot;-&quot;??_);_(@_)">
                  <c:v>-119.32</c:v>
                </c:pt>
                <c:pt idx="1089" formatCode="_([$$-409]* #,##0.00_);_([$$-409]* \(#,##0.00\);_([$$-409]* &quot;-&quot;??_);_(@_)">
                  <c:v>756.67470000000003</c:v>
                </c:pt>
                <c:pt idx="1090" formatCode="_([$$-409]* #,##0.00_);_([$$-409]* \(#,##0.00\);_([$$-409]* &quot;-&quot;??_);_(@_)">
                  <c:v>52.697600000000001</c:v>
                </c:pt>
                <c:pt idx="1091" formatCode="_([$$-409]* #,##0.00_);_([$$-409]* \(#,##0.00\);_([$$-409]* &quot;-&quot;??_);_(@_)">
                  <c:v>-1045.0160000000001</c:v>
                </c:pt>
                <c:pt idx="1092" formatCode="_([$$-409]* #,##0.00_);_([$$-409]* \(#,##0.00\);_([$$-409]* &quot;-&quot;??_);_(@_)">
                  <c:v>167.16000000000003</c:v>
                </c:pt>
                <c:pt idx="1093" formatCode="_([$$-409]* #,##0.00_);_([$$-409]* \(#,##0.00\);_([$$-409]* &quot;-&quot;??_);_(@_)">
                  <c:v>-41.972700000000003</c:v>
                </c:pt>
                <c:pt idx="1094" formatCode="_([$$-409]* #,##0.00_);_([$$-409]* \(#,##0.00\);_([$$-409]* &quot;-&quot;??_);_(@_)">
                  <c:v>-1.56</c:v>
                </c:pt>
                <c:pt idx="1095" formatCode="_([$$-409]* #,##0.00_);_([$$-409]* \(#,##0.00\);_([$$-409]* &quot;-&quot;??_);_(@_)">
                  <c:v>-100.24</c:v>
                </c:pt>
                <c:pt idx="1096" formatCode="_([$$-409]* #,##0.00_);_([$$-409]* \(#,##0.00\);_([$$-409]* &quot;-&quot;??_);_(@_)">
                  <c:v>-262.62</c:v>
                </c:pt>
                <c:pt idx="1097" formatCode="_([$$-409]* #,##0.00_);_([$$-409]* \(#,##0.00\);_([$$-409]* &quot;-&quot;??_);_(@_)">
                  <c:v>1019.7095999999999</c:v>
                </c:pt>
                <c:pt idx="1098" formatCode="_([$$-409]* #,##0.00_);_([$$-409]* \(#,##0.00\);_([$$-409]* &quot;-&quot;??_);_(@_)">
                  <c:v>19.04</c:v>
                </c:pt>
                <c:pt idx="1099" formatCode="_([$$-409]* #,##0.00_);_([$$-409]* \(#,##0.00\);_([$$-409]* &quot;-&quot;??_);_(@_)">
                  <c:v>-1069.72</c:v>
                </c:pt>
                <c:pt idx="1100" formatCode="_([$$-409]* #,##0.00_);_([$$-409]* \(#,##0.00\);_([$$-409]* &quot;-&quot;??_);_(@_)">
                  <c:v>19.04</c:v>
                </c:pt>
                <c:pt idx="1101" formatCode="_([$$-409]* #,##0.00_);_([$$-409]* \(#,##0.00\);_([$$-409]* &quot;-&quot;??_);_(@_)">
                  <c:v>1408.1865</c:v>
                </c:pt>
                <c:pt idx="1102" formatCode="_([$$-409]* #,##0.00_);_([$$-409]* \(#,##0.00\);_([$$-409]* &quot;-&quot;??_);_(@_)">
                  <c:v>-1069.72</c:v>
                </c:pt>
                <c:pt idx="1103" formatCode="_([$$-409]* #,##0.00_);_([$$-409]* \(#,##0.00\);_([$$-409]* &quot;-&quot;??_);_(@_)">
                  <c:v>204.49</c:v>
                </c:pt>
                <c:pt idx="1104" formatCode="_([$$-409]* #,##0.00_);_([$$-409]* \(#,##0.00\);_([$$-409]* &quot;-&quot;??_);_(@_)">
                  <c:v>-22.56</c:v>
                </c:pt>
                <c:pt idx="1105" formatCode="_([$$-409]* #,##0.00_);_([$$-409]* \(#,##0.00\);_([$$-409]* &quot;-&quot;??_);_(@_)">
                  <c:v>-1191.5260000000001</c:v>
                </c:pt>
                <c:pt idx="1106" formatCode="_([$$-409]* #,##0.00_);_([$$-409]* \(#,##0.00\);_([$$-409]* &quot;-&quot;??_);_(@_)">
                  <c:v>39.209999999999994</c:v>
                </c:pt>
                <c:pt idx="1107" formatCode="_([$$-409]* #,##0.00_);_([$$-409]* \(#,##0.00\);_([$$-409]* &quot;-&quot;??_);_(@_)">
                  <c:v>100.38000000000001</c:v>
                </c:pt>
                <c:pt idx="1108" formatCode="_([$$-409]* #,##0.00_);_([$$-409]* \(#,##0.00\);_([$$-409]* &quot;-&quot;??_);_(@_)">
                  <c:v>79.423200000000008</c:v>
                </c:pt>
                <c:pt idx="1109" formatCode="_([$$-409]* #,##0.00_);_([$$-409]* \(#,##0.00\);_([$$-409]* &quot;-&quot;??_);_(@_)">
                  <c:v>-15.090400000000001</c:v>
                </c:pt>
                <c:pt idx="1110" formatCode="_([$$-409]* #,##0.00_);_([$$-409]* \(#,##0.00\);_([$$-409]* &quot;-&quot;??_);_(@_)">
                  <c:v>-1473.9059999999999</c:v>
                </c:pt>
                <c:pt idx="1111" formatCode="_([$$-409]* #,##0.00_);_([$$-409]* \(#,##0.00\);_([$$-409]* &quot;-&quot;??_);_(@_)">
                  <c:v>66.359999999999985</c:v>
                </c:pt>
                <c:pt idx="1112" formatCode="_([$$-409]* #,##0.00_);_([$$-409]* \(#,##0.00\);_([$$-409]* &quot;-&quot;??_);_(@_)">
                  <c:v>-162.91800000000001</c:v>
                </c:pt>
                <c:pt idx="1113" formatCode="_([$$-409]* #,##0.00_);_([$$-409]* \(#,##0.00\);_([$$-409]* &quot;-&quot;??_);_(@_)">
                  <c:v>859.7177999999999</c:v>
                </c:pt>
                <c:pt idx="1114" formatCode="_([$$-409]* #,##0.00_);_([$$-409]* \(#,##0.00\);_([$$-409]* &quot;-&quot;??_);_(@_)">
                  <c:v>-23.072000000000003</c:v>
                </c:pt>
                <c:pt idx="1115" formatCode="_([$$-409]* #,##0.00_);_([$$-409]* \(#,##0.00\);_([$$-409]* &quot;-&quot;??_);_(@_)">
                  <c:v>-154.30700000000002</c:v>
                </c:pt>
                <c:pt idx="1116" formatCode="_([$$-409]* #,##0.00_);_([$$-409]* \(#,##0.00\);_([$$-409]* &quot;-&quot;??_);_(@_)">
                  <c:v>139.58009999999999</c:v>
                </c:pt>
                <c:pt idx="1117" formatCode="_([$$-409]* #,##0.00_);_([$$-409]* \(#,##0.00\);_([$$-409]* &quot;-&quot;??_);_(@_)">
                  <c:v>395.30799999999999</c:v>
                </c:pt>
                <c:pt idx="1118" formatCode="_([$$-409]* #,##0.00_);_([$$-409]* \(#,##0.00\);_([$$-409]* &quot;-&quot;??_);_(@_)">
                  <c:v>104.9145</c:v>
                </c:pt>
                <c:pt idx="1119" formatCode="_([$$-409]* #,##0.00_);_([$$-409]* \(#,##0.00\);_([$$-409]* &quot;-&quot;??_);_(@_)">
                  <c:v>24.59</c:v>
                </c:pt>
                <c:pt idx="1120" formatCode="_([$$-409]* #,##0.00_);_([$$-409]* \(#,##0.00\);_([$$-409]* &quot;-&quot;??_);_(@_)">
                  <c:v>-9.1769999999999996</c:v>
                </c:pt>
                <c:pt idx="1121" formatCode="_([$$-409]* #,##0.00_);_([$$-409]* \(#,##0.00\);_([$$-409]* &quot;-&quot;??_);_(@_)">
                  <c:v>-121.75</c:v>
                </c:pt>
                <c:pt idx="1122" formatCode="_([$$-409]* #,##0.00_);_([$$-409]* \(#,##0.00\);_([$$-409]* &quot;-&quot;??_);_(@_)">
                  <c:v>24.350000000000023</c:v>
                </c:pt>
                <c:pt idx="1123" formatCode="_([$$-409]* #,##0.00_);_([$$-409]* \(#,##0.00\);_([$$-409]* &quot;-&quot;??_);_(@_)">
                  <c:v>-34.764499999999998</c:v>
                </c:pt>
                <c:pt idx="1124" formatCode="_([$$-409]* #,##0.00_);_([$$-409]* \(#,##0.00\);_([$$-409]* &quot;-&quot;??_);_(@_)">
                  <c:v>-7.3415999999999997</c:v>
                </c:pt>
                <c:pt idx="1125" formatCode="_([$$-409]* #,##0.00_);_([$$-409]* \(#,##0.00\);_([$$-409]* &quot;-&quot;??_);_(@_)">
                  <c:v>1633.9859999999999</c:v>
                </c:pt>
                <c:pt idx="1126" formatCode="_([$$-409]* #,##0.00_);_([$$-409]* \(#,##0.00\);_([$$-409]* &quot;-&quot;??_);_(@_)">
                  <c:v>-2002.6314000000002</c:v>
                </c:pt>
                <c:pt idx="1127" formatCode="_([$$-409]* #,##0.00_);_([$$-409]* \(#,##0.00\);_([$$-409]* &quot;-&quot;??_);_(@_)">
                  <c:v>-126.208</c:v>
                </c:pt>
                <c:pt idx="1128" formatCode="_([$$-409]* #,##0.00_);_([$$-409]* \(#,##0.00\);_([$$-409]* &quot;-&quot;??_);_(@_)">
                  <c:v>-5.54</c:v>
                </c:pt>
                <c:pt idx="1129" formatCode="_([$$-409]* #,##0.00_);_([$$-409]* \(#,##0.00\);_([$$-409]* &quot;-&quot;??_);_(@_)">
                  <c:v>-21.63242</c:v>
                </c:pt>
                <c:pt idx="1130" formatCode="_([$$-409]* #,##0.00_);_([$$-409]* \(#,##0.00\);_([$$-409]* &quot;-&quot;??_);_(@_)">
                  <c:v>-35.04</c:v>
                </c:pt>
                <c:pt idx="1131" formatCode="_([$$-409]* #,##0.00_);_([$$-409]* \(#,##0.00\);_([$$-409]* &quot;-&quot;??_);_(@_)">
                  <c:v>5.980000000000004</c:v>
                </c:pt>
                <c:pt idx="1132" formatCode="_([$$-409]* #,##0.00_);_([$$-409]* \(#,##0.00\);_([$$-409]* &quot;-&quot;??_);_(@_)">
                  <c:v>-35.04</c:v>
                </c:pt>
                <c:pt idx="1133" formatCode="_([$$-409]* #,##0.00_);_([$$-409]* \(#,##0.00\);_([$$-409]* &quot;-&quot;??_);_(@_)">
                  <c:v>149.53</c:v>
                </c:pt>
                <c:pt idx="1134" formatCode="_([$$-409]* #,##0.00_);_([$$-409]* \(#,##0.00\);_([$$-409]* &quot;-&quot;??_);_(@_)">
                  <c:v>1.278</c:v>
                </c:pt>
                <c:pt idx="1135" formatCode="_([$$-409]* #,##0.00_);_([$$-409]* \(#,##0.00\);_([$$-409]* &quot;-&quot;??_);_(@_)">
                  <c:v>424.28999999999996</c:v>
                </c:pt>
                <c:pt idx="1136" formatCode="_([$$-409]* #,##0.00_);_([$$-409]* \(#,##0.00\);_([$$-409]* &quot;-&quot;??_);_(@_)">
                  <c:v>-3.71956</c:v>
                </c:pt>
                <c:pt idx="1137" formatCode="_([$$-409]* #,##0.00_);_([$$-409]* \(#,##0.00\);_([$$-409]* &quot;-&quot;??_);_(@_)">
                  <c:v>-16.634799999999998</c:v>
                </c:pt>
                <c:pt idx="1138" formatCode="_([$$-409]* #,##0.00_);_([$$-409]* \(#,##0.00\);_([$$-409]* &quot;-&quot;??_);_(@_)">
                  <c:v>765.75</c:v>
                </c:pt>
                <c:pt idx="1139" formatCode="_([$$-409]* #,##0.00_);_([$$-409]* \(#,##0.00\);_([$$-409]* &quot;-&quot;??_);_(@_)">
                  <c:v>35.279699999999998</c:v>
                </c:pt>
                <c:pt idx="1140" formatCode="_([$$-409]* #,##0.00_);_([$$-409]* \(#,##0.00\);_([$$-409]* &quot;-&quot;??_);_(@_)">
                  <c:v>-188.03399999999999</c:v>
                </c:pt>
                <c:pt idx="1141" formatCode="_([$$-409]* #,##0.00_);_([$$-409]* \(#,##0.00\);_([$$-409]* &quot;-&quot;??_);_(@_)">
                  <c:v>322.12199999999996</c:v>
                </c:pt>
                <c:pt idx="1142" formatCode="_([$$-409]* #,##0.00_);_([$$-409]* \(#,##0.00\);_([$$-409]* &quot;-&quot;??_);_(@_)">
                  <c:v>366.53999999999996</c:v>
                </c:pt>
                <c:pt idx="1143" formatCode="_([$$-409]* #,##0.00_);_([$$-409]* \(#,##0.00\);_([$$-409]* &quot;-&quot;??_);_(@_)">
                  <c:v>257.08319999999998</c:v>
                </c:pt>
                <c:pt idx="1144" formatCode="_([$$-409]* #,##0.00_);_([$$-409]* \(#,##0.00\);_([$$-409]* &quot;-&quot;??_);_(@_)">
                  <c:v>0.7854000000000001</c:v>
                </c:pt>
                <c:pt idx="1145" formatCode="_([$$-409]* #,##0.00_);_([$$-409]* \(#,##0.00\);_([$$-409]* &quot;-&quot;??_);_(@_)">
                  <c:v>12.726000000000001</c:v>
                </c:pt>
                <c:pt idx="1146" formatCode="_([$$-409]* #,##0.00_);_([$$-409]* \(#,##0.00\);_([$$-409]* &quot;-&quot;??_);_(@_)">
                  <c:v>160.8066</c:v>
                </c:pt>
                <c:pt idx="1147" formatCode="_([$$-409]* #,##0.00_);_([$$-409]* \(#,##0.00\);_([$$-409]* &quot;-&quot;??_);_(@_)">
                  <c:v>1388.3558999999998</c:v>
                </c:pt>
                <c:pt idx="1148" formatCode="_([$$-409]* #,##0.00_);_([$$-409]* \(#,##0.00\);_([$$-409]* &quot;-&quot;??_);_(@_)">
                  <c:v>0.36999999999999922</c:v>
                </c:pt>
                <c:pt idx="1149" formatCode="_([$$-409]* #,##0.00_);_([$$-409]* \(#,##0.00\);_([$$-409]* &quot;-&quot;??_);_(@_)">
                  <c:v>1947.67</c:v>
                </c:pt>
                <c:pt idx="1150" formatCode="_([$$-409]* #,##0.00_);_([$$-409]* \(#,##0.00\);_([$$-409]* &quot;-&quot;??_);_(@_)">
                  <c:v>31.751999999999999</c:v>
                </c:pt>
                <c:pt idx="1151" formatCode="_([$$-409]* #,##0.00_);_([$$-409]* \(#,##0.00\);_([$$-409]* &quot;-&quot;??_);_(@_)">
                  <c:v>117.208</c:v>
                </c:pt>
                <c:pt idx="1152" formatCode="_([$$-409]* #,##0.00_);_([$$-409]* \(#,##0.00\);_([$$-409]* &quot;-&quot;??_);_(@_)">
                  <c:v>0.36999999999999922</c:v>
                </c:pt>
                <c:pt idx="1153" formatCode="_([$$-409]* #,##0.00_);_([$$-409]* \(#,##0.00\);_([$$-409]* &quot;-&quot;??_);_(@_)">
                  <c:v>-46.25</c:v>
                </c:pt>
                <c:pt idx="1154" formatCode="_([$$-409]* #,##0.00_);_([$$-409]* \(#,##0.00\);_([$$-409]* &quot;-&quot;??_);_(@_)">
                  <c:v>-45.816000000000003</c:v>
                </c:pt>
                <c:pt idx="1155" formatCode="_([$$-409]* #,##0.00_);_([$$-409]* \(#,##0.00\);_([$$-409]* &quot;-&quot;??_);_(@_)">
                  <c:v>30.63</c:v>
                </c:pt>
                <c:pt idx="1156" formatCode="_([$$-409]* #,##0.00_);_([$$-409]* \(#,##0.00\);_([$$-409]* &quot;-&quot;??_);_(@_)">
                  <c:v>-6.835</c:v>
                </c:pt>
                <c:pt idx="1157" formatCode="_([$$-409]* #,##0.00_);_([$$-409]* \(#,##0.00\);_([$$-409]* &quot;-&quot;??_);_(@_)">
                  <c:v>-137.494</c:v>
                </c:pt>
                <c:pt idx="1158" formatCode="_([$$-409]* #,##0.00_);_([$$-409]* \(#,##0.00\);_([$$-409]* &quot;-&quot;??_);_(@_)">
                  <c:v>308.67</c:v>
                </c:pt>
                <c:pt idx="1159" formatCode="_([$$-409]* #,##0.00_);_([$$-409]* \(#,##0.00\);_([$$-409]* &quot;-&quot;??_);_(@_)">
                  <c:v>-223.94400000000002</c:v>
                </c:pt>
                <c:pt idx="1160" formatCode="_([$$-409]* #,##0.00_);_([$$-409]* \(#,##0.00\);_([$$-409]* &quot;-&quot;??_);_(@_)">
                  <c:v>36.494999999999997</c:v>
                </c:pt>
                <c:pt idx="1161" formatCode="_([$$-409]* #,##0.00_);_([$$-409]* \(#,##0.00\);_([$$-409]* &quot;-&quot;??_);_(@_)">
                  <c:v>255.76919999999998</c:v>
                </c:pt>
                <c:pt idx="1162" formatCode="_([$$-409]* #,##0.00_);_([$$-409]* \(#,##0.00\);_([$$-409]* &quot;-&quot;??_);_(@_)">
                  <c:v>395.76</c:v>
                </c:pt>
                <c:pt idx="1163" formatCode="_([$$-409]* #,##0.00_);_([$$-409]* \(#,##0.00\);_([$$-409]* &quot;-&quot;??_);_(@_)">
                  <c:v>-39.396000000000001</c:v>
                </c:pt>
                <c:pt idx="1164" formatCode="_([$$-409]* #,##0.00_);_([$$-409]* \(#,##0.00\);_([$$-409]* &quot;-&quot;??_);_(@_)">
                  <c:v>28.4</c:v>
                </c:pt>
                <c:pt idx="1165" formatCode="_([$$-409]* #,##0.00_);_([$$-409]* \(#,##0.00\);_([$$-409]* &quot;-&quot;??_);_(@_)">
                  <c:v>215.71799999999999</c:v>
                </c:pt>
                <c:pt idx="1166" formatCode="_([$$-409]* #,##0.00_);_([$$-409]* \(#,##0.00\);_([$$-409]* &quot;-&quot;??_);_(@_)">
                  <c:v>106.98479999999999</c:v>
                </c:pt>
                <c:pt idx="1167" formatCode="_([$$-409]* #,##0.00_);_([$$-409]* \(#,##0.00\);_([$$-409]* &quot;-&quot;??_);_(@_)">
                  <c:v>2.2320000000000002</c:v>
                </c:pt>
                <c:pt idx="1168" formatCode="_([$$-409]* #,##0.00_);_([$$-409]* \(#,##0.00\);_([$$-409]* &quot;-&quot;??_);_(@_)">
                  <c:v>61.47</c:v>
                </c:pt>
                <c:pt idx="1169" formatCode="_([$$-409]* #,##0.00_);_([$$-409]* \(#,##0.00\);_([$$-409]* &quot;-&quot;??_);_(@_)">
                  <c:v>18.27</c:v>
                </c:pt>
                <c:pt idx="1170" formatCode="_([$$-409]* #,##0.00_);_([$$-409]* \(#,##0.00\);_([$$-409]* &quot;-&quot;??_);_(@_)">
                  <c:v>23.87</c:v>
                </c:pt>
                <c:pt idx="1171" formatCode="_([$$-409]* #,##0.00_);_([$$-409]* \(#,##0.00\);_([$$-409]* &quot;-&quot;??_);_(@_)">
                  <c:v>61.47</c:v>
                </c:pt>
                <c:pt idx="1172" formatCode="_([$$-409]* #,##0.00_);_([$$-409]* \(#,##0.00\);_([$$-409]* &quot;-&quot;??_);_(@_)">
                  <c:v>18.27</c:v>
                </c:pt>
                <c:pt idx="1173" formatCode="_([$$-409]* #,##0.00_);_([$$-409]* \(#,##0.00\);_([$$-409]* &quot;-&quot;??_);_(@_)">
                  <c:v>35.805</c:v>
                </c:pt>
                <c:pt idx="1174" formatCode="_([$$-409]* #,##0.00_);_([$$-409]* \(#,##0.00\);_([$$-409]* &quot;-&quot;??_);_(@_)">
                  <c:v>-20.320500000000003</c:v>
                </c:pt>
                <c:pt idx="1175" formatCode="_([$$-409]* #,##0.00_);_([$$-409]* \(#,##0.00\);_([$$-409]* &quot;-&quot;??_);_(@_)">
                  <c:v>-88.039999999999992</c:v>
                </c:pt>
                <c:pt idx="1176" formatCode="_([$$-409]* #,##0.00_);_([$$-409]* \(#,##0.00\);_([$$-409]* &quot;-&quot;??_);_(@_)">
                  <c:v>180.23489999999998</c:v>
                </c:pt>
                <c:pt idx="1177" formatCode="_([$$-409]* #,##0.00_);_([$$-409]* \(#,##0.00\);_([$$-409]* &quot;-&quot;??_);_(@_)">
                  <c:v>29.525099999999998</c:v>
                </c:pt>
                <c:pt idx="1178" formatCode="_([$$-409]* #,##0.00_);_([$$-409]* \(#,##0.00\);_([$$-409]* &quot;-&quot;??_);_(@_)">
                  <c:v>-59.963760000000001</c:v>
                </c:pt>
                <c:pt idx="1179" formatCode="_([$$-409]* #,##0.00_);_([$$-409]* \(#,##0.00\);_([$$-409]* &quot;-&quot;??_);_(@_)">
                  <c:v>27.0273</c:v>
                </c:pt>
                <c:pt idx="1180" formatCode="_([$$-409]* #,##0.00_);_([$$-409]* \(#,##0.00\);_([$$-409]* &quot;-&quot;??_);_(@_)">
                  <c:v>-150.2604</c:v>
                </c:pt>
                <c:pt idx="1181" formatCode="_([$$-409]* #,##0.00_);_([$$-409]* \(#,##0.00\);_([$$-409]* &quot;-&quot;??_);_(@_)">
                  <c:v>309.71159999999998</c:v>
                </c:pt>
                <c:pt idx="1182" formatCode="_([$$-409]* #,##0.00_);_([$$-409]* \(#,##0.00\);_([$$-409]* &quot;-&quot;??_);_(@_)">
                  <c:v>-128.85599999999999</c:v>
                </c:pt>
                <c:pt idx="1183" formatCode="_([$$-409]* #,##0.00_);_([$$-409]* \(#,##0.00\);_([$$-409]* &quot;-&quot;??_);_(@_)">
                  <c:v>-2.3450000000000002</c:v>
                </c:pt>
                <c:pt idx="1184" formatCode="_([$$-409]* #,##0.00_);_([$$-409]* \(#,##0.00\);_([$$-409]* &quot;-&quot;??_);_(@_)">
                  <c:v>67.606200000000001</c:v>
                </c:pt>
                <c:pt idx="1185" formatCode="_([$$-409]* #,##0.00_);_([$$-409]* \(#,##0.00\);_([$$-409]* &quot;-&quot;??_);_(@_)">
                  <c:v>-46.5244</c:v>
                </c:pt>
                <c:pt idx="1186" formatCode="_([$$-409]* #,##0.00_);_([$$-409]* \(#,##0.00\);_([$$-409]* &quot;-&quot;??_);_(@_)">
                  <c:v>-39.606000000000002</c:v>
                </c:pt>
                <c:pt idx="1187" formatCode="_([$$-409]* #,##0.00_);_([$$-409]* \(#,##0.00\);_([$$-409]* &quot;-&quot;??_);_(@_)">
                  <c:v>-50.75</c:v>
                </c:pt>
                <c:pt idx="1188" formatCode="_([$$-409]* #,##0.00_);_([$$-409]* \(#,##0.00\);_([$$-409]* &quot;-&quot;??_);_(@_)">
                  <c:v>-136.25200000000001</c:v>
                </c:pt>
                <c:pt idx="1189" formatCode="_([$$-409]* #,##0.00_);_([$$-409]* \(#,##0.00\);_([$$-409]* &quot;-&quot;??_);_(@_)">
                  <c:v>-25.76</c:v>
                </c:pt>
                <c:pt idx="1190" formatCode="_([$$-409]* #,##0.00_);_([$$-409]* \(#,##0.00\);_([$$-409]* &quot;-&quot;??_);_(@_)">
                  <c:v>-45.21</c:v>
                </c:pt>
                <c:pt idx="1191" formatCode="_([$$-409]* #,##0.00_);_([$$-409]* \(#,##0.00\);_([$$-409]* &quot;-&quot;??_);_(@_)">
                  <c:v>-286.245</c:v>
                </c:pt>
                <c:pt idx="1192" formatCode="_([$$-409]* #,##0.00_);_([$$-409]* \(#,##0.00\);_([$$-409]* &quot;-&quot;??_);_(@_)">
                  <c:v>16.12</c:v>
                </c:pt>
                <c:pt idx="1193" formatCode="_([$$-409]* #,##0.00_);_([$$-409]* \(#,##0.00\);_([$$-409]* &quot;-&quot;??_);_(@_)">
                  <c:v>15.808000000000003</c:v>
                </c:pt>
                <c:pt idx="1194" formatCode="_([$$-409]* #,##0.00_);_([$$-409]* \(#,##0.00\);_([$$-409]* &quot;-&quot;??_);_(@_)">
                  <c:v>29.17</c:v>
                </c:pt>
                <c:pt idx="1195" formatCode="_([$$-409]* #,##0.00_);_([$$-409]* \(#,##0.00\);_([$$-409]* &quot;-&quot;??_);_(@_)">
                  <c:v>-48.97</c:v>
                </c:pt>
                <c:pt idx="1196" formatCode="_([$$-409]* #,##0.00_);_([$$-409]* \(#,##0.00\);_([$$-409]* &quot;-&quot;??_);_(@_)">
                  <c:v>84.05</c:v>
                </c:pt>
                <c:pt idx="1197" formatCode="_([$$-409]* #,##0.00_);_([$$-409]* \(#,##0.00\);_([$$-409]* &quot;-&quot;??_);_(@_)">
                  <c:v>17.836500000000001</c:v>
                </c:pt>
                <c:pt idx="1198" formatCode="_([$$-409]* #,##0.00_);_([$$-409]* \(#,##0.00\);_([$$-409]* &quot;-&quot;??_);_(@_)">
                  <c:v>-20.222799999999999</c:v>
                </c:pt>
                <c:pt idx="1199" formatCode="_([$$-409]* #,##0.00_);_([$$-409]* \(#,##0.00\);_([$$-409]* &quot;-&quot;??_);_(@_)">
                  <c:v>381.61799999999994</c:v>
                </c:pt>
                <c:pt idx="1200" formatCode="_([$$-409]* #,##0.00_);_([$$-409]* \(#,##0.00\);_([$$-409]* &quot;-&quot;??_);_(@_)">
                  <c:v>-177.05799999999999</c:v>
                </c:pt>
                <c:pt idx="1201" formatCode="_([$$-409]* #,##0.00_);_([$$-409]* \(#,##0.00\);_([$$-409]* &quot;-&quot;??_);_(@_)">
                  <c:v>164.08199999999999</c:v>
                </c:pt>
                <c:pt idx="1202" formatCode="_([$$-409]* #,##0.00_);_([$$-409]* \(#,##0.00\);_([$$-409]* &quot;-&quot;??_);_(@_)">
                  <c:v>-54.63</c:v>
                </c:pt>
                <c:pt idx="1203" formatCode="_([$$-409]* #,##0.00_);_([$$-409]* \(#,##0.00\);_([$$-409]* &quot;-&quot;??_);_(@_)">
                  <c:v>3.84</c:v>
                </c:pt>
                <c:pt idx="1204" formatCode="_([$$-409]* #,##0.00_);_([$$-409]* \(#,##0.00\);_([$$-409]* &quot;-&quot;??_);_(@_)">
                  <c:v>-21.03</c:v>
                </c:pt>
                <c:pt idx="1205" formatCode="_([$$-409]* #,##0.00_);_([$$-409]* \(#,##0.00\);_([$$-409]* &quot;-&quot;??_);_(@_)">
                  <c:v>21.78</c:v>
                </c:pt>
                <c:pt idx="1206" formatCode="_([$$-409]* #,##0.00_);_([$$-409]* \(#,##0.00\);_([$$-409]* &quot;-&quot;??_);_(@_)">
                  <c:v>-93.927400000000006</c:v>
                </c:pt>
                <c:pt idx="1207" formatCode="_([$$-409]* #,##0.00_);_([$$-409]* \(#,##0.00\);_([$$-409]* &quot;-&quot;??_);_(@_)">
                  <c:v>-321.51</c:v>
                </c:pt>
                <c:pt idx="1208" formatCode="_([$$-409]* #,##0.00_);_([$$-409]* \(#,##0.00\);_([$$-409]* &quot;-&quot;??_);_(@_)">
                  <c:v>246.2748</c:v>
                </c:pt>
                <c:pt idx="1209" formatCode="_([$$-409]* #,##0.00_);_([$$-409]* \(#,##0.00\);_([$$-409]* &quot;-&quot;??_);_(@_)">
                  <c:v>93.950399999999988</c:v>
                </c:pt>
                <c:pt idx="1210" formatCode="_([$$-409]* #,##0.00_);_([$$-409]* \(#,##0.00\);_([$$-409]* &quot;-&quot;??_);_(@_)">
                  <c:v>-121.2</c:v>
                </c:pt>
                <c:pt idx="1211" formatCode="_([$$-409]* #,##0.00_);_([$$-409]* \(#,##0.00\);_([$$-409]* &quot;-&quot;??_);_(@_)">
                  <c:v>10.782400000000001</c:v>
                </c:pt>
                <c:pt idx="1212" formatCode="_([$$-409]* #,##0.00_);_([$$-409]* \(#,##0.00\);_([$$-409]* &quot;-&quot;??_);_(@_)">
                  <c:v>2008.71</c:v>
                </c:pt>
                <c:pt idx="1213" formatCode="_([$$-409]* #,##0.00_);_([$$-409]* \(#,##0.00\);_([$$-409]* &quot;-&quot;??_);_(@_)">
                  <c:v>-80.53</c:v>
                </c:pt>
                <c:pt idx="1214" formatCode="_([$$-409]* #,##0.00_);_([$$-409]* \(#,##0.00\);_([$$-409]* &quot;-&quot;??_);_(@_)">
                  <c:v>-48.957999999999998</c:v>
                </c:pt>
                <c:pt idx="1215" formatCode="_([$$-409]* #,##0.00_);_([$$-409]* \(#,##0.00\);_([$$-409]* &quot;-&quot;??_);_(@_)">
                  <c:v>-15.61</c:v>
                </c:pt>
                <c:pt idx="1216" formatCode="_([$$-409]* #,##0.00_);_([$$-409]* \(#,##0.00\);_([$$-409]* &quot;-&quot;??_);_(@_)">
                  <c:v>23.616</c:v>
                </c:pt>
                <c:pt idx="1217" formatCode="_([$$-409]* #,##0.00_);_([$$-409]* \(#,##0.00\);_([$$-409]* &quot;-&quot;??_);_(@_)">
                  <c:v>-1748.0119999999999</c:v>
                </c:pt>
                <c:pt idx="1218" formatCode="_([$$-409]* #,##0.00_);_([$$-409]* \(#,##0.00\);_([$$-409]* &quot;-&quot;??_);_(@_)">
                  <c:v>8.3879999999999999</c:v>
                </c:pt>
                <c:pt idx="1219" formatCode="_([$$-409]* #,##0.00_);_([$$-409]* \(#,##0.00\);_([$$-409]* &quot;-&quot;??_);_(@_)">
                  <c:v>-66.170999999999992</c:v>
                </c:pt>
                <c:pt idx="1220" formatCode="_([$$-409]* #,##0.00_);_([$$-409]* \(#,##0.00\);_([$$-409]* &quot;-&quot;??_);_(@_)">
                  <c:v>51.218699999999998</c:v>
                </c:pt>
                <c:pt idx="1221" formatCode="_([$$-409]* #,##0.00_);_([$$-409]* \(#,##0.00\);_([$$-409]* &quot;-&quot;??_);_(@_)">
                  <c:v>380.46800000000002</c:v>
                </c:pt>
                <c:pt idx="1222" formatCode="_([$$-409]* #,##0.00_);_([$$-409]* \(#,##0.00\);_([$$-409]* &quot;-&quot;??_);_(@_)">
                  <c:v>-103.224</c:v>
                </c:pt>
                <c:pt idx="1223" formatCode="_([$$-409]* #,##0.00_);_([$$-409]* \(#,##0.00\);_([$$-409]* &quot;-&quot;??_);_(@_)">
                  <c:v>2755.6422000000002</c:v>
                </c:pt>
                <c:pt idx="1224" formatCode="_([$$-409]* #,##0.00_);_([$$-409]* \(#,##0.00\);_([$$-409]* &quot;-&quot;??_);_(@_)">
                  <c:v>-256.01800000000003</c:v>
                </c:pt>
                <c:pt idx="1225" formatCode="_([$$-409]* #,##0.00_);_([$$-409]* \(#,##0.00\);_([$$-409]* &quot;-&quot;??_);_(@_)">
                  <c:v>-41.77</c:v>
                </c:pt>
                <c:pt idx="1226" formatCode="_([$$-409]* #,##0.00_);_([$$-409]* \(#,##0.00\);_([$$-409]* &quot;-&quot;??_);_(@_)">
                  <c:v>17.429400000000001</c:v>
                </c:pt>
                <c:pt idx="1227" formatCode="_([$$-409]* #,##0.00_);_([$$-409]* \(#,##0.00\);_([$$-409]* &quot;-&quot;??_);_(@_)">
                  <c:v>65.41</c:v>
                </c:pt>
                <c:pt idx="1228" formatCode="_([$$-409]* #,##0.00_);_([$$-409]* \(#,##0.00\);_([$$-409]* &quot;-&quot;??_);_(@_)">
                  <c:v>-37.561999999999998</c:v>
                </c:pt>
                <c:pt idx="1229" formatCode="_([$$-409]* #,##0.00_);_([$$-409]* \(#,##0.00\);_([$$-409]* &quot;-&quot;??_);_(@_)">
                  <c:v>-449.69399999999996</c:v>
                </c:pt>
                <c:pt idx="1230" formatCode="_([$$-409]* #,##0.00_);_([$$-409]* \(#,##0.00\);_([$$-409]* &quot;-&quot;??_);_(@_)">
                  <c:v>-66.248000000000005</c:v>
                </c:pt>
                <c:pt idx="1231" formatCode="_([$$-409]* #,##0.00_);_([$$-409]* \(#,##0.00\);_([$$-409]* &quot;-&quot;??_);_(@_)">
                  <c:v>-57.56</c:v>
                </c:pt>
                <c:pt idx="1232" formatCode="_([$$-409]* #,##0.00_);_([$$-409]* \(#,##0.00\);_([$$-409]* &quot;-&quot;??_);_(@_)">
                  <c:v>664.51800000000003</c:v>
                </c:pt>
                <c:pt idx="1233" formatCode="_([$$-409]* #,##0.00_);_([$$-409]* \(#,##0.00\);_([$$-409]* &quot;-&quot;??_);_(@_)">
                  <c:v>105.7</c:v>
                </c:pt>
                <c:pt idx="1234" formatCode="_([$$-409]* #,##0.00_);_([$$-409]* \(#,##0.00\);_([$$-409]* &quot;-&quot;??_);_(@_)">
                  <c:v>-21.06</c:v>
                </c:pt>
                <c:pt idx="1235" formatCode="_([$$-409]* #,##0.00_);_([$$-409]* \(#,##0.00\);_([$$-409]* &quot;-&quot;??_);_(@_)">
                  <c:v>-5.08</c:v>
                </c:pt>
                <c:pt idx="1236" formatCode="_([$$-409]* #,##0.00_);_([$$-409]* \(#,##0.00\);_([$$-409]* &quot;-&quot;??_);_(@_)">
                  <c:v>1289.3819999999998</c:v>
                </c:pt>
                <c:pt idx="1237" formatCode="_([$$-409]* #,##0.00_);_([$$-409]* \(#,##0.00\);_([$$-409]* &quot;-&quot;??_);_(@_)">
                  <c:v>-191.548</c:v>
                </c:pt>
                <c:pt idx="1238" formatCode="_([$$-409]* #,##0.00_);_([$$-409]* \(#,##0.00\);_([$$-409]* &quot;-&quot;??_);_(@_)">
                  <c:v>-29.003</c:v>
                </c:pt>
                <c:pt idx="1239" formatCode="_([$$-409]* #,##0.00_);_([$$-409]* \(#,##0.00\);_([$$-409]* &quot;-&quot;??_);_(@_)">
                  <c:v>2.0672000000000001</c:v>
                </c:pt>
                <c:pt idx="1240" formatCode="_([$$-409]* #,##0.00_);_([$$-409]* \(#,##0.00\);_([$$-409]* &quot;-&quot;??_);_(@_)">
                  <c:v>-37.789000000000001</c:v>
                </c:pt>
                <c:pt idx="1241" formatCode="_([$$-409]* #,##0.00_);_([$$-409]* \(#,##0.00\);_([$$-409]* &quot;-&quot;??_);_(@_)">
                  <c:v>-43.26</c:v>
                </c:pt>
                <c:pt idx="1242" formatCode="_([$$-409]* #,##0.00_);_([$$-409]* \(#,##0.00\);_([$$-409]* &quot;-&quot;??_);_(@_)">
                  <c:v>4.8499999999999996</c:v>
                </c:pt>
                <c:pt idx="1243" formatCode="_([$$-409]* #,##0.00_);_([$$-409]* \(#,##0.00\);_([$$-409]* &quot;-&quot;??_);_(@_)">
                  <c:v>3.5948999999999995</c:v>
                </c:pt>
                <c:pt idx="1244" formatCode="_([$$-409]* #,##0.00_);_([$$-409]* \(#,##0.00\);_([$$-409]* &quot;-&quot;??_);_(@_)">
                  <c:v>15.8148</c:v>
                </c:pt>
                <c:pt idx="1245" formatCode="_([$$-409]* #,##0.00_);_([$$-409]* \(#,##0.00\);_([$$-409]* &quot;-&quot;??_);_(@_)">
                  <c:v>-69.91</c:v>
                </c:pt>
                <c:pt idx="1246" formatCode="_([$$-409]* #,##0.00_);_([$$-409]* \(#,##0.00\);_([$$-409]* &quot;-&quot;??_);_(@_)">
                  <c:v>266.76089999999999</c:v>
                </c:pt>
                <c:pt idx="1247" formatCode="_([$$-409]* #,##0.00_);_([$$-409]* \(#,##0.00\);_([$$-409]* &quot;-&quot;??_);_(@_)">
                  <c:v>29.883900000000001</c:v>
                </c:pt>
                <c:pt idx="1248" formatCode="_([$$-409]* #,##0.00_);_([$$-409]* \(#,##0.00\);_([$$-409]* &quot;-&quot;??_);_(@_)">
                  <c:v>52.763999999999996</c:v>
                </c:pt>
                <c:pt idx="1249" formatCode="_([$$-409]* #,##0.00_);_([$$-409]* \(#,##0.00\);_([$$-409]* &quot;-&quot;??_);_(@_)">
                  <c:v>-170.98</c:v>
                </c:pt>
                <c:pt idx="1250" formatCode="_([$$-409]* #,##0.00_);_([$$-409]* \(#,##0.00\);_([$$-409]* &quot;-&quot;??_);_(@_)">
                  <c:v>-95.618600000000015</c:v>
                </c:pt>
                <c:pt idx="1251" formatCode="_([$$-409]* #,##0.00_);_([$$-409]* \(#,##0.00\);_([$$-409]* &quot;-&quot;??_);_(@_)">
                  <c:v>-2.3760000000000003</c:v>
                </c:pt>
                <c:pt idx="1252" formatCode="_([$$-409]* #,##0.00_);_([$$-409]* \(#,##0.00\);_([$$-409]* &quot;-&quot;??_);_(@_)">
                  <c:v>31.59</c:v>
                </c:pt>
                <c:pt idx="1253" formatCode="_([$$-409]* #,##0.00_);_([$$-409]* \(#,##0.00\);_([$$-409]* &quot;-&quot;??_);_(@_)">
                  <c:v>165.6345</c:v>
                </c:pt>
                <c:pt idx="1254" formatCode="_([$$-409]* #,##0.00_);_([$$-409]* \(#,##0.00\);_([$$-409]* &quot;-&quot;??_);_(@_)">
                  <c:v>0.32999999999999691</c:v>
                </c:pt>
                <c:pt idx="1255" formatCode="_([$$-409]* #,##0.00_);_([$$-409]* \(#,##0.00\);_([$$-409]* &quot;-&quot;??_);_(@_)">
                  <c:v>-35.26</c:v>
                </c:pt>
                <c:pt idx="1256" formatCode="_([$$-409]* #,##0.00_);_([$$-409]* \(#,##0.00\);_([$$-409]* &quot;-&quot;??_);_(@_)">
                  <c:v>21.095999999999997</c:v>
                </c:pt>
                <c:pt idx="1257" formatCode="_([$$-409]* #,##0.00_);_([$$-409]* \(#,##0.00\);_([$$-409]* &quot;-&quot;??_);_(@_)">
                  <c:v>-294.084</c:v>
                </c:pt>
                <c:pt idx="1258" formatCode="_([$$-409]* #,##0.00_);_([$$-409]* \(#,##0.00\);_([$$-409]* &quot;-&quot;??_);_(@_)">
                  <c:v>55.555199999999999</c:v>
                </c:pt>
                <c:pt idx="1259" formatCode="_([$$-409]* #,##0.00_);_([$$-409]* \(#,##0.00\);_([$$-409]* &quot;-&quot;??_);_(@_)">
                  <c:v>-208.72039999999998</c:v>
                </c:pt>
                <c:pt idx="1260" formatCode="_([$$-409]* #,##0.00_);_([$$-409]* \(#,##0.00\);_([$$-409]* &quot;-&quot;??_);_(@_)">
                  <c:v>-12.876779999999998</c:v>
                </c:pt>
                <c:pt idx="1261" formatCode="_([$$-409]* #,##0.00_);_([$$-409]* \(#,##0.00\);_([$$-409]* &quot;-&quot;??_);_(@_)">
                  <c:v>-8.8759999999999994</c:v>
                </c:pt>
                <c:pt idx="1262" formatCode="_([$$-409]* #,##0.00_);_([$$-409]* \(#,##0.00\);_([$$-409]* &quot;-&quot;??_);_(@_)">
                  <c:v>14.754</c:v>
                </c:pt>
                <c:pt idx="1263" formatCode="_([$$-409]* #,##0.00_);_([$$-409]* \(#,##0.00\);_([$$-409]* &quot;-&quot;??_);_(@_)">
                  <c:v>213</c:v>
                </c:pt>
                <c:pt idx="1264" formatCode="_([$$-409]* #,##0.00_);_([$$-409]* \(#,##0.00\);_([$$-409]* &quot;-&quot;??_);_(@_)">
                  <c:v>-8.3881000000000014</c:v>
                </c:pt>
                <c:pt idx="1265" formatCode="_([$$-409]* #,##0.00_);_([$$-409]* \(#,##0.00\);_([$$-409]* &quot;-&quot;??_);_(@_)">
                  <c:v>87.03</c:v>
                </c:pt>
                <c:pt idx="1266" formatCode="_([$$-409]* #,##0.00_);_([$$-409]* \(#,##0.00\);_([$$-409]* &quot;-&quot;??_);_(@_)">
                  <c:v>3602.1311999999994</c:v>
                </c:pt>
                <c:pt idx="1267" formatCode="_([$$-409]* #,##0.00_);_([$$-409]* \(#,##0.00\);_([$$-409]* &quot;-&quot;??_);_(@_)">
                  <c:v>-66.584999999999994</c:v>
                </c:pt>
                <c:pt idx="1268" formatCode="_([$$-409]* #,##0.00_);_([$$-409]* \(#,##0.00\);_([$$-409]* &quot;-&quot;??_);_(@_)">
                  <c:v>441.59399999999999</c:v>
                </c:pt>
                <c:pt idx="1269" formatCode="_([$$-409]* #,##0.00_);_([$$-409]* \(#,##0.00\);_([$$-409]* &quot;-&quot;??_);_(@_)">
                  <c:v>13.448099999999998</c:v>
                </c:pt>
                <c:pt idx="1270" formatCode="_([$$-409]* #,##0.00_);_([$$-409]* \(#,##0.00\);_([$$-409]* &quot;-&quot;??_);_(@_)">
                  <c:v>4033.6089000000002</c:v>
                </c:pt>
                <c:pt idx="1271" formatCode="_([$$-409]* #,##0.00_);_([$$-409]* \(#,##0.00\);_([$$-409]* &quot;-&quot;??_);_(@_)">
                  <c:v>-2.3520000000000096</c:v>
                </c:pt>
                <c:pt idx="1272" formatCode="_([$$-409]* #,##0.00_);_([$$-409]* \(#,##0.00\);_([$$-409]* &quot;-&quot;??_);_(@_)">
                  <c:v>-246.27609999999999</c:v>
                </c:pt>
                <c:pt idx="1273" formatCode="_([$$-409]* #,##0.00_);_([$$-409]* \(#,##0.00\);_([$$-409]* &quot;-&quot;??_);_(@_)">
                  <c:v>55.194599999999994</c:v>
                </c:pt>
                <c:pt idx="1274" formatCode="_([$$-409]* #,##0.00_);_([$$-409]* \(#,##0.00\);_([$$-409]* &quot;-&quot;??_);_(@_)">
                  <c:v>-160.38470000000001</c:v>
                </c:pt>
                <c:pt idx="1275" formatCode="_([$$-409]* #,##0.00_);_([$$-409]* \(#,##0.00\);_([$$-409]* &quot;-&quot;??_);_(@_)">
                  <c:v>732.26980000000003</c:v>
                </c:pt>
                <c:pt idx="1276" formatCode="_([$$-409]* #,##0.00_);_([$$-409]* \(#,##0.00\);_([$$-409]* &quot;-&quot;??_);_(@_)">
                  <c:v>-120.59</c:v>
                </c:pt>
                <c:pt idx="1277" formatCode="_([$$-409]* #,##0.00_);_([$$-409]* \(#,##0.00\);_([$$-409]* &quot;-&quot;??_);_(@_)">
                  <c:v>1231.6569</c:v>
                </c:pt>
                <c:pt idx="1278" formatCode="_([$$-409]* #,##0.00_);_([$$-409]* \(#,##0.00\);_([$$-409]* &quot;-&quot;??_);_(@_)">
                  <c:v>-185.17</c:v>
                </c:pt>
                <c:pt idx="1279" formatCode="_([$$-409]* #,##0.00_);_([$$-409]* \(#,##0.00\);_([$$-409]* &quot;-&quot;??_);_(@_)">
                  <c:v>31.132799999999996</c:v>
                </c:pt>
                <c:pt idx="1280" formatCode="_([$$-409]* #,##0.00_);_([$$-409]* \(#,##0.00\);_([$$-409]* &quot;-&quot;??_);_(@_)">
                  <c:v>-21.684000000000001</c:v>
                </c:pt>
                <c:pt idx="1281" formatCode="_([$$-409]* #,##0.00_);_([$$-409]* \(#,##0.00\);_([$$-409]* &quot;-&quot;??_);_(@_)">
                  <c:v>-83.75</c:v>
                </c:pt>
                <c:pt idx="1282" formatCode="_([$$-409]* #,##0.00_);_([$$-409]* \(#,##0.00\);_([$$-409]* &quot;-&quot;??_);_(@_)">
                  <c:v>-38.72</c:v>
                </c:pt>
                <c:pt idx="1283" formatCode="_([$$-409]* #,##0.00_);_([$$-409]* \(#,##0.00\);_([$$-409]* &quot;-&quot;??_);_(@_)">
                  <c:v>10.959199999999999</c:v>
                </c:pt>
                <c:pt idx="1284" formatCode="_([$$-409]* #,##0.00_);_([$$-409]* \(#,##0.00\);_([$$-409]* &quot;-&quot;??_);_(@_)">
                  <c:v>-13.135200000000001</c:v>
                </c:pt>
                <c:pt idx="1285" formatCode="_([$$-409]* #,##0.00_);_([$$-409]* \(#,##0.00\);_([$$-409]* &quot;-&quot;??_);_(@_)">
                  <c:v>22.307699999999997</c:v>
                </c:pt>
                <c:pt idx="1286" formatCode="_([$$-409]* #,##0.00_);_([$$-409]* \(#,##0.00\);_([$$-409]* &quot;-&quot;??_);_(@_)">
                  <c:v>443.02139999999991</c:v>
                </c:pt>
                <c:pt idx="1287" formatCode="_([$$-409]* #,##0.00_);_([$$-409]* \(#,##0.00\);_([$$-409]* &quot;-&quot;??_);_(@_)">
                  <c:v>-27.1492</c:v>
                </c:pt>
                <c:pt idx="1288" formatCode="_([$$-409]* #,##0.00_);_([$$-409]* \(#,##0.00\);_([$$-409]* &quot;-&quot;??_);_(@_)">
                  <c:v>44.976799999999997</c:v>
                </c:pt>
                <c:pt idx="1289" formatCode="_([$$-409]* #,##0.00_);_([$$-409]* \(#,##0.00\);_([$$-409]* &quot;-&quot;??_);_(@_)">
                  <c:v>689.32799999999997</c:v>
                </c:pt>
                <c:pt idx="1290" formatCode="_([$$-409]* #,##0.00_);_([$$-409]* \(#,##0.00\);_([$$-409]* &quot;-&quot;??_);_(@_)">
                  <c:v>-33.585999999999999</c:v>
                </c:pt>
                <c:pt idx="1291" formatCode="_([$$-409]* #,##0.00_);_([$$-409]* \(#,##0.00\);_([$$-409]* &quot;-&quot;??_);_(@_)">
                  <c:v>69.767200000000003</c:v>
                </c:pt>
                <c:pt idx="1292" formatCode="_([$$-409]* #,##0.00_);_([$$-409]* \(#,##0.00\);_([$$-409]* &quot;-&quot;??_);_(@_)">
                  <c:v>-52.822799999999994</c:v>
                </c:pt>
                <c:pt idx="1293" formatCode="_([$$-409]* #,##0.00_);_([$$-409]* \(#,##0.00\);_([$$-409]* &quot;-&quot;??_);_(@_)">
                  <c:v>7.31</c:v>
                </c:pt>
                <c:pt idx="1294" formatCode="_([$$-409]* #,##0.00_);_([$$-409]* \(#,##0.00\);_([$$-409]* &quot;-&quot;??_);_(@_)">
                  <c:v>642.99029999999993</c:v>
                </c:pt>
                <c:pt idx="1295" formatCode="_([$$-409]* #,##0.00_);_([$$-409]* \(#,##0.00\);_([$$-409]* &quot;-&quot;??_);_(@_)">
                  <c:v>12.71</c:v>
                </c:pt>
                <c:pt idx="1296" formatCode="_([$$-409]* #,##0.00_);_([$$-409]* \(#,##0.00\);_([$$-409]* &quot;-&quot;??_);_(@_)">
                  <c:v>28.288</c:v>
                </c:pt>
                <c:pt idx="1297" formatCode="_([$$-409]* #,##0.00_);_([$$-409]* \(#,##0.00\);_([$$-409]* &quot;-&quot;??_);_(@_)">
                  <c:v>112.1181</c:v>
                </c:pt>
                <c:pt idx="1298" formatCode="_([$$-409]* #,##0.00_);_([$$-409]* \(#,##0.00\);_([$$-409]* &quot;-&quot;??_);_(@_)">
                  <c:v>565.38599999999997</c:v>
                </c:pt>
                <c:pt idx="1299" formatCode="_([$$-409]* #,##0.00_);_([$$-409]* \(#,##0.00\);_([$$-409]* &quot;-&quot;??_);_(@_)">
                  <c:v>-61.628039999999999</c:v>
                </c:pt>
                <c:pt idx="1300" formatCode="_([$$-409]* #,##0.00_);_([$$-409]* \(#,##0.00\);_([$$-409]* &quot;-&quot;??_);_(@_)">
                  <c:v>95.054399999999987</c:v>
                </c:pt>
                <c:pt idx="1301" formatCode="_([$$-409]* #,##0.00_);_([$$-409]* \(#,##0.00\);_([$$-409]* &quot;-&quot;??_);_(@_)">
                  <c:v>-89.572000000000003</c:v>
                </c:pt>
                <c:pt idx="1302" formatCode="_([$$-409]* #,##0.00_);_([$$-409]* \(#,##0.00\);_([$$-409]* &quot;-&quot;??_);_(@_)">
                  <c:v>33.347699999999996</c:v>
                </c:pt>
                <c:pt idx="1303" formatCode="_([$$-409]* #,##0.00_);_([$$-409]* \(#,##0.00\);_([$$-409]* &quot;-&quot;??_);_(@_)">
                  <c:v>-34.591999999999999</c:v>
                </c:pt>
                <c:pt idx="1304" formatCode="_([$$-409]* #,##0.00_);_([$$-409]* \(#,##0.00\);_([$$-409]* &quot;-&quot;??_);_(@_)">
                  <c:v>-24.63</c:v>
                </c:pt>
                <c:pt idx="1305" formatCode="_([$$-409]* #,##0.00_);_([$$-409]* \(#,##0.00\);_([$$-409]* &quot;-&quot;??_);_(@_)">
                  <c:v>-536.24199999999996</c:v>
                </c:pt>
                <c:pt idx="1306" formatCode="_([$$-409]* #,##0.00_);_([$$-409]* \(#,##0.00\);_([$$-409]* &quot;-&quot;??_);_(@_)">
                  <c:v>36.164099999999998</c:v>
                </c:pt>
                <c:pt idx="1307" formatCode="_([$$-409]* #,##0.00_);_([$$-409]* \(#,##0.00\);_([$$-409]* &quot;-&quot;??_);_(@_)">
                  <c:v>6.3840000000000003</c:v>
                </c:pt>
                <c:pt idx="1308" formatCode="_([$$-409]* #,##0.00_);_([$$-409]* \(#,##0.00\);_([$$-409]* &quot;-&quot;??_);_(@_)">
                  <c:v>5.2955000000000005</c:v>
                </c:pt>
                <c:pt idx="1309" formatCode="_([$$-409]* #,##0.00_);_([$$-409]* \(#,##0.00\);_([$$-409]* &quot;-&quot;??_);_(@_)">
                  <c:v>170.79569999999998</c:v>
                </c:pt>
                <c:pt idx="1310" formatCode="_([$$-409]* #,##0.00_);_([$$-409]* \(#,##0.00\);_([$$-409]* &quot;-&quot;??_);_(@_)">
                  <c:v>16.091999999999999</c:v>
                </c:pt>
                <c:pt idx="1311" formatCode="_([$$-409]* #,##0.00_);_([$$-409]* \(#,##0.00\);_([$$-409]* &quot;-&quot;??_);_(@_)">
                  <c:v>274.0788</c:v>
                </c:pt>
                <c:pt idx="1312" formatCode="_([$$-409]* #,##0.00_);_([$$-409]* \(#,##0.00\);_([$$-409]* &quot;-&quot;??_);_(@_)">
                  <c:v>-3.782</c:v>
                </c:pt>
                <c:pt idx="1313" formatCode="_([$$-409]* #,##0.00_);_([$$-409]* \(#,##0.00\);_([$$-409]* &quot;-&quot;??_);_(@_)">
                  <c:v>10.798499999999999</c:v>
                </c:pt>
                <c:pt idx="1314" formatCode="_([$$-409]* #,##0.00_);_([$$-409]* \(#,##0.00\);_([$$-409]* &quot;-&quot;??_);_(@_)">
                  <c:v>15.246</c:v>
                </c:pt>
                <c:pt idx="1315" formatCode="_([$$-409]* #,##0.00_);_([$$-409]* \(#,##0.00\);_([$$-409]* &quot;-&quot;??_);_(@_)">
                  <c:v>-57.823999999999998</c:v>
                </c:pt>
                <c:pt idx="1316" formatCode="_([$$-409]* #,##0.00_);_([$$-409]* \(#,##0.00\);_([$$-409]* &quot;-&quot;??_);_(@_)">
                  <c:v>18.218000000000018</c:v>
                </c:pt>
                <c:pt idx="1317" formatCode="_([$$-409]* #,##0.00_);_([$$-409]* \(#,##0.00\);_([$$-409]* &quot;-&quot;??_);_(@_)">
                  <c:v>25.058000000000035</c:v>
                </c:pt>
                <c:pt idx="1318" formatCode="_([$$-409]* #,##0.00_);_([$$-409]* \(#,##0.00\);_([$$-409]* &quot;-&quot;??_);_(@_)">
                  <c:v>11.82</c:v>
                </c:pt>
                <c:pt idx="1319" formatCode="_([$$-409]* #,##0.00_);_([$$-409]* \(#,##0.00\);_([$$-409]* &quot;-&quot;??_);_(@_)">
                  <c:v>28.151999999999997</c:v>
                </c:pt>
                <c:pt idx="1320" formatCode="_([$$-409]* #,##0.00_);_([$$-409]* \(#,##0.00\);_([$$-409]* &quot;-&quot;??_);_(@_)">
                  <c:v>-237.54400000000001</c:v>
                </c:pt>
                <c:pt idx="1321" formatCode="_([$$-409]* #,##0.00_);_([$$-409]* \(#,##0.00\);_([$$-409]* &quot;-&quot;??_);_(@_)">
                  <c:v>-94.59</c:v>
                </c:pt>
                <c:pt idx="1322" formatCode="_([$$-409]* #,##0.00_);_([$$-409]* \(#,##0.00\);_([$$-409]* &quot;-&quot;??_);_(@_)">
                  <c:v>-293.74</c:v>
                </c:pt>
                <c:pt idx="1323" formatCode="_([$$-409]* #,##0.00_);_([$$-409]* \(#,##0.00\);_([$$-409]* &quot;-&quot;??_);_(@_)">
                  <c:v>1039.7540999999999</c:v>
                </c:pt>
                <c:pt idx="1324" formatCode="_([$$-409]* #,##0.00_);_([$$-409]* \(#,##0.00\);_([$$-409]* &quot;-&quot;??_);_(@_)">
                  <c:v>-49.186800000000005</c:v>
                </c:pt>
                <c:pt idx="1325" formatCode="_([$$-409]* #,##0.00_);_([$$-409]* \(#,##0.00\);_([$$-409]* &quot;-&quot;??_);_(@_)">
                  <c:v>-152.7448</c:v>
                </c:pt>
                <c:pt idx="1326" formatCode="_([$$-409]* #,##0.00_);_([$$-409]* \(#,##0.00\);_([$$-409]* &quot;-&quot;??_);_(@_)">
                  <c:v>41.3</c:v>
                </c:pt>
                <c:pt idx="1327" formatCode="_([$$-409]* #,##0.00_);_([$$-409]* \(#,##0.00\);_([$$-409]* &quot;-&quot;??_);_(@_)">
                  <c:v>47.61</c:v>
                </c:pt>
                <c:pt idx="1328" formatCode="_([$$-409]* #,##0.00_);_([$$-409]* \(#,##0.00\);_([$$-409]* &quot;-&quot;??_);_(@_)">
                  <c:v>-23.5</c:v>
                </c:pt>
                <c:pt idx="1329" formatCode="_([$$-409]* #,##0.00_);_([$$-409]* \(#,##0.00\);_([$$-409]* &quot;-&quot;??_);_(@_)">
                  <c:v>1282.4959999999999</c:v>
                </c:pt>
                <c:pt idx="1330" formatCode="_([$$-409]* #,##0.00_);_([$$-409]* \(#,##0.00\);_([$$-409]* &quot;-&quot;??_);_(@_)">
                  <c:v>1184.1200000000001</c:v>
                </c:pt>
                <c:pt idx="1331" formatCode="_([$$-409]* #,##0.00_);_([$$-409]* \(#,##0.00\);_([$$-409]* &quot;-&quot;??_);_(@_)">
                  <c:v>1474.8703999999998</c:v>
                </c:pt>
                <c:pt idx="1332" formatCode="_([$$-409]* #,##0.00_);_([$$-409]* \(#,##0.00\);_([$$-409]* &quot;-&quot;??_);_(@_)">
                  <c:v>929.7956999999999</c:v>
                </c:pt>
                <c:pt idx="1333" formatCode="_([$$-409]* #,##0.00_);_([$$-409]* \(#,##0.00\);_([$$-409]* &quot;-&quot;??_);_(@_)">
                  <c:v>-7.25</c:v>
                </c:pt>
                <c:pt idx="1334" formatCode="_([$$-409]* #,##0.00_);_([$$-409]* \(#,##0.00\);_([$$-409]* &quot;-&quot;??_);_(@_)">
                  <c:v>31.201799999999995</c:v>
                </c:pt>
                <c:pt idx="1335" formatCode="_([$$-409]* #,##0.00_);_([$$-409]* \(#,##0.00\);_([$$-409]* &quot;-&quot;??_);_(@_)">
                  <c:v>-75.900400000000005</c:v>
                </c:pt>
                <c:pt idx="1336" formatCode="_([$$-409]* #,##0.00_);_([$$-409]* \(#,##0.00\);_([$$-409]* &quot;-&quot;??_);_(@_)">
                  <c:v>52.170899999999996</c:v>
                </c:pt>
                <c:pt idx="1337" formatCode="_([$$-409]* #,##0.00_);_([$$-409]* \(#,##0.00\);_([$$-409]* &quot;-&quot;??_);_(@_)">
                  <c:v>165.88979999999998</c:v>
                </c:pt>
                <c:pt idx="1338" formatCode="_([$$-409]* #,##0.00_);_([$$-409]* \(#,##0.00\);_([$$-409]* &quot;-&quot;??_);_(@_)">
                  <c:v>75.010000000000005</c:v>
                </c:pt>
                <c:pt idx="1339" formatCode="_([$$-409]* #,##0.00_);_([$$-409]* \(#,##0.00\);_([$$-409]* &quot;-&quot;??_);_(@_)">
                  <c:v>2267.2199999999998</c:v>
                </c:pt>
                <c:pt idx="1340" formatCode="_([$$-409]* #,##0.00_);_([$$-409]* \(#,##0.00\);_([$$-409]* &quot;-&quot;??_);_(@_)">
                  <c:v>-20.65</c:v>
                </c:pt>
                <c:pt idx="1341" formatCode="_([$$-409]* #,##0.00_);_([$$-409]* \(#,##0.00\);_([$$-409]* &quot;-&quot;??_);_(@_)">
                  <c:v>67.864000000000004</c:v>
                </c:pt>
                <c:pt idx="1342" formatCode="_([$$-409]* #,##0.00_);_([$$-409]* \(#,##0.00\);_([$$-409]* &quot;-&quot;??_);_(@_)">
                  <c:v>-14.074999999999999</c:v>
                </c:pt>
                <c:pt idx="1343" formatCode="_([$$-409]* #,##0.00_);_([$$-409]* \(#,##0.00\);_([$$-409]* &quot;-&quot;??_);_(@_)">
                  <c:v>39.129899999999999</c:v>
                </c:pt>
                <c:pt idx="1344" formatCode="_([$$-409]* #,##0.00_);_([$$-409]* \(#,##0.00\);_([$$-409]* &quot;-&quot;??_);_(@_)">
                  <c:v>-6.734</c:v>
                </c:pt>
                <c:pt idx="1345" formatCode="_([$$-409]* #,##0.00_);_([$$-409]* \(#,##0.00\);_([$$-409]* &quot;-&quot;??_);_(@_)">
                  <c:v>118.6317</c:v>
                </c:pt>
                <c:pt idx="1346" formatCode="_([$$-409]* #,##0.00_);_([$$-409]* \(#,##0.00\);_([$$-409]* &quot;-&quot;??_);_(@_)">
                  <c:v>23.304000000000002</c:v>
                </c:pt>
                <c:pt idx="1347" formatCode="_([$$-409]* #,##0.00_);_([$$-409]* \(#,##0.00\);_([$$-409]* &quot;-&quot;??_);_(@_)">
                  <c:v>150.72</c:v>
                </c:pt>
                <c:pt idx="1348" formatCode="_([$$-409]* #,##0.00_);_([$$-409]* \(#,##0.00\);_([$$-409]* &quot;-&quot;??_);_(@_)">
                  <c:v>19.420000000000002</c:v>
                </c:pt>
                <c:pt idx="1349" formatCode="_([$$-409]* #,##0.00_);_([$$-409]* \(#,##0.00\);_([$$-409]* &quot;-&quot;??_);_(@_)">
                  <c:v>3.13</c:v>
                </c:pt>
                <c:pt idx="1350" formatCode="_([$$-409]* #,##0.00_);_([$$-409]* \(#,##0.00\);_([$$-409]* &quot;-&quot;??_);_(@_)">
                  <c:v>1141.07</c:v>
                </c:pt>
                <c:pt idx="1351" formatCode="_([$$-409]* #,##0.00_);_([$$-409]* \(#,##0.00\);_([$$-409]* &quot;-&quot;??_);_(@_)">
                  <c:v>10.01</c:v>
                </c:pt>
                <c:pt idx="1352" formatCode="_([$$-409]* #,##0.00_);_([$$-409]* \(#,##0.00\);_([$$-409]* &quot;-&quot;??_);_(@_)">
                  <c:v>-39.186250000000001</c:v>
                </c:pt>
                <c:pt idx="1353" formatCode="_([$$-409]* #,##0.00_);_([$$-409]* \(#,##0.00\);_([$$-409]* &quot;-&quot;??_);_(@_)">
                  <c:v>-1.89</c:v>
                </c:pt>
                <c:pt idx="1354" formatCode="_([$$-409]* #,##0.00_);_([$$-409]* \(#,##0.00\);_([$$-409]* &quot;-&quot;??_);_(@_)">
                  <c:v>-122.77</c:v>
                </c:pt>
                <c:pt idx="1355" formatCode="_([$$-409]* #,##0.00_);_([$$-409]* \(#,##0.00\);_([$$-409]* &quot;-&quot;??_);_(@_)">
                  <c:v>683.9556</c:v>
                </c:pt>
                <c:pt idx="1356" formatCode="_([$$-409]* #,##0.00_);_([$$-409]* \(#,##0.00\);_([$$-409]* &quot;-&quot;??_);_(@_)">
                  <c:v>-16.64</c:v>
                </c:pt>
                <c:pt idx="1357" formatCode="_([$$-409]* #,##0.00_);_([$$-409]* \(#,##0.00\);_([$$-409]* &quot;-&quot;??_);_(@_)">
                  <c:v>72.984000000000009</c:v>
                </c:pt>
                <c:pt idx="1358" formatCode="_([$$-409]* #,##0.00_);_([$$-409]* \(#,##0.00\);_([$$-409]* &quot;-&quot;??_);_(@_)">
                  <c:v>240.17519999999996</c:v>
                </c:pt>
                <c:pt idx="1359" formatCode="_([$$-409]* #,##0.00_);_([$$-409]* \(#,##0.00\);_([$$-409]* &quot;-&quot;??_);_(@_)">
                  <c:v>-11.248000000000001</c:v>
                </c:pt>
                <c:pt idx="1360" formatCode="_([$$-409]* #,##0.00_);_([$$-409]* \(#,##0.00\);_([$$-409]* &quot;-&quot;??_);_(@_)">
                  <c:v>9.611699999999999</c:v>
                </c:pt>
                <c:pt idx="1361" formatCode="_([$$-409]* #,##0.00_);_([$$-409]* \(#,##0.00\);_([$$-409]* &quot;-&quot;??_);_(@_)">
                  <c:v>13.799999999999999</c:v>
                </c:pt>
                <c:pt idx="1362" formatCode="_([$$-409]* #,##0.00_);_([$$-409]* \(#,##0.00\);_([$$-409]* &quot;-&quot;??_);_(@_)">
                  <c:v>4.3919999999999995</c:v>
                </c:pt>
                <c:pt idx="1363" formatCode="_([$$-409]* #,##0.00_);_([$$-409]* \(#,##0.00\);_([$$-409]* &quot;-&quot;??_);_(@_)">
                  <c:v>36.020000000000003</c:v>
                </c:pt>
                <c:pt idx="1364" formatCode="_([$$-409]* #,##0.00_);_([$$-409]* \(#,##0.00\);_([$$-409]* &quot;-&quot;??_);_(@_)">
                  <c:v>-50.64</c:v>
                </c:pt>
                <c:pt idx="1365" formatCode="_([$$-409]* #,##0.00_);_([$$-409]* \(#,##0.00\);_([$$-409]* &quot;-&quot;??_);_(@_)">
                  <c:v>-20.182259999999999</c:v>
                </c:pt>
                <c:pt idx="1366" formatCode="_([$$-409]* #,##0.00_);_([$$-409]* \(#,##0.00\);_([$$-409]* &quot;-&quot;??_);_(@_)">
                  <c:v>-156.97220000000002</c:v>
                </c:pt>
                <c:pt idx="1367" formatCode="_([$$-409]* #,##0.00_);_([$$-409]* \(#,##0.00\);_([$$-409]* &quot;-&quot;??_);_(@_)">
                  <c:v>384.5043</c:v>
                </c:pt>
                <c:pt idx="1368" formatCode="_([$$-409]* #,##0.00_);_([$$-409]* \(#,##0.00\);_([$$-409]* &quot;-&quot;??_);_(@_)">
                  <c:v>44.519999999999996</c:v>
                </c:pt>
                <c:pt idx="1369" formatCode="_([$$-409]* #,##0.00_);_([$$-409]* \(#,##0.00\);_([$$-409]* &quot;-&quot;??_);_(@_)">
                  <c:v>-48.875</c:v>
                </c:pt>
                <c:pt idx="1370" formatCode="_([$$-409]* #,##0.00_);_([$$-409]* \(#,##0.00\);_([$$-409]* &quot;-&quot;??_);_(@_)">
                  <c:v>881.04719999999998</c:v>
                </c:pt>
                <c:pt idx="1371" formatCode="_([$$-409]* #,##0.00_);_([$$-409]* \(#,##0.00\);_([$$-409]* &quot;-&quot;??_);_(@_)">
                  <c:v>-139.07600000000002</c:v>
                </c:pt>
                <c:pt idx="1372" formatCode="_([$$-409]* #,##0.00_);_([$$-409]* \(#,##0.00\);_([$$-409]* &quot;-&quot;??_);_(@_)">
                  <c:v>1644.0767999999998</c:v>
                </c:pt>
                <c:pt idx="1373" formatCode="_([$$-409]* #,##0.00_);_([$$-409]* \(#,##0.00\);_([$$-409]* &quot;-&quot;??_);_(@_)">
                  <c:v>-350.43950000000001</c:v>
                </c:pt>
                <c:pt idx="1374" formatCode="_([$$-409]* #,##0.00_);_([$$-409]* \(#,##0.00\);_([$$-409]* &quot;-&quot;??_);_(@_)">
                  <c:v>4.2027999999999999</c:v>
                </c:pt>
                <c:pt idx="1375" formatCode="_([$$-409]* #,##0.00_);_([$$-409]* \(#,##0.00\);_([$$-409]* &quot;-&quot;??_);_(@_)">
                  <c:v>-44.067999999999998</c:v>
                </c:pt>
                <c:pt idx="1376" formatCode="_([$$-409]* #,##0.00_);_([$$-409]* \(#,##0.00\);_([$$-409]* &quot;-&quot;??_);_(@_)">
                  <c:v>1623.9494999999999</c:v>
                </c:pt>
                <c:pt idx="1377" formatCode="_([$$-409]* #,##0.00_);_([$$-409]* \(#,##0.00\);_([$$-409]* &quot;-&quot;??_);_(@_)">
                  <c:v>-122.83499999999999</c:v>
                </c:pt>
                <c:pt idx="1378" formatCode="_([$$-409]* #,##0.00_);_([$$-409]* \(#,##0.00\);_([$$-409]* &quot;-&quot;??_);_(@_)">
                  <c:v>-88.584999999999994</c:v>
                </c:pt>
                <c:pt idx="1379" formatCode="_([$$-409]* #,##0.00_);_([$$-409]* \(#,##0.00\);_([$$-409]* &quot;-&quot;??_);_(@_)">
                  <c:v>-485.68</c:v>
                </c:pt>
                <c:pt idx="1380" formatCode="_([$$-409]* #,##0.00_);_([$$-409]* \(#,##0.00\);_([$$-409]* &quot;-&quot;??_);_(@_)">
                  <c:v>-16.37</c:v>
                </c:pt>
                <c:pt idx="1381" formatCode="_([$$-409]* #,##0.00_);_([$$-409]* \(#,##0.00\);_([$$-409]* &quot;-&quot;??_);_(@_)">
                  <c:v>-94.258600000000001</c:v>
                </c:pt>
                <c:pt idx="1382" formatCode="_([$$-409]* #,##0.00_);_([$$-409]* \(#,##0.00\);_([$$-409]* &quot;-&quot;??_);_(@_)">
                  <c:v>6.3308</c:v>
                </c:pt>
                <c:pt idx="1383" formatCode="_([$$-409]* #,##0.00_);_([$$-409]* \(#,##0.00\);_([$$-409]* &quot;-&quot;??_);_(@_)">
                  <c:v>-18.558799999999998</c:v>
                </c:pt>
                <c:pt idx="1384" formatCode="_([$$-409]* #,##0.00_);_([$$-409]* \(#,##0.00\);_([$$-409]* &quot;-&quot;??_);_(@_)">
                  <c:v>220.35719999999998</c:v>
                </c:pt>
                <c:pt idx="1385" formatCode="_([$$-409]* #,##0.00_);_([$$-409]* \(#,##0.00\);_([$$-409]* &quot;-&quot;??_);_(@_)">
                  <c:v>47.73</c:v>
                </c:pt>
                <c:pt idx="1386" formatCode="_([$$-409]* #,##0.00_);_([$$-409]* \(#,##0.00\);_([$$-409]* &quot;-&quot;??_);_(@_)">
                  <c:v>28.526000000000003</c:v>
                </c:pt>
                <c:pt idx="1387" formatCode="_([$$-409]* #,##0.00_);_([$$-409]* \(#,##0.00\);_([$$-409]* &quot;-&quot;??_);_(@_)">
                  <c:v>28.182599999999997</c:v>
                </c:pt>
                <c:pt idx="1388" formatCode="_([$$-409]* #,##0.00_);_([$$-409]* \(#,##0.00\);_([$$-409]* &quot;-&quot;??_);_(@_)">
                  <c:v>-51.66</c:v>
                </c:pt>
                <c:pt idx="1389" formatCode="_([$$-409]* #,##0.00_);_([$$-409]* \(#,##0.00\);_([$$-409]* &quot;-&quot;??_);_(@_)">
                  <c:v>-193.91399999999999</c:v>
                </c:pt>
                <c:pt idx="1390" formatCode="_([$$-409]* #,##0.00_);_([$$-409]* \(#,##0.00\);_([$$-409]* &quot;-&quot;??_);_(@_)">
                  <c:v>-333.42540000000002</c:v>
                </c:pt>
                <c:pt idx="1391" formatCode="_([$$-409]* #,##0.00_);_([$$-409]* \(#,##0.00\);_([$$-409]* &quot;-&quot;??_);_(@_)">
                  <c:v>-195.34200000000001</c:v>
                </c:pt>
                <c:pt idx="1392" formatCode="_([$$-409]* #,##0.00_);_([$$-409]* \(#,##0.00\);_([$$-409]* &quot;-&quot;??_);_(@_)">
                  <c:v>-89.70920000000001</c:v>
                </c:pt>
                <c:pt idx="1393" formatCode="_([$$-409]* #,##0.00_);_([$$-409]* \(#,##0.00\);_([$$-409]* &quot;-&quot;??_);_(@_)">
                  <c:v>-44.415000000000006</c:v>
                </c:pt>
                <c:pt idx="1394" formatCode="_([$$-409]* #,##0.00_);_([$$-409]* \(#,##0.00\);_([$$-409]* &quot;-&quot;??_);_(@_)">
                  <c:v>167.334</c:v>
                </c:pt>
                <c:pt idx="1395" formatCode="_([$$-409]* #,##0.00_);_([$$-409]* \(#,##0.00\);_([$$-409]* &quot;-&quot;??_);_(@_)">
                  <c:v>63.222000000000001</c:v>
                </c:pt>
                <c:pt idx="1396" formatCode="_([$$-409]* #,##0.00_);_([$$-409]* \(#,##0.00\);_([$$-409]* &quot;-&quot;??_);_(@_)">
                  <c:v>-1319.5</c:v>
                </c:pt>
                <c:pt idx="1397" formatCode="_([$$-409]* #,##0.00_);_([$$-409]* \(#,##0.00\);_([$$-409]* &quot;-&quot;??_);_(@_)">
                  <c:v>262.2</c:v>
                </c:pt>
                <c:pt idx="1398" formatCode="_([$$-409]* #,##0.00_);_([$$-409]* \(#,##0.00\);_([$$-409]* &quot;-&quot;??_);_(@_)">
                  <c:v>172.56439999999998</c:v>
                </c:pt>
                <c:pt idx="1399" formatCode="_([$$-409]* #,##0.00_);_([$$-409]* \(#,##0.00\);_([$$-409]* &quot;-&quot;??_);_(@_)">
                  <c:v>45.077999999999996</c:v>
                </c:pt>
                <c:pt idx="1400" formatCode="_([$$-409]* #,##0.00_);_([$$-409]* \(#,##0.00\);_([$$-409]* &quot;-&quot;??_);_(@_)">
                  <c:v>-110.376</c:v>
                </c:pt>
                <c:pt idx="1401" formatCode="_([$$-409]* #,##0.00_);_([$$-409]* \(#,##0.00\);_([$$-409]* &quot;-&quot;??_);_(@_)">
                  <c:v>32.83</c:v>
                </c:pt>
                <c:pt idx="1402" formatCode="_([$$-409]* #,##0.00_);_([$$-409]* \(#,##0.00\);_([$$-409]* &quot;-&quot;??_);_(@_)">
                  <c:v>553.33169999999996</c:v>
                </c:pt>
                <c:pt idx="1403" formatCode="_([$$-409]* #,##0.00_);_([$$-409]* \(#,##0.00\);_([$$-409]* &quot;-&quot;??_);_(@_)">
                  <c:v>55.020599999999995</c:v>
                </c:pt>
                <c:pt idx="1404" formatCode="_([$$-409]* #,##0.00_);_([$$-409]* \(#,##0.00\);_([$$-409]* &quot;-&quot;??_);_(@_)">
                  <c:v>-577.30400000000009</c:v>
                </c:pt>
                <c:pt idx="1405" formatCode="_([$$-409]* #,##0.00_);_([$$-409]* \(#,##0.00\);_([$$-409]* &quot;-&quot;??_);_(@_)">
                  <c:v>-137.52199999999999</c:v>
                </c:pt>
                <c:pt idx="1406" formatCode="_([$$-409]* #,##0.00_);_([$$-409]* \(#,##0.00\);_([$$-409]* &quot;-&quot;??_);_(@_)">
                  <c:v>-11.815999999999999</c:v>
                </c:pt>
                <c:pt idx="1407" formatCode="_([$$-409]* #,##0.00_);_([$$-409]* \(#,##0.00\);_([$$-409]* &quot;-&quot;??_);_(@_)">
                  <c:v>-105.126</c:v>
                </c:pt>
                <c:pt idx="1408" formatCode="_([$$-409]* #,##0.00_);_([$$-409]* \(#,##0.00\);_([$$-409]* &quot;-&quot;??_);_(@_)">
                  <c:v>261.38579999999996</c:v>
                </c:pt>
                <c:pt idx="1409" formatCode="_([$$-409]* #,##0.00_);_([$$-409]* \(#,##0.00\);_([$$-409]* &quot;-&quot;??_);_(@_)">
                  <c:v>-31.68825</c:v>
                </c:pt>
                <c:pt idx="1410" formatCode="_([$$-409]* #,##0.00_);_([$$-409]* \(#,##0.00\);_([$$-409]* &quot;-&quot;??_);_(@_)">
                  <c:v>690.70379999999989</c:v>
                </c:pt>
                <c:pt idx="1411" formatCode="_([$$-409]* #,##0.00_);_([$$-409]* \(#,##0.00\);_([$$-409]* &quot;-&quot;??_);_(@_)">
                  <c:v>1.9504000000000001</c:v>
                </c:pt>
                <c:pt idx="1412" formatCode="_([$$-409]* #,##0.00_);_([$$-409]* \(#,##0.00\);_([$$-409]* &quot;-&quot;??_);_(@_)">
                  <c:v>-340.53109999999998</c:v>
                </c:pt>
                <c:pt idx="1413" formatCode="_([$$-409]* #,##0.00_);_([$$-409]* \(#,##0.00\);_([$$-409]* &quot;-&quot;??_);_(@_)">
                  <c:v>462.92099999999994</c:v>
                </c:pt>
                <c:pt idx="1414" formatCode="_([$$-409]* #,##0.00_);_([$$-409]* \(#,##0.00\);_([$$-409]* &quot;-&quot;??_);_(@_)">
                  <c:v>-131.16</c:v>
                </c:pt>
                <c:pt idx="1415" formatCode="_([$$-409]* #,##0.00_);_([$$-409]* \(#,##0.00\);_([$$-409]* &quot;-&quot;??_);_(@_)">
                  <c:v>-11.83</c:v>
                </c:pt>
                <c:pt idx="1416" formatCode="_([$$-409]* #,##0.00_);_([$$-409]* \(#,##0.00\);_([$$-409]* &quot;-&quot;??_);_(@_)">
                  <c:v>-65.58</c:v>
                </c:pt>
                <c:pt idx="1417" formatCode="_([$$-409]* #,##0.00_);_([$$-409]* \(#,##0.00\);_([$$-409]* &quot;-&quot;??_);_(@_)">
                  <c:v>-92.32</c:v>
                </c:pt>
                <c:pt idx="1418" formatCode="_([$$-409]* #,##0.00_);_([$$-409]* \(#,##0.00\);_([$$-409]* &quot;-&quot;??_);_(@_)">
                  <c:v>527.87759999999992</c:v>
                </c:pt>
                <c:pt idx="1419" formatCode="_([$$-409]* #,##0.00_);_([$$-409]* \(#,##0.00\);_([$$-409]* &quot;-&quot;??_);_(@_)">
                  <c:v>34.520000000000003</c:v>
                </c:pt>
                <c:pt idx="1420" formatCode="_([$$-409]* #,##0.00_);_([$$-409]* \(#,##0.00\);_([$$-409]* &quot;-&quot;??_);_(@_)">
                  <c:v>20.38</c:v>
                </c:pt>
                <c:pt idx="1421" formatCode="_([$$-409]* #,##0.00_);_([$$-409]* \(#,##0.00\);_([$$-409]* &quot;-&quot;??_);_(@_)">
                  <c:v>31.11</c:v>
                </c:pt>
                <c:pt idx="1422" formatCode="_([$$-409]* #,##0.00_);_([$$-409]* \(#,##0.00\);_([$$-409]* &quot;-&quot;??_);_(@_)">
                  <c:v>358.29539999999997</c:v>
                </c:pt>
                <c:pt idx="1423" formatCode="_([$$-409]* #,##0.00_);_([$$-409]* \(#,##0.00\);_([$$-409]* &quot;-&quot;??_);_(@_)">
                  <c:v>-269.75549999999998</c:v>
                </c:pt>
                <c:pt idx="1424" formatCode="_([$$-409]* #,##0.00_);_([$$-409]* \(#,##0.00\);_([$$-409]* &quot;-&quot;??_);_(@_)">
                  <c:v>896.40599999999995</c:v>
                </c:pt>
                <c:pt idx="1425" formatCode="_([$$-409]* #,##0.00_);_([$$-409]* \(#,##0.00\);_([$$-409]* &quot;-&quot;??_);_(@_)">
                  <c:v>352.87979999999999</c:v>
                </c:pt>
                <c:pt idx="1426" formatCode="_([$$-409]* #,##0.00_);_([$$-409]* \(#,##0.00\);_([$$-409]* &quot;-&quot;??_);_(@_)">
                  <c:v>68.675999999999988</c:v>
                </c:pt>
                <c:pt idx="1427" formatCode="_([$$-409]* #,##0.00_);_([$$-409]* \(#,##0.00\);_([$$-409]* &quot;-&quot;??_);_(@_)">
                  <c:v>-15.92</c:v>
                </c:pt>
                <c:pt idx="1428" formatCode="_([$$-409]* #,##0.00_);_([$$-409]* \(#,##0.00\);_([$$-409]* &quot;-&quot;??_);_(@_)">
                  <c:v>-114.2</c:v>
                </c:pt>
                <c:pt idx="1429" formatCode="_([$$-409]* #,##0.00_);_([$$-409]* \(#,##0.00\);_([$$-409]* &quot;-&quot;??_);_(@_)">
                  <c:v>255.14819999999997</c:v>
                </c:pt>
                <c:pt idx="1430" formatCode="_([$$-409]* #,##0.00_);_([$$-409]* \(#,##0.00\);_([$$-409]* &quot;-&quot;??_);_(@_)">
                  <c:v>39.426600000000001</c:v>
                </c:pt>
                <c:pt idx="1431" formatCode="_([$$-409]* #,##0.00_);_([$$-409]* \(#,##0.00\);_([$$-409]* &quot;-&quot;??_);_(@_)">
                  <c:v>30.023999999999997</c:v>
                </c:pt>
                <c:pt idx="1432" formatCode="_([$$-409]* #,##0.00_);_([$$-409]* \(#,##0.00\);_([$$-409]* &quot;-&quot;??_);_(@_)">
                  <c:v>0.42660000000000337</c:v>
                </c:pt>
                <c:pt idx="1433" formatCode="_([$$-409]* #,##0.00_);_([$$-409]* \(#,##0.00\);_([$$-409]* &quot;-&quot;??_);_(@_)">
                  <c:v>66.215999999999994</c:v>
                </c:pt>
                <c:pt idx="1434" formatCode="_([$$-409]* #,##0.00_);_([$$-409]* \(#,##0.00\);_([$$-409]* &quot;-&quot;??_);_(@_)">
                  <c:v>-164.18</c:v>
                </c:pt>
                <c:pt idx="1435" formatCode="_([$$-409]* #,##0.00_);_([$$-409]* \(#,##0.00\);_([$$-409]* &quot;-&quot;??_);_(@_)">
                  <c:v>-79.400000000000006</c:v>
                </c:pt>
                <c:pt idx="1436" formatCode="_([$$-409]* #,##0.00_);_([$$-409]* \(#,##0.00\);_([$$-409]* &quot;-&quot;??_);_(@_)">
                  <c:v>23.045999999999999</c:v>
                </c:pt>
                <c:pt idx="1437" formatCode="_([$$-409]* #,##0.00_);_([$$-409]* \(#,##0.00\);_([$$-409]* &quot;-&quot;??_);_(@_)">
                  <c:v>-52.77</c:v>
                </c:pt>
                <c:pt idx="1438" formatCode="_([$$-409]* #,##0.00_);_([$$-409]* \(#,##0.00\);_([$$-409]* &quot;-&quot;??_);_(@_)">
                  <c:v>-781.13419999999996</c:v>
                </c:pt>
                <c:pt idx="1439" formatCode="_([$$-409]* #,##0.00_);_([$$-409]* \(#,##0.00\);_([$$-409]* &quot;-&quot;??_);_(@_)">
                  <c:v>-23.295999999999999</c:v>
                </c:pt>
                <c:pt idx="1440" formatCode="_([$$-409]* #,##0.00_);_([$$-409]* \(#,##0.00\);_([$$-409]* &quot;-&quot;??_);_(@_)">
                  <c:v>58.811999999999998</c:v>
                </c:pt>
                <c:pt idx="1441" formatCode="_([$$-409]* #,##0.00_);_([$$-409]* \(#,##0.00\);_([$$-409]* &quot;-&quot;??_);_(@_)">
                  <c:v>4.0442999999999998</c:v>
                </c:pt>
                <c:pt idx="1442" formatCode="_([$$-409]* #,##0.00_);_([$$-409]* \(#,##0.00\);_([$$-409]* &quot;-&quot;??_);_(@_)">
                  <c:v>-10.368400000000001</c:v>
                </c:pt>
                <c:pt idx="1443" formatCode="_([$$-409]* #,##0.00_);_([$$-409]* \(#,##0.00\);_([$$-409]* &quot;-&quot;??_);_(@_)">
                  <c:v>125.9982</c:v>
                </c:pt>
                <c:pt idx="1444" formatCode="_([$$-409]* #,##0.00_);_([$$-409]* \(#,##0.00\);_([$$-409]* &quot;-&quot;??_);_(@_)">
                  <c:v>-19.2972</c:v>
                </c:pt>
                <c:pt idx="1445" formatCode="_([$$-409]* #,##0.00_);_([$$-409]* \(#,##0.00\);_([$$-409]* &quot;-&quot;??_);_(@_)">
                  <c:v>40.6556</c:v>
                </c:pt>
                <c:pt idx="1446" formatCode="_([$$-409]* #,##0.00_);_([$$-409]* \(#,##0.00\);_([$$-409]* &quot;-&quot;??_);_(@_)">
                  <c:v>137.67569999999998</c:v>
                </c:pt>
                <c:pt idx="1447" formatCode="_([$$-409]* #,##0.00_);_([$$-409]* \(#,##0.00\);_([$$-409]* &quot;-&quot;??_);_(@_)">
                  <c:v>-62</c:v>
                </c:pt>
                <c:pt idx="1448" formatCode="_([$$-409]* #,##0.00_);_([$$-409]* \(#,##0.00\);_([$$-409]* &quot;-&quot;??_);_(@_)">
                  <c:v>47.527199999999993</c:v>
                </c:pt>
                <c:pt idx="1449" formatCode="_([$$-409]* #,##0.00_);_([$$-409]* \(#,##0.00\);_([$$-409]* &quot;-&quot;??_);_(@_)">
                  <c:v>379.3965</c:v>
                </c:pt>
                <c:pt idx="1450" formatCode="_([$$-409]* #,##0.00_);_([$$-409]* \(#,##0.00\);_([$$-409]* &quot;-&quot;??_);_(@_)">
                  <c:v>-116.3455</c:v>
                </c:pt>
                <c:pt idx="1451" formatCode="_([$$-409]* #,##0.00_);_([$$-409]* \(#,##0.00\);_([$$-409]* &quot;-&quot;??_);_(@_)">
                  <c:v>107.45461999999999</c:v>
                </c:pt>
                <c:pt idx="1452" formatCode="_([$$-409]* #,##0.00_);_([$$-409]* \(#,##0.00\);_([$$-409]* &quot;-&quot;??_);_(@_)">
                  <c:v>18.41</c:v>
                </c:pt>
                <c:pt idx="1453" formatCode="_([$$-409]* #,##0.00_);_([$$-409]* \(#,##0.00\);_([$$-409]* &quot;-&quot;??_);_(@_)">
                  <c:v>-47.995249999999999</c:v>
                </c:pt>
                <c:pt idx="1454" formatCode="_([$$-409]* #,##0.00_);_([$$-409]* \(#,##0.00\);_([$$-409]* &quot;-&quot;??_);_(@_)">
                  <c:v>-23.53</c:v>
                </c:pt>
                <c:pt idx="1455" formatCode="_([$$-409]* #,##0.00_);_([$$-409]* \(#,##0.00\);_([$$-409]* &quot;-&quot;??_);_(@_)">
                  <c:v>58.263599999999997</c:v>
                </c:pt>
                <c:pt idx="1456" formatCode="_([$$-409]* #,##0.00_);_([$$-409]* \(#,##0.00\);_([$$-409]* &quot;-&quot;??_);_(@_)">
                  <c:v>-42.170500000000004</c:v>
                </c:pt>
                <c:pt idx="1457" formatCode="_([$$-409]* #,##0.00_);_([$$-409]* \(#,##0.00\);_([$$-409]* &quot;-&quot;??_);_(@_)">
                  <c:v>-37.048000000000002</c:v>
                </c:pt>
                <c:pt idx="1458" formatCode="_([$$-409]* #,##0.00_);_([$$-409]* \(#,##0.00\);_([$$-409]* &quot;-&quot;??_);_(@_)">
                  <c:v>-56.887999999999998</c:v>
                </c:pt>
                <c:pt idx="1459" formatCode="_([$$-409]* #,##0.00_);_([$$-409]* \(#,##0.00\);_([$$-409]* &quot;-&quot;??_);_(@_)">
                  <c:v>-189.714</c:v>
                </c:pt>
                <c:pt idx="1460" formatCode="_([$$-409]* #,##0.00_);_([$$-409]* \(#,##0.00\);_([$$-409]* &quot;-&quot;??_);_(@_)">
                  <c:v>1628.37</c:v>
                </c:pt>
                <c:pt idx="1461" formatCode="_([$$-409]* #,##0.00_);_([$$-409]* \(#,##0.00\);_([$$-409]* &quot;-&quot;??_);_(@_)">
                  <c:v>-4.4800000000000004</c:v>
                </c:pt>
                <c:pt idx="1462" formatCode="_([$$-409]* #,##0.00_);_([$$-409]* \(#,##0.00\);_([$$-409]* &quot;-&quot;??_);_(@_)">
                  <c:v>349.05930000000001</c:v>
                </c:pt>
                <c:pt idx="1463" formatCode="_([$$-409]* #,##0.00_);_([$$-409]* \(#,##0.00\);_([$$-409]* &quot;-&quot;??_);_(@_)">
                  <c:v>1.9919999999999998</c:v>
                </c:pt>
                <c:pt idx="1464" formatCode="_([$$-409]* #,##0.00_);_([$$-409]* \(#,##0.00\);_([$$-409]* &quot;-&quot;??_);_(@_)">
                  <c:v>-22.009999999999998</c:v>
                </c:pt>
                <c:pt idx="1465" formatCode="_([$$-409]* #,##0.00_);_([$$-409]* \(#,##0.00\);_([$$-409]* &quot;-&quot;??_);_(@_)">
                  <c:v>19.554599999999997</c:v>
                </c:pt>
                <c:pt idx="1466" formatCode="_([$$-409]* #,##0.00_);_([$$-409]* \(#,##0.00\);_([$$-409]* &quot;-&quot;??_);_(@_)">
                  <c:v>67.012000000000057</c:v>
                </c:pt>
                <c:pt idx="1467" formatCode="_([$$-409]* #,##0.00_);_([$$-409]* \(#,##0.00\);_([$$-409]* &quot;-&quot;??_);_(@_)">
                  <c:v>-3.2448000000000001</c:v>
                </c:pt>
                <c:pt idx="1468" formatCode="_([$$-409]* #,##0.00_);_([$$-409]* \(#,##0.00\);_([$$-409]* &quot;-&quot;??_);_(@_)">
                  <c:v>6384.4388999999992</c:v>
                </c:pt>
                <c:pt idx="1469" formatCode="_([$$-409]* #,##0.00_);_([$$-409]* \(#,##0.00\);_([$$-409]* &quot;-&quot;??_);_(@_)">
                  <c:v>-116.76</c:v>
                </c:pt>
                <c:pt idx="1470" formatCode="_([$$-409]* #,##0.00_);_([$$-409]* \(#,##0.00\);_([$$-409]* &quot;-&quot;??_);_(@_)">
                  <c:v>-41.87</c:v>
                </c:pt>
              </c:numCache>
            </c:numRef>
          </c:yVal>
          <c:smooth val="0"/>
          <c:extLst>
            <c:ext xmlns:c16="http://schemas.microsoft.com/office/drawing/2014/chart" uri="{C3380CC4-5D6E-409C-BE32-E72D297353CC}">
              <c16:uniqueId val="{00000001-B765-4C07-B0EA-EC4E6EE19224}"/>
            </c:ext>
          </c:extLst>
        </c:ser>
        <c:ser>
          <c:idx val="2"/>
          <c:order val="2"/>
          <c:tx>
            <c:strRef>
              <c:f>'Discount analysis'!$N$5</c:f>
              <c:strCache>
                <c:ptCount val="1"/>
                <c:pt idx="0">
                  <c:v>Technology</c:v>
                </c:pt>
              </c:strCache>
            </c:strRef>
          </c:tx>
          <c:spPr>
            <a:ln w="28575" cap="rnd">
              <a:noFill/>
              <a:round/>
            </a:ln>
            <a:effectLst/>
          </c:spPr>
          <c:marker>
            <c:symbol val="circle"/>
            <c:size val="5"/>
            <c:spPr>
              <a:solidFill>
                <a:schemeClr val="accent6">
                  <a:lumMod val="75000"/>
                </a:schemeClr>
              </a:solidFill>
              <a:ln w="9525">
                <a:noFill/>
              </a:ln>
              <a:effectLst/>
            </c:spPr>
          </c:marker>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analysis'!$N$6:$N$1957</c:f>
              <c:numCache>
                <c:formatCode>General</c:formatCode>
                <c:ptCount val="1952"/>
                <c:pt idx="1471" formatCode="_([$$-409]* #,##0.00_);_([$$-409]* \(#,##0.00\);_([$$-409]* &quot;-&quot;??_);_(@_)">
                  <c:v>652.73309999999992</c:v>
                </c:pt>
                <c:pt idx="1472" formatCode="_([$$-409]* #,##0.00_);_([$$-409]* \(#,##0.00\);_([$$-409]* &quot;-&quot;??_);_(@_)">
                  <c:v>-114.63990000000001</c:v>
                </c:pt>
                <c:pt idx="1473" formatCode="_([$$-409]* #,##0.00_);_([$$-409]* \(#,##0.00\);_([$$-409]* &quot;-&quot;??_);_(@_)">
                  <c:v>-114.63990000000001</c:v>
                </c:pt>
                <c:pt idx="1474" formatCode="_([$$-409]* #,##0.00_);_([$$-409]* \(#,##0.00\);_([$$-409]* &quot;-&quot;??_);_(@_)">
                  <c:v>-35.878799999999998</c:v>
                </c:pt>
                <c:pt idx="1475" formatCode="_([$$-409]* #,##0.00_);_([$$-409]* \(#,##0.00\);_([$$-409]* &quot;-&quot;??_);_(@_)">
                  <c:v>209.99700000000001</c:v>
                </c:pt>
                <c:pt idx="1476" formatCode="_([$$-409]* #,##0.00_);_([$$-409]* \(#,##0.00\);_([$$-409]* &quot;-&quot;??_);_(@_)">
                  <c:v>3568.096</c:v>
                </c:pt>
                <c:pt idx="1477" formatCode="_([$$-409]* #,##0.00_);_([$$-409]* \(#,##0.00\);_([$$-409]* &quot;-&quot;??_);_(@_)">
                  <c:v>25.913820000000015</c:v>
                </c:pt>
                <c:pt idx="1478" formatCode="_([$$-409]* #,##0.00_);_([$$-409]* \(#,##0.00\);_([$$-409]* &quot;-&quot;??_);_(@_)">
                  <c:v>162.666</c:v>
                </c:pt>
                <c:pt idx="1479" formatCode="_([$$-409]* #,##0.00_);_([$$-409]* \(#,##0.00\);_([$$-409]* &quot;-&quot;??_);_(@_)">
                  <c:v>-6923.5991999999997</c:v>
                </c:pt>
                <c:pt idx="1480" formatCode="_([$$-409]* #,##0.00_);_([$$-409]* \(#,##0.00\);_([$$-409]* &quot;-&quot;??_);_(@_)">
                  <c:v>101.49</c:v>
                </c:pt>
                <c:pt idx="1481" formatCode="_([$$-409]* #,##0.00_);_([$$-409]* \(#,##0.00\);_([$$-409]* &quot;-&quot;??_);_(@_)">
                  <c:v>2031.5070000000001</c:v>
                </c:pt>
                <c:pt idx="1482" formatCode="_([$$-409]* #,##0.00_);_([$$-409]* \(#,##0.00\);_([$$-409]* &quot;-&quot;??_);_(@_)">
                  <c:v>-87.96</c:v>
                </c:pt>
                <c:pt idx="1483" formatCode="_([$$-409]* #,##0.00_);_([$$-409]* \(#,##0.00\);_([$$-409]* &quot;-&quot;??_);_(@_)">
                  <c:v>685.6146</c:v>
                </c:pt>
                <c:pt idx="1484" formatCode="_([$$-409]* #,##0.00_);_([$$-409]* \(#,##0.00\);_([$$-409]* &quot;-&quot;??_);_(@_)">
                  <c:v>-16.2</c:v>
                </c:pt>
                <c:pt idx="1485" formatCode="_([$$-409]* #,##0.00_);_([$$-409]* \(#,##0.00\);_([$$-409]* &quot;-&quot;??_);_(@_)">
                  <c:v>-20.25</c:v>
                </c:pt>
                <c:pt idx="1486" formatCode="_([$$-409]* #,##0.00_);_([$$-409]* \(#,##0.00\);_([$$-409]* &quot;-&quot;??_);_(@_)">
                  <c:v>-55.84</c:v>
                </c:pt>
                <c:pt idx="1487" formatCode="_([$$-409]* #,##0.00_);_([$$-409]* \(#,##0.00\);_([$$-409]* &quot;-&quot;??_);_(@_)">
                  <c:v>-55.84</c:v>
                </c:pt>
                <c:pt idx="1488" formatCode="_([$$-409]* #,##0.00_);_([$$-409]* \(#,##0.00\);_([$$-409]* &quot;-&quot;??_);_(@_)">
                  <c:v>1179.0237</c:v>
                </c:pt>
                <c:pt idx="1489" formatCode="_([$$-409]* #,##0.00_);_([$$-409]* \(#,##0.00\);_([$$-409]* &quot;-&quot;??_);_(@_)">
                  <c:v>-20.258000000000003</c:v>
                </c:pt>
                <c:pt idx="1490" formatCode="_([$$-409]* #,##0.00_);_([$$-409]* \(#,##0.00\);_([$$-409]* &quot;-&quot;??_);_(@_)">
                  <c:v>97.86</c:v>
                </c:pt>
                <c:pt idx="1491" formatCode="_([$$-409]* #,##0.00_);_([$$-409]* \(#,##0.00\);_([$$-409]* &quot;-&quot;??_);_(@_)">
                  <c:v>360.24</c:v>
                </c:pt>
                <c:pt idx="1492" formatCode="_([$$-409]* #,##0.00_);_([$$-409]* \(#,##0.00\);_([$$-409]* &quot;-&quot;??_);_(@_)">
                  <c:v>713.88</c:v>
                </c:pt>
                <c:pt idx="1493" formatCode="_([$$-409]* #,##0.00_);_([$$-409]* \(#,##0.00\);_([$$-409]* &quot;-&quot;??_);_(@_)">
                  <c:v>28.514099999999999</c:v>
                </c:pt>
                <c:pt idx="1494" formatCode="_([$$-409]* #,##0.00_);_([$$-409]* \(#,##0.00\);_([$$-409]* &quot;-&quot;??_);_(@_)">
                  <c:v>280.27458000000001</c:v>
                </c:pt>
                <c:pt idx="1495" formatCode="_([$$-409]* #,##0.00_);_([$$-409]* \(#,##0.00\);_([$$-409]* &quot;-&quot;??_);_(@_)">
                  <c:v>-112.4263</c:v>
                </c:pt>
                <c:pt idx="1496" formatCode="_([$$-409]* #,##0.00_);_([$$-409]* \(#,##0.00\);_([$$-409]* &quot;-&quot;??_);_(@_)">
                  <c:v>-76.89</c:v>
                </c:pt>
                <c:pt idx="1497" formatCode="_([$$-409]* #,##0.00_);_([$$-409]* \(#,##0.00\);_([$$-409]* &quot;-&quot;??_);_(@_)">
                  <c:v>-76.89</c:v>
                </c:pt>
                <c:pt idx="1498" formatCode="_([$$-409]* #,##0.00_);_([$$-409]* \(#,##0.00\);_([$$-409]* &quot;-&quot;??_);_(@_)">
                  <c:v>-99.986400000000003</c:v>
                </c:pt>
                <c:pt idx="1499" formatCode="_([$$-409]* #,##0.00_);_([$$-409]* \(#,##0.00\);_([$$-409]* &quot;-&quot;??_);_(@_)">
                  <c:v>1348.59672</c:v>
                </c:pt>
                <c:pt idx="1500" formatCode="_([$$-409]* #,##0.00_);_([$$-409]* \(#,##0.00\);_([$$-409]* &quot;-&quot;??_);_(@_)">
                  <c:v>-560.81417999999996</c:v>
                </c:pt>
                <c:pt idx="1501" formatCode="_([$$-409]* #,##0.00_);_([$$-409]* \(#,##0.00\);_([$$-409]* &quot;-&quot;??_);_(@_)">
                  <c:v>-133.69999999999999</c:v>
                </c:pt>
                <c:pt idx="1502" formatCode="_([$$-409]* #,##0.00_);_([$$-409]* \(#,##0.00\);_([$$-409]* &quot;-&quot;??_);_(@_)">
                  <c:v>-107.98699999999999</c:v>
                </c:pt>
                <c:pt idx="1503" formatCode="_([$$-409]* #,##0.00_);_([$$-409]* \(#,##0.00\);_([$$-409]* &quot;-&quot;??_);_(@_)">
                  <c:v>-102.5121</c:v>
                </c:pt>
                <c:pt idx="1504" formatCode="_([$$-409]* #,##0.00_);_([$$-409]* \(#,##0.00\);_([$$-409]* &quot;-&quot;??_);_(@_)">
                  <c:v>-12.46</c:v>
                </c:pt>
                <c:pt idx="1505" formatCode="_([$$-409]* #,##0.00_);_([$$-409]* \(#,##0.00\);_([$$-409]* &quot;-&quot;??_);_(@_)">
                  <c:v>3294.8258999999994</c:v>
                </c:pt>
                <c:pt idx="1506" formatCode="_([$$-409]* #,##0.00_);_([$$-409]* \(#,##0.00\);_([$$-409]* &quot;-&quot;??_);_(@_)">
                  <c:v>398.358</c:v>
                </c:pt>
                <c:pt idx="1507" formatCode="_([$$-409]* #,##0.00_);_([$$-409]* \(#,##0.00\);_([$$-409]* &quot;-&quot;??_);_(@_)">
                  <c:v>-3.3320000000000336</c:v>
                </c:pt>
                <c:pt idx="1508" formatCode="_([$$-409]* #,##0.00_);_([$$-409]* \(#,##0.00\);_([$$-409]* &quot;-&quot;??_);_(@_)">
                  <c:v>1061.3790000000001</c:v>
                </c:pt>
                <c:pt idx="1509" formatCode="_([$$-409]* #,##0.00_);_([$$-409]* \(#,##0.00\);_([$$-409]* &quot;-&quot;??_);_(@_)">
                  <c:v>-127.00800000000001</c:v>
                </c:pt>
                <c:pt idx="1510" formatCode="_([$$-409]* #,##0.00_);_([$$-409]* \(#,##0.00\);_([$$-409]* &quot;-&quot;??_);_(@_)">
                  <c:v>326.25</c:v>
                </c:pt>
                <c:pt idx="1511" formatCode="_([$$-409]* #,##0.00_);_([$$-409]* \(#,##0.00\);_([$$-409]* &quot;-&quot;??_);_(@_)">
                  <c:v>128.02529999999999</c:v>
                </c:pt>
                <c:pt idx="1512" formatCode="_([$$-409]* #,##0.00_);_([$$-409]* \(#,##0.00\);_([$$-409]* &quot;-&quot;??_);_(@_)">
                  <c:v>-221.25399999999999</c:v>
                </c:pt>
                <c:pt idx="1513" formatCode="_([$$-409]* #,##0.00_);_([$$-409]* \(#,##0.00\);_([$$-409]* &quot;-&quot;??_);_(@_)">
                  <c:v>132.68699999999998</c:v>
                </c:pt>
                <c:pt idx="1514" formatCode="_([$$-409]* #,##0.00_);_([$$-409]* \(#,##0.00\);_([$$-409]* &quot;-&quot;??_);_(@_)">
                  <c:v>496.89</c:v>
                </c:pt>
                <c:pt idx="1515" formatCode="_([$$-409]* #,##0.00_);_([$$-409]* \(#,##0.00\);_([$$-409]* &quot;-&quot;??_);_(@_)">
                  <c:v>-135.16</c:v>
                </c:pt>
                <c:pt idx="1516" formatCode="_([$$-409]* #,##0.00_);_([$$-409]* \(#,##0.00\);_([$$-409]* &quot;-&quot;??_);_(@_)">
                  <c:v>15.895199999999999</c:v>
                </c:pt>
                <c:pt idx="1517" formatCode="_([$$-409]* #,##0.00_);_([$$-409]* \(#,##0.00\);_([$$-409]* &quot;-&quot;??_);_(@_)">
                  <c:v>855.99329999999986</c:v>
                </c:pt>
                <c:pt idx="1518" formatCode="_([$$-409]* #,##0.00_);_([$$-409]* \(#,##0.00\);_([$$-409]* &quot;-&quot;??_);_(@_)">
                  <c:v>10.74</c:v>
                </c:pt>
                <c:pt idx="1519" formatCode="_([$$-409]* #,##0.00_);_([$$-409]* \(#,##0.00\);_([$$-409]* &quot;-&quot;??_);_(@_)">
                  <c:v>-72.23</c:v>
                </c:pt>
                <c:pt idx="1520" formatCode="_([$$-409]* #,##0.00_);_([$$-409]* \(#,##0.00\);_([$$-409]* &quot;-&quot;??_);_(@_)">
                  <c:v>9.9267999999999983</c:v>
                </c:pt>
                <c:pt idx="1521" formatCode="_([$$-409]* #,##0.00_);_([$$-409]* \(#,##0.00\);_([$$-409]* &quot;-&quot;??_);_(@_)">
                  <c:v>-29.172000000000001</c:v>
                </c:pt>
                <c:pt idx="1522" formatCode="_([$$-409]* #,##0.00_);_([$$-409]* \(#,##0.00\);_([$$-409]* &quot;-&quot;??_);_(@_)">
                  <c:v>-22.82</c:v>
                </c:pt>
                <c:pt idx="1523" formatCode="_([$$-409]* #,##0.00_);_([$$-409]* \(#,##0.00\);_([$$-409]* &quot;-&quot;??_);_(@_)">
                  <c:v>-165.45</c:v>
                </c:pt>
                <c:pt idx="1524" formatCode="_([$$-409]* #,##0.00_);_([$$-409]* \(#,##0.00\);_([$$-409]* &quot;-&quot;??_);_(@_)">
                  <c:v>-627.82191999999998</c:v>
                </c:pt>
                <c:pt idx="1525" formatCode="_([$$-409]* #,##0.00_);_([$$-409]* \(#,##0.00\);_([$$-409]* &quot;-&quot;??_);_(@_)">
                  <c:v>49.787999999999997</c:v>
                </c:pt>
                <c:pt idx="1526" formatCode="_([$$-409]* #,##0.00_);_([$$-409]* \(#,##0.00\);_([$$-409]* &quot;-&quot;??_);_(@_)">
                  <c:v>-175.17500000000001</c:v>
                </c:pt>
                <c:pt idx="1527" formatCode="_([$$-409]* #,##0.00_);_([$$-409]* \(#,##0.00\);_([$$-409]* &quot;-&quot;??_);_(@_)">
                  <c:v>107.08200000000001</c:v>
                </c:pt>
                <c:pt idx="1528" formatCode="_([$$-409]* #,##0.00_);_([$$-409]* \(#,##0.00\);_([$$-409]* &quot;-&quot;??_);_(@_)">
                  <c:v>-263.56572</c:v>
                </c:pt>
                <c:pt idx="1529" formatCode="_([$$-409]* #,##0.00_);_([$$-409]* \(#,##0.00\);_([$$-409]* &quot;-&quot;??_);_(@_)">
                  <c:v>-159.68</c:v>
                </c:pt>
                <c:pt idx="1530" formatCode="_([$$-409]* #,##0.00_);_([$$-409]* \(#,##0.00\);_([$$-409]* &quot;-&quot;??_);_(@_)">
                  <c:v>-19.208000000000002</c:v>
                </c:pt>
                <c:pt idx="1531" formatCode="_([$$-409]* #,##0.00_);_([$$-409]* \(#,##0.00\);_([$$-409]* &quot;-&quot;??_);_(@_)">
                  <c:v>-2531.4825000000001</c:v>
                </c:pt>
                <c:pt idx="1532" formatCode="_([$$-409]* #,##0.00_);_([$$-409]* \(#,##0.00\);_([$$-409]* &quot;-&quot;??_);_(@_)">
                  <c:v>163.1574</c:v>
                </c:pt>
                <c:pt idx="1533" formatCode="_([$$-409]* #,##0.00_);_([$$-409]* \(#,##0.00\);_([$$-409]* &quot;-&quot;??_);_(@_)">
                  <c:v>-302.22500000000002</c:v>
                </c:pt>
                <c:pt idx="1534" formatCode="_([$$-409]* #,##0.00_);_([$$-409]* \(#,##0.00\);_([$$-409]* &quot;-&quot;??_);_(@_)">
                  <c:v>427.11840000000001</c:v>
                </c:pt>
                <c:pt idx="1535" formatCode="_([$$-409]* #,##0.00_);_([$$-409]* \(#,##0.00\);_([$$-409]* &quot;-&quot;??_);_(@_)">
                  <c:v>1268.8064999999999</c:v>
                </c:pt>
                <c:pt idx="1536" formatCode="_([$$-409]* #,##0.00_);_([$$-409]* \(#,##0.00\);_([$$-409]* &quot;-&quot;??_);_(@_)">
                  <c:v>-53.296199999999999</c:v>
                </c:pt>
                <c:pt idx="1537" formatCode="_([$$-409]* #,##0.00_);_([$$-409]* \(#,##0.00\);_([$$-409]* &quot;-&quot;??_);_(@_)">
                  <c:v>-235.89500000000001</c:v>
                </c:pt>
                <c:pt idx="1538" formatCode="_([$$-409]* #,##0.00_);_([$$-409]* \(#,##0.00\);_([$$-409]* &quot;-&quot;??_);_(@_)">
                  <c:v>496.79679999999996</c:v>
                </c:pt>
                <c:pt idx="1539" formatCode="_([$$-409]* #,##0.00_);_([$$-409]* \(#,##0.00\);_([$$-409]* &quot;-&quot;??_);_(@_)">
                  <c:v>-568.53510000000006</c:v>
                </c:pt>
                <c:pt idx="1540" formatCode="_([$$-409]* #,##0.00_);_([$$-409]* \(#,##0.00\);_([$$-409]* &quot;-&quot;??_);_(@_)">
                  <c:v>-427.47</c:v>
                </c:pt>
                <c:pt idx="1541" formatCode="_([$$-409]* #,##0.00_);_([$$-409]* \(#,##0.00\);_([$$-409]* &quot;-&quot;??_);_(@_)">
                  <c:v>2583.5614799999998</c:v>
                </c:pt>
                <c:pt idx="1542" formatCode="_([$$-409]* #,##0.00_);_([$$-409]* \(#,##0.00\);_([$$-409]* &quot;-&quot;??_);_(@_)">
                  <c:v>122.292</c:v>
                </c:pt>
                <c:pt idx="1543" formatCode="_([$$-409]* #,##0.00_);_([$$-409]* \(#,##0.00\);_([$$-409]* &quot;-&quot;??_);_(@_)">
                  <c:v>2028.12</c:v>
                </c:pt>
                <c:pt idx="1544" formatCode="_([$$-409]* #,##0.00_);_([$$-409]* \(#,##0.00\);_([$$-409]* &quot;-&quot;??_);_(@_)">
                  <c:v>-36.630000000000003</c:v>
                </c:pt>
                <c:pt idx="1545" formatCode="_([$$-409]* #,##0.00_);_([$$-409]* \(#,##0.00\);_([$$-409]* &quot;-&quot;??_);_(@_)">
                  <c:v>3042.18</c:v>
                </c:pt>
                <c:pt idx="1546" formatCode="_([$$-409]* #,##0.00_);_([$$-409]* \(#,##0.00\);_([$$-409]* &quot;-&quot;??_);_(@_)">
                  <c:v>171.83879999999999</c:v>
                </c:pt>
                <c:pt idx="1547" formatCode="_([$$-409]* #,##0.00_);_([$$-409]* \(#,##0.00\);_([$$-409]* &quot;-&quot;??_);_(@_)">
                  <c:v>131.334</c:v>
                </c:pt>
                <c:pt idx="1548" formatCode="_([$$-409]* #,##0.00_);_([$$-409]* \(#,##0.00\);_([$$-409]* &quot;-&quot;??_);_(@_)">
                  <c:v>26.099999999999998</c:v>
                </c:pt>
                <c:pt idx="1549" formatCode="_([$$-409]* #,##0.00_);_([$$-409]* \(#,##0.00\);_([$$-409]* &quot;-&quot;??_);_(@_)">
                  <c:v>-11.536000000000001</c:v>
                </c:pt>
                <c:pt idx="1550" formatCode="_([$$-409]* #,##0.00_);_([$$-409]* \(#,##0.00\);_([$$-409]* &quot;-&quot;??_);_(@_)">
                  <c:v>-6.6120000000000108</c:v>
                </c:pt>
                <c:pt idx="1551" formatCode="_([$$-409]* #,##0.00_);_([$$-409]* \(#,##0.00\);_([$$-409]* &quot;-&quot;??_);_(@_)">
                  <c:v>15.371400000000008</c:v>
                </c:pt>
                <c:pt idx="1552" formatCode="_([$$-409]* #,##0.00_);_([$$-409]* \(#,##0.00\);_([$$-409]* &quot;-&quot;??_);_(@_)">
                  <c:v>5924.1122999999998</c:v>
                </c:pt>
                <c:pt idx="1553" formatCode="_([$$-409]* #,##0.00_);_([$$-409]* \(#,##0.00\);_([$$-409]* &quot;-&quot;??_);_(@_)">
                  <c:v>4637.4071999999996</c:v>
                </c:pt>
                <c:pt idx="1554" formatCode="_([$$-409]* #,##0.00_);_([$$-409]* \(#,##0.00\);_([$$-409]* &quot;-&quot;??_);_(@_)">
                  <c:v>-239.54149999999998</c:v>
                </c:pt>
                <c:pt idx="1555" formatCode="_([$$-409]* #,##0.00_);_([$$-409]* \(#,##0.00\);_([$$-409]* &quot;-&quot;??_);_(@_)">
                  <c:v>4073.25</c:v>
                </c:pt>
                <c:pt idx="1556" formatCode="_([$$-409]* #,##0.00_);_([$$-409]* \(#,##0.00\);_([$$-409]* &quot;-&quot;??_);_(@_)">
                  <c:v>6028.41</c:v>
                </c:pt>
                <c:pt idx="1557" formatCode="_([$$-409]* #,##0.00_);_([$$-409]* \(#,##0.00\);_([$$-409]* &quot;-&quot;??_);_(@_)">
                  <c:v>-122.13300000000001</c:v>
                </c:pt>
                <c:pt idx="1558" formatCode="_([$$-409]* #,##0.00_);_([$$-409]* \(#,##0.00\);_([$$-409]* &quot;-&quot;??_);_(@_)">
                  <c:v>-57.541000000000004</c:v>
                </c:pt>
                <c:pt idx="1559" formatCode="_([$$-409]* #,##0.00_);_([$$-409]* \(#,##0.00\);_([$$-409]* &quot;-&quot;??_);_(@_)">
                  <c:v>484.84919999999994</c:v>
                </c:pt>
                <c:pt idx="1560" formatCode="_([$$-409]* #,##0.00_);_([$$-409]* \(#,##0.00\);_([$$-409]* &quot;-&quot;??_);_(@_)">
                  <c:v>-120.934</c:v>
                </c:pt>
                <c:pt idx="1561" formatCode="_([$$-409]* #,##0.00_);_([$$-409]* \(#,##0.00\);_([$$-409]* &quot;-&quot;??_);_(@_)">
                  <c:v>-78.13</c:v>
                </c:pt>
                <c:pt idx="1562" formatCode="_([$$-409]* #,##0.00_);_([$$-409]* \(#,##0.00\);_([$$-409]* &quot;-&quot;??_);_(@_)">
                  <c:v>349.47</c:v>
                </c:pt>
                <c:pt idx="1563" formatCode="_([$$-409]* #,##0.00_);_([$$-409]* \(#,##0.00\);_([$$-409]* &quot;-&quot;??_);_(@_)">
                  <c:v>-281.17583999999999</c:v>
                </c:pt>
                <c:pt idx="1564" formatCode="_([$$-409]* #,##0.00_);_([$$-409]* \(#,##0.00\);_([$$-409]* &quot;-&quot;??_);_(@_)">
                  <c:v>288.08999999999997</c:v>
                </c:pt>
                <c:pt idx="1565" formatCode="_([$$-409]* #,##0.00_);_([$$-409]* \(#,##0.00\);_([$$-409]* &quot;-&quot;??_);_(@_)">
                  <c:v>719.47679999999991</c:v>
                </c:pt>
                <c:pt idx="1566" formatCode="_([$$-409]* #,##0.00_);_([$$-409]* \(#,##0.00\);_([$$-409]* &quot;-&quot;??_);_(@_)">
                  <c:v>288.08999999999997</c:v>
                </c:pt>
                <c:pt idx="1567" formatCode="_([$$-409]* #,##0.00_);_([$$-409]* \(#,##0.00\);_([$$-409]* &quot;-&quot;??_);_(@_)">
                  <c:v>1030.509</c:v>
                </c:pt>
                <c:pt idx="1568" formatCode="_([$$-409]* #,##0.00_);_([$$-409]* \(#,##0.00\);_([$$-409]* &quot;-&quot;??_);_(@_)">
                  <c:v>-36.671543999999997</c:v>
                </c:pt>
                <c:pt idx="1569" formatCode="_([$$-409]* #,##0.00_);_([$$-409]* \(#,##0.00\);_([$$-409]* &quot;-&quot;??_);_(@_)">
                  <c:v>-126.05777999999999</c:v>
                </c:pt>
                <c:pt idx="1570" formatCode="_([$$-409]* #,##0.00_);_([$$-409]* \(#,##0.00\);_([$$-409]* &quot;-&quot;??_);_(@_)">
                  <c:v>-655.42399999999998</c:v>
                </c:pt>
                <c:pt idx="1571" formatCode="_([$$-409]* #,##0.00_);_([$$-409]* \(#,##0.00\);_([$$-409]* &quot;-&quot;??_);_(@_)">
                  <c:v>-258.22500000000002</c:v>
                </c:pt>
                <c:pt idx="1572" formatCode="_([$$-409]* #,##0.00_);_([$$-409]* \(#,##0.00\);_([$$-409]* &quot;-&quot;??_);_(@_)">
                  <c:v>-51.42</c:v>
                </c:pt>
                <c:pt idx="1573" formatCode="_([$$-409]* #,##0.00_);_([$$-409]* \(#,##0.00\);_([$$-409]* &quot;-&quot;??_);_(@_)">
                  <c:v>890.18100000000004</c:v>
                </c:pt>
                <c:pt idx="1574" formatCode="_([$$-409]* #,##0.00_);_([$$-409]* \(#,##0.00\);_([$$-409]* &quot;-&quot;??_);_(@_)">
                  <c:v>-82.83</c:v>
                </c:pt>
                <c:pt idx="1575" formatCode="_([$$-409]* #,##0.00_);_([$$-409]* \(#,##0.00\);_([$$-409]* &quot;-&quot;??_);_(@_)">
                  <c:v>-580.32000000000005</c:v>
                </c:pt>
                <c:pt idx="1576" formatCode="_([$$-409]* #,##0.00_);_([$$-409]* \(#,##0.00\);_([$$-409]* &quot;-&quot;??_);_(@_)">
                  <c:v>928.96079999999984</c:v>
                </c:pt>
                <c:pt idx="1577" formatCode="_([$$-409]* #,##0.00_);_([$$-409]* \(#,##0.00\);_([$$-409]* &quot;-&quot;??_);_(@_)">
                  <c:v>-82.83</c:v>
                </c:pt>
                <c:pt idx="1578" formatCode="_([$$-409]* #,##0.00_);_([$$-409]* \(#,##0.00\);_([$$-409]* &quot;-&quot;??_);_(@_)">
                  <c:v>930.98700000000008</c:v>
                </c:pt>
                <c:pt idx="1579" formatCode="_([$$-409]* #,##0.00_);_([$$-409]* \(#,##0.00\);_([$$-409]* &quot;-&quot;??_);_(@_)">
                  <c:v>-580.32000000000005</c:v>
                </c:pt>
                <c:pt idx="1580" formatCode="_([$$-409]* #,##0.00_);_([$$-409]* \(#,##0.00\);_([$$-409]* &quot;-&quot;??_);_(@_)">
                  <c:v>-168.72</c:v>
                </c:pt>
                <c:pt idx="1581" formatCode="_([$$-409]* #,##0.00_);_([$$-409]* \(#,##0.00\);_([$$-409]* &quot;-&quot;??_);_(@_)">
                  <c:v>71.735600000000005</c:v>
                </c:pt>
                <c:pt idx="1582" formatCode="_([$$-409]* #,##0.00_);_([$$-409]* \(#,##0.00\);_([$$-409]* &quot;-&quot;??_);_(@_)">
                  <c:v>-605.37400000000002</c:v>
                </c:pt>
                <c:pt idx="1583" formatCode="_([$$-409]* #,##0.00_);_([$$-409]* \(#,##0.00\);_([$$-409]* &quot;-&quot;??_);_(@_)">
                  <c:v>-99.55</c:v>
                </c:pt>
                <c:pt idx="1584" formatCode="_([$$-409]* #,##0.00_);_([$$-409]* \(#,##0.00\);_([$$-409]* &quot;-&quot;??_);_(@_)">
                  <c:v>-26.655999999999999</c:v>
                </c:pt>
                <c:pt idx="1585" formatCode="_([$$-409]* #,##0.00_);_([$$-409]* \(#,##0.00\);_([$$-409]* &quot;-&quot;??_);_(@_)">
                  <c:v>1400.1</c:v>
                </c:pt>
                <c:pt idx="1586" formatCode="_([$$-409]* #,##0.00_);_([$$-409]* \(#,##0.00\);_([$$-409]* &quot;-&quot;??_);_(@_)">
                  <c:v>916.68060000000014</c:v>
                </c:pt>
                <c:pt idx="1587" formatCode="_([$$-409]* #,##0.00_);_([$$-409]* \(#,##0.00\);_([$$-409]* &quot;-&quot;??_);_(@_)">
                  <c:v>67.599999999999923</c:v>
                </c:pt>
                <c:pt idx="1588" formatCode="_([$$-409]* #,##0.00_);_([$$-409]* \(#,##0.00\);_([$$-409]* &quot;-&quot;??_);_(@_)">
                  <c:v>-207.679788</c:v>
                </c:pt>
                <c:pt idx="1589" formatCode="_([$$-409]* #,##0.00_);_([$$-409]* \(#,##0.00\);_([$$-409]* &quot;-&quot;??_);_(@_)">
                  <c:v>-92.961000000000013</c:v>
                </c:pt>
                <c:pt idx="1590" formatCode="_([$$-409]* #,##0.00_);_([$$-409]* \(#,##0.00\);_([$$-409]* &quot;-&quot;??_);_(@_)">
                  <c:v>613.89576</c:v>
                </c:pt>
                <c:pt idx="1591" formatCode="_([$$-409]* #,##0.00_);_([$$-409]* \(#,##0.00\);_([$$-409]* &quot;-&quot;??_);_(@_)">
                  <c:v>232.28159999999997</c:v>
                </c:pt>
                <c:pt idx="1592" formatCode="_([$$-409]* #,##0.00_);_([$$-409]* \(#,##0.00\);_([$$-409]* &quot;-&quot;??_);_(@_)">
                  <c:v>-45.07</c:v>
                </c:pt>
                <c:pt idx="1593" formatCode="_([$$-409]* #,##0.00_);_([$$-409]* \(#,##0.00\);_([$$-409]* &quot;-&quot;??_);_(@_)">
                  <c:v>285.95</c:v>
                </c:pt>
                <c:pt idx="1594" formatCode="_([$$-409]* #,##0.00_);_([$$-409]* \(#,##0.00\);_([$$-409]* &quot;-&quot;??_);_(@_)">
                  <c:v>7.7151600000000045</c:v>
                </c:pt>
                <c:pt idx="1595" formatCode="_([$$-409]* #,##0.00_);_([$$-409]* \(#,##0.00\);_([$$-409]* &quot;-&quot;??_);_(@_)">
                  <c:v>-211.036</c:v>
                </c:pt>
                <c:pt idx="1596" formatCode="_([$$-409]* #,##0.00_);_([$$-409]* \(#,##0.00\);_([$$-409]* &quot;-&quot;??_);_(@_)">
                  <c:v>-13.28</c:v>
                </c:pt>
                <c:pt idx="1597" formatCode="_([$$-409]* #,##0.00_);_([$$-409]* \(#,##0.00\);_([$$-409]* &quot;-&quot;??_);_(@_)">
                  <c:v>-184.548</c:v>
                </c:pt>
                <c:pt idx="1598" formatCode="_([$$-409]* #,##0.00_);_([$$-409]* \(#,##0.00\);_([$$-409]* &quot;-&quot;??_);_(@_)">
                  <c:v>1220.03784</c:v>
                </c:pt>
                <c:pt idx="1599" formatCode="_([$$-409]* #,##0.00_);_([$$-409]* \(#,##0.00\);_([$$-409]* &quot;-&quot;??_);_(@_)">
                  <c:v>-125.83296</c:v>
                </c:pt>
                <c:pt idx="1600" formatCode="_([$$-409]* #,##0.00_);_([$$-409]* \(#,##0.00\);_([$$-409]* &quot;-&quot;??_);_(@_)">
                  <c:v>-232.22056000000003</c:v>
                </c:pt>
                <c:pt idx="1601" formatCode="_([$$-409]* #,##0.00_);_([$$-409]* \(#,##0.00\);_([$$-409]* &quot;-&quot;??_);_(@_)">
                  <c:v>455.42069999999995</c:v>
                </c:pt>
                <c:pt idx="1602" formatCode="_([$$-409]* #,##0.00_);_([$$-409]* \(#,##0.00\);_([$$-409]* &quot;-&quot;??_);_(@_)">
                  <c:v>35.954999999999998</c:v>
                </c:pt>
                <c:pt idx="1603" formatCode="_([$$-409]* #,##0.00_);_([$$-409]* \(#,##0.00\);_([$$-409]* &quot;-&quot;??_);_(@_)">
                  <c:v>-173.09520000000001</c:v>
                </c:pt>
                <c:pt idx="1604" formatCode="_([$$-409]* #,##0.00_);_([$$-409]* \(#,##0.00\);_([$$-409]* &quot;-&quot;??_);_(@_)">
                  <c:v>-173.09520000000001</c:v>
                </c:pt>
                <c:pt idx="1605" formatCode="_([$$-409]* #,##0.00_);_([$$-409]* \(#,##0.00\);_([$$-409]* &quot;-&quot;??_);_(@_)">
                  <c:v>114.3165</c:v>
                </c:pt>
                <c:pt idx="1606" formatCode="_([$$-409]* #,##0.00_);_([$$-409]* \(#,##0.00\);_([$$-409]* &quot;-&quot;??_);_(@_)">
                  <c:v>92.722199999999987</c:v>
                </c:pt>
                <c:pt idx="1607" formatCode="_([$$-409]* #,##0.00_);_([$$-409]* \(#,##0.00\);_([$$-409]* &quot;-&quot;??_);_(@_)">
                  <c:v>396.97199999999998</c:v>
                </c:pt>
                <c:pt idx="1608" formatCode="_([$$-409]* #,##0.00_);_([$$-409]* \(#,##0.00\);_([$$-409]* &quot;-&quot;??_);_(@_)">
                  <c:v>-95.21050000000001</c:v>
                </c:pt>
                <c:pt idx="1609" formatCode="_([$$-409]* #,##0.00_);_([$$-409]* \(#,##0.00\);_([$$-409]* &quot;-&quot;??_);_(@_)">
                  <c:v>-2561.3235</c:v>
                </c:pt>
                <c:pt idx="1610" formatCode="_([$$-409]* #,##0.00_);_([$$-409]* \(#,##0.00\);_([$$-409]* &quot;-&quot;??_);_(@_)">
                  <c:v>837.68069999999989</c:v>
                </c:pt>
                <c:pt idx="1611" formatCode="_([$$-409]* #,##0.00_);_([$$-409]* \(#,##0.00\);_([$$-409]* &quot;-&quot;??_);_(@_)">
                  <c:v>17.771999999999998</c:v>
                </c:pt>
                <c:pt idx="1612" formatCode="_([$$-409]* #,##0.00_);_([$$-409]* \(#,##0.00\);_([$$-409]* &quot;-&quot;??_);_(@_)">
                  <c:v>-71.83</c:v>
                </c:pt>
                <c:pt idx="1613" formatCode="_([$$-409]* #,##0.00_);_([$$-409]* \(#,##0.00\);_([$$-409]* &quot;-&quot;??_);_(@_)">
                  <c:v>-17.149999999999999</c:v>
                </c:pt>
                <c:pt idx="1614" formatCode="_([$$-409]* #,##0.00_);_([$$-409]* \(#,##0.00\);_([$$-409]* &quot;-&quot;??_);_(@_)">
                  <c:v>-329.78399999999999</c:v>
                </c:pt>
                <c:pt idx="1615" formatCode="_([$$-409]* #,##0.00_);_([$$-409]* \(#,##0.00\);_([$$-409]* &quot;-&quot;??_);_(@_)">
                  <c:v>909.36</c:v>
                </c:pt>
                <c:pt idx="1616" formatCode="_([$$-409]* #,##0.00_);_([$$-409]* \(#,##0.00\);_([$$-409]* &quot;-&quot;??_);_(@_)">
                  <c:v>624.40163999999993</c:v>
                </c:pt>
                <c:pt idx="1617" formatCode="_([$$-409]* #,##0.00_);_([$$-409]* \(#,##0.00\);_([$$-409]* &quot;-&quot;??_);_(@_)">
                  <c:v>18.922000000000011</c:v>
                </c:pt>
                <c:pt idx="1618" formatCode="_([$$-409]* #,##0.00_);_([$$-409]* \(#,##0.00\);_([$$-409]* &quot;-&quot;??_);_(@_)">
                  <c:v>-229.87</c:v>
                </c:pt>
                <c:pt idx="1619" formatCode="_([$$-409]* #,##0.00_);_([$$-409]* \(#,##0.00\);_([$$-409]* &quot;-&quot;??_);_(@_)">
                  <c:v>329.9787</c:v>
                </c:pt>
                <c:pt idx="1620" formatCode="_([$$-409]* #,##0.00_);_([$$-409]* \(#,##0.00\);_([$$-409]* &quot;-&quot;??_);_(@_)">
                  <c:v>1152.5276999999999</c:v>
                </c:pt>
                <c:pt idx="1621" formatCode="_([$$-409]* #,##0.00_);_([$$-409]* \(#,##0.00\);_([$$-409]* &quot;-&quot;??_);_(@_)">
                  <c:v>-604.40600000000006</c:v>
                </c:pt>
                <c:pt idx="1622" formatCode="_([$$-409]* #,##0.00_);_([$$-409]* \(#,##0.00\);_([$$-409]* &quot;-&quot;??_);_(@_)">
                  <c:v>293.66000000000003</c:v>
                </c:pt>
                <c:pt idx="1623" formatCode="_([$$-409]* #,##0.00_);_([$$-409]* \(#,##0.00\);_([$$-409]* &quot;-&quot;??_);_(@_)">
                  <c:v>-13.77</c:v>
                </c:pt>
                <c:pt idx="1624" formatCode="_([$$-409]* #,##0.00_);_([$$-409]* \(#,##0.00\);_([$$-409]* &quot;-&quot;??_);_(@_)">
                  <c:v>-112.18899999999999</c:v>
                </c:pt>
                <c:pt idx="1625" formatCode="_([$$-409]* #,##0.00_);_([$$-409]* \(#,##0.00\);_([$$-409]* &quot;-&quot;??_);_(@_)">
                  <c:v>-232.99100000000001</c:v>
                </c:pt>
                <c:pt idx="1626" formatCode="_([$$-409]* #,##0.00_);_([$$-409]* \(#,##0.00\);_([$$-409]* &quot;-&quot;??_);_(@_)">
                  <c:v>-159.25</c:v>
                </c:pt>
                <c:pt idx="1627" formatCode="_([$$-409]* #,##0.00_);_([$$-409]* \(#,##0.00\);_([$$-409]* &quot;-&quot;??_);_(@_)">
                  <c:v>168.23699999999999</c:v>
                </c:pt>
                <c:pt idx="1628" formatCode="_([$$-409]* #,##0.00_);_([$$-409]* \(#,##0.00\);_([$$-409]* &quot;-&quot;??_);_(@_)">
                  <c:v>-5390.7388920000003</c:v>
                </c:pt>
                <c:pt idx="1629" formatCode="_([$$-409]* #,##0.00_);_([$$-409]* \(#,##0.00\);_([$$-409]* &quot;-&quot;??_);_(@_)">
                  <c:v>-187.11</c:v>
                </c:pt>
                <c:pt idx="1630" formatCode="_([$$-409]* #,##0.00_);_([$$-409]* \(#,##0.00\);_([$$-409]* &quot;-&quot;??_);_(@_)">
                  <c:v>377.154</c:v>
                </c:pt>
                <c:pt idx="1631" formatCode="_([$$-409]* #,##0.00_);_([$$-409]* \(#,##0.00\);_([$$-409]* &quot;-&quot;??_);_(@_)">
                  <c:v>2169.7464</c:v>
                </c:pt>
                <c:pt idx="1632" formatCode="_([$$-409]* #,##0.00_);_([$$-409]* \(#,##0.00\);_([$$-409]* &quot;-&quot;??_);_(@_)">
                  <c:v>325.29000000000002</c:v>
                </c:pt>
                <c:pt idx="1633" formatCode="_([$$-409]* #,##0.00_);_([$$-409]* \(#,##0.00\);_([$$-409]* &quot;-&quot;??_);_(@_)">
                  <c:v>-144.19999999999999</c:v>
                </c:pt>
                <c:pt idx="1634" formatCode="_([$$-409]* #,##0.00_);_([$$-409]* \(#,##0.00\);_([$$-409]* &quot;-&quot;??_);_(@_)">
                  <c:v>325.29000000000002</c:v>
                </c:pt>
                <c:pt idx="1635" formatCode="_([$$-409]* #,##0.00_);_([$$-409]* \(#,##0.00\);_([$$-409]* &quot;-&quot;??_);_(@_)">
                  <c:v>-115.35999999999999</c:v>
                </c:pt>
                <c:pt idx="1636" formatCode="_([$$-409]* #,##0.00_);_([$$-409]* \(#,##0.00\);_([$$-409]* &quot;-&quot;??_);_(@_)">
                  <c:v>2660.1432</c:v>
                </c:pt>
                <c:pt idx="1637" formatCode="_([$$-409]* #,##0.00_);_([$$-409]* \(#,##0.00\);_([$$-409]* &quot;-&quot;??_);_(@_)">
                  <c:v>48.47148</c:v>
                </c:pt>
                <c:pt idx="1638" formatCode="_([$$-409]* #,##0.00_);_([$$-409]* \(#,##0.00\);_([$$-409]* &quot;-&quot;??_);_(@_)">
                  <c:v>281.53440000000001</c:v>
                </c:pt>
                <c:pt idx="1639" formatCode="_([$$-409]* #,##0.00_);_([$$-409]* \(#,##0.00\);_([$$-409]* &quot;-&quot;??_);_(@_)">
                  <c:v>5.6916000000000002</c:v>
                </c:pt>
                <c:pt idx="1640" formatCode="_([$$-409]* #,##0.00_);_([$$-409]* \(#,##0.00\);_([$$-409]* &quot;-&quot;??_);_(@_)">
                  <c:v>184.19549999999998</c:v>
                </c:pt>
                <c:pt idx="1641" formatCode="_([$$-409]* #,##0.00_);_([$$-409]* \(#,##0.00\);_([$$-409]* &quot;-&quot;??_);_(@_)">
                  <c:v>4.1099999999999994</c:v>
                </c:pt>
                <c:pt idx="1642" formatCode="_([$$-409]* #,##0.00_);_([$$-409]* \(#,##0.00\);_([$$-409]* &quot;-&quot;??_);_(@_)">
                  <c:v>2581.5590999999995</c:v>
                </c:pt>
                <c:pt idx="1643" formatCode="_([$$-409]* #,##0.00_);_([$$-409]* \(#,##0.00\);_([$$-409]* &quot;-&quot;??_);_(@_)">
                  <c:v>-17.03</c:v>
                </c:pt>
                <c:pt idx="1644" formatCode="_([$$-409]* #,##0.00_);_([$$-409]* \(#,##0.00\);_([$$-409]* &quot;-&quot;??_);_(@_)">
                  <c:v>-8.5150000000000006</c:v>
                </c:pt>
                <c:pt idx="1645" formatCode="_([$$-409]* #,##0.00_);_([$$-409]* \(#,##0.00\);_([$$-409]* &quot;-&quot;??_);_(@_)">
                  <c:v>-3061.82</c:v>
                </c:pt>
                <c:pt idx="1646" formatCode="_([$$-409]* #,##0.00_);_([$$-409]* \(#,##0.00\);_([$$-409]* &quot;-&quot;??_);_(@_)">
                  <c:v>258.6189</c:v>
                </c:pt>
                <c:pt idx="1647" formatCode="_([$$-409]* #,##0.00_);_([$$-409]* \(#,##0.00\);_([$$-409]* &quot;-&quot;??_);_(@_)">
                  <c:v>-111.72</c:v>
                </c:pt>
                <c:pt idx="1648" formatCode="_([$$-409]* #,##0.00_);_([$$-409]* \(#,##0.00\);_([$$-409]* &quot;-&quot;??_);_(@_)">
                  <c:v>-111.72</c:v>
                </c:pt>
                <c:pt idx="1649" formatCode="_([$$-409]* #,##0.00_);_([$$-409]* \(#,##0.00\);_([$$-409]* &quot;-&quot;??_);_(@_)">
                  <c:v>-564.60239999999999</c:v>
                </c:pt>
                <c:pt idx="1650" formatCode="_([$$-409]* #,##0.00_);_([$$-409]* \(#,##0.00\);_([$$-409]* &quot;-&quot;??_);_(@_)">
                  <c:v>-161.47499999999999</c:v>
                </c:pt>
                <c:pt idx="1651" formatCode="_([$$-409]* #,##0.00_);_([$$-409]* \(#,##0.00\);_([$$-409]* &quot;-&quot;??_);_(@_)">
                  <c:v>-0.81400000000001005</c:v>
                </c:pt>
                <c:pt idx="1652" formatCode="_([$$-409]* #,##0.00_);_([$$-409]* \(#,##0.00\);_([$$-409]* &quot;-&quot;??_);_(@_)">
                  <c:v>3985.3089</c:v>
                </c:pt>
                <c:pt idx="1653" formatCode="_([$$-409]* #,##0.00_);_([$$-409]* \(#,##0.00\);_([$$-409]* &quot;-&quot;??_);_(@_)">
                  <c:v>13.956800000000015</c:v>
                </c:pt>
                <c:pt idx="1654" formatCode="_([$$-409]* #,##0.00_);_([$$-409]* \(#,##0.00\);_([$$-409]* &quot;-&quot;??_);_(@_)">
                  <c:v>531.61799999999994</c:v>
                </c:pt>
                <c:pt idx="1655" formatCode="_([$$-409]* #,##0.00_);_([$$-409]* \(#,##0.00\);_([$$-409]* &quot;-&quot;??_);_(@_)">
                  <c:v>1489.8</c:v>
                </c:pt>
                <c:pt idx="1656" formatCode="_([$$-409]* #,##0.00_);_([$$-409]* \(#,##0.00\);_([$$-409]* &quot;-&quot;??_);_(@_)">
                  <c:v>-164.39520000000002</c:v>
                </c:pt>
                <c:pt idx="1657" formatCode="_([$$-409]* #,##0.00_);_([$$-409]* \(#,##0.00\);_([$$-409]* &quot;-&quot;??_);_(@_)">
                  <c:v>43.538000000000011</c:v>
                </c:pt>
                <c:pt idx="1658" formatCode="_([$$-409]* #,##0.00_);_([$$-409]* \(#,##0.00\);_([$$-409]* &quot;-&quot;??_);_(@_)">
                  <c:v>533.74199999999996</c:v>
                </c:pt>
                <c:pt idx="1659" formatCode="_([$$-409]* #,##0.00_);_([$$-409]* \(#,##0.00\);_([$$-409]* &quot;-&quot;??_);_(@_)">
                  <c:v>-1522.3039999999999</c:v>
                </c:pt>
                <c:pt idx="1660" formatCode="_([$$-409]* #,##0.00_);_([$$-409]* \(#,##0.00\);_([$$-409]* &quot;-&quot;??_);_(@_)">
                  <c:v>588.24569999999994</c:v>
                </c:pt>
                <c:pt idx="1661" formatCode="_([$$-409]* #,##0.00_);_([$$-409]* \(#,##0.00\);_([$$-409]* &quot;-&quot;??_);_(@_)">
                  <c:v>501.51</c:v>
                </c:pt>
                <c:pt idx="1662" formatCode="_([$$-409]* #,##0.00_);_([$$-409]* \(#,##0.00\);_([$$-409]* &quot;-&quot;??_);_(@_)">
                  <c:v>727.73609999999996</c:v>
                </c:pt>
                <c:pt idx="1663" formatCode="_([$$-409]* #,##0.00_);_([$$-409]* \(#,##0.00\);_([$$-409]* &quot;-&quot;??_);_(@_)">
                  <c:v>393.41999999999996</c:v>
                </c:pt>
                <c:pt idx="1664" formatCode="_([$$-409]* #,##0.00_);_([$$-409]* \(#,##0.00\);_([$$-409]* &quot;-&quot;??_);_(@_)">
                  <c:v>606.05459999999994</c:v>
                </c:pt>
                <c:pt idx="1665" formatCode="_([$$-409]* #,##0.00_);_([$$-409]* \(#,##0.00\);_([$$-409]* &quot;-&quot;??_);_(@_)">
                  <c:v>317.08949999999999</c:v>
                </c:pt>
                <c:pt idx="1666" formatCode="_([$$-409]* #,##0.00_);_([$$-409]* \(#,##0.00\);_([$$-409]* &quot;-&quot;??_);_(@_)">
                  <c:v>250.36272000000002</c:v>
                </c:pt>
                <c:pt idx="1667" formatCode="_([$$-409]* #,##0.00_);_([$$-409]* \(#,##0.00\);_([$$-409]* &quot;-&quot;??_);_(@_)">
                  <c:v>44.891999999999996</c:v>
                </c:pt>
                <c:pt idx="1668" formatCode="_([$$-409]* #,##0.00_);_([$$-409]* \(#,##0.00\);_([$$-409]* &quot;-&quot;??_);_(@_)">
                  <c:v>-275.25299999999999</c:v>
                </c:pt>
                <c:pt idx="1669" formatCode="_([$$-409]* #,##0.00_);_([$$-409]* \(#,##0.00\);_([$$-409]* &quot;-&quot;??_);_(@_)">
                  <c:v>-275.25299999999999</c:v>
                </c:pt>
                <c:pt idx="1670" formatCode="_([$$-409]* #,##0.00_);_([$$-409]* \(#,##0.00\);_([$$-409]* &quot;-&quot;??_);_(@_)">
                  <c:v>525.20039999999995</c:v>
                </c:pt>
                <c:pt idx="1671" formatCode="_([$$-409]* #,##0.00_);_([$$-409]* \(#,##0.00\);_([$$-409]* &quot;-&quot;??_);_(@_)">
                  <c:v>366.50700000000001</c:v>
                </c:pt>
                <c:pt idx="1672" formatCode="_([$$-409]* #,##0.00_);_([$$-409]* \(#,##0.00\);_([$$-409]* &quot;-&quot;??_);_(@_)">
                  <c:v>-5.2949999999999999</c:v>
                </c:pt>
                <c:pt idx="1673" formatCode="_([$$-409]* #,##0.00_);_([$$-409]* \(#,##0.00\);_([$$-409]* &quot;-&quot;??_);_(@_)">
                  <c:v>3285.48</c:v>
                </c:pt>
                <c:pt idx="1674" formatCode="_([$$-409]* #,##0.00_);_([$$-409]* \(#,##0.00\);_([$$-409]* &quot;-&quot;??_);_(@_)">
                  <c:v>500.95799999999997</c:v>
                </c:pt>
                <c:pt idx="1675" formatCode="_([$$-409]* #,##0.00_);_([$$-409]* \(#,##0.00\);_([$$-409]* &quot;-&quot;??_);_(@_)">
                  <c:v>1206.5961</c:v>
                </c:pt>
                <c:pt idx="1676" formatCode="_([$$-409]* #,##0.00_);_([$$-409]* \(#,##0.00\);_([$$-409]* &quot;-&quot;??_);_(@_)">
                  <c:v>790.54679999999996</c:v>
                </c:pt>
                <c:pt idx="1677" formatCode="_([$$-409]* #,##0.00_);_([$$-409]* \(#,##0.00\);_([$$-409]* &quot;-&quot;??_);_(@_)">
                  <c:v>-326.23159999999996</c:v>
                </c:pt>
                <c:pt idx="1678" formatCode="_([$$-409]* #,##0.00_);_([$$-409]* \(#,##0.00\);_([$$-409]* &quot;-&quot;??_);_(@_)">
                  <c:v>2495.3987999999999</c:v>
                </c:pt>
                <c:pt idx="1679" formatCode="_([$$-409]* #,##0.00_);_([$$-409]* \(#,##0.00\);_([$$-409]* &quot;-&quot;??_);_(@_)">
                  <c:v>-20.79</c:v>
                </c:pt>
                <c:pt idx="1680" formatCode="_([$$-409]* #,##0.00_);_([$$-409]* \(#,##0.00\);_([$$-409]* &quot;-&quot;??_);_(@_)">
                  <c:v>-20.79</c:v>
                </c:pt>
                <c:pt idx="1681" formatCode="_([$$-409]* #,##0.00_);_([$$-409]* \(#,##0.00\);_([$$-409]* &quot;-&quot;??_);_(@_)">
                  <c:v>369.99869999999999</c:v>
                </c:pt>
                <c:pt idx="1682" formatCode="_([$$-409]* #,##0.00_);_([$$-409]* \(#,##0.00\);_([$$-409]* &quot;-&quot;??_);_(@_)">
                  <c:v>542.25</c:v>
                </c:pt>
                <c:pt idx="1683" formatCode="_([$$-409]* #,##0.00_);_([$$-409]* \(#,##0.00\);_([$$-409]* &quot;-&quot;??_);_(@_)">
                  <c:v>69.61</c:v>
                </c:pt>
                <c:pt idx="1684" formatCode="_([$$-409]* #,##0.00_);_([$$-409]* \(#,##0.00\);_([$$-409]* &quot;-&quot;??_);_(@_)">
                  <c:v>-4793.0039999999999</c:v>
                </c:pt>
                <c:pt idx="1685" formatCode="_([$$-409]* #,##0.00_);_([$$-409]* \(#,##0.00\);_([$$-409]* &quot;-&quot;??_);_(@_)">
                  <c:v>1258.7876999999999</c:v>
                </c:pt>
                <c:pt idx="1686" formatCode="_([$$-409]* #,##0.00_);_([$$-409]* \(#,##0.00\);_([$$-409]* &quot;-&quot;??_);_(@_)">
                  <c:v>36.215999999999994</c:v>
                </c:pt>
                <c:pt idx="1687" formatCode="_([$$-409]* #,##0.00_);_([$$-409]* \(#,##0.00\);_([$$-409]* &quot;-&quot;??_);_(@_)">
                  <c:v>253.30319999999998</c:v>
                </c:pt>
                <c:pt idx="1688" formatCode="_([$$-409]* #,##0.00_);_([$$-409]* \(#,##0.00\);_([$$-409]* &quot;-&quot;??_);_(@_)">
                  <c:v>-44.624000000000002</c:v>
                </c:pt>
                <c:pt idx="1689" formatCode="_([$$-409]* #,##0.00_);_([$$-409]* \(#,##0.00\);_([$$-409]* &quot;-&quot;??_);_(@_)">
                  <c:v>61.292699999999996</c:v>
                </c:pt>
                <c:pt idx="1690" formatCode="_([$$-409]* #,##0.00_);_([$$-409]* \(#,##0.00\);_([$$-409]* &quot;-&quot;??_);_(@_)">
                  <c:v>-127.56</c:v>
                </c:pt>
                <c:pt idx="1691" formatCode="_([$$-409]* #,##0.00_);_([$$-409]* \(#,##0.00\);_([$$-409]* &quot;-&quot;??_);_(@_)">
                  <c:v>-96.337999999999994</c:v>
                </c:pt>
                <c:pt idx="1692" formatCode="_([$$-409]* #,##0.00_);_([$$-409]* \(#,##0.00\);_([$$-409]* &quot;-&quot;??_);_(@_)">
                  <c:v>509.95830000000001</c:v>
                </c:pt>
                <c:pt idx="1693" formatCode="_([$$-409]* #,##0.00_);_([$$-409]* \(#,##0.00\);_([$$-409]* &quot;-&quot;??_);_(@_)">
                  <c:v>186.55799999999999</c:v>
                </c:pt>
                <c:pt idx="1694" formatCode="_([$$-409]* #,##0.00_);_([$$-409]* \(#,##0.00\);_([$$-409]* &quot;-&quot;??_);_(@_)">
                  <c:v>-138.03680000000003</c:v>
                </c:pt>
                <c:pt idx="1695" formatCode="_([$$-409]* #,##0.00_);_([$$-409]* \(#,##0.00\);_([$$-409]* &quot;-&quot;??_);_(@_)">
                  <c:v>-52.248000000000005</c:v>
                </c:pt>
                <c:pt idx="1696" formatCode="_([$$-409]* #,##0.00_);_([$$-409]* \(#,##0.00\);_([$$-409]* &quot;-&quot;??_);_(@_)">
                  <c:v>70.175999999999988</c:v>
                </c:pt>
                <c:pt idx="1697" formatCode="_([$$-409]* #,##0.00_);_([$$-409]* \(#,##0.00\);_([$$-409]* &quot;-&quot;??_);_(@_)">
                  <c:v>-56.445999999999998</c:v>
                </c:pt>
                <c:pt idx="1698" formatCode="_([$$-409]* #,##0.00_);_([$$-409]* \(#,##0.00\);_([$$-409]* &quot;-&quot;??_);_(@_)">
                  <c:v>-367.16500000000002</c:v>
                </c:pt>
                <c:pt idx="1699" formatCode="_([$$-409]* #,##0.00_);_([$$-409]* \(#,##0.00\);_([$$-409]* &quot;-&quot;??_);_(@_)">
                  <c:v>219.4734</c:v>
                </c:pt>
                <c:pt idx="1700" formatCode="_([$$-409]* #,##0.00_);_([$$-409]* \(#,##0.00\);_([$$-409]* &quot;-&quot;??_);_(@_)">
                  <c:v>27.233999999999998</c:v>
                </c:pt>
                <c:pt idx="1701" formatCode="_([$$-409]* #,##0.00_);_([$$-409]* \(#,##0.00\);_([$$-409]* &quot;-&quot;??_);_(@_)">
                  <c:v>-2870.2775999999994</c:v>
                </c:pt>
                <c:pt idx="1702" formatCode="_([$$-409]* #,##0.00_);_([$$-409]* \(#,##0.00\);_([$$-409]* &quot;-&quot;??_);_(@_)">
                  <c:v>77.983599999997679</c:v>
                </c:pt>
                <c:pt idx="1703" formatCode="_([$$-409]* #,##0.00_);_([$$-409]* \(#,##0.00\);_([$$-409]* &quot;-&quot;??_);_(@_)">
                  <c:v>341.19809999999995</c:v>
                </c:pt>
                <c:pt idx="1704" formatCode="_([$$-409]* #,##0.00_);_([$$-409]* \(#,##0.00\);_([$$-409]* &quot;-&quot;??_);_(@_)">
                  <c:v>3.96</c:v>
                </c:pt>
                <c:pt idx="1705" formatCode="_([$$-409]* #,##0.00_);_([$$-409]* \(#,##0.00\);_([$$-409]* &quot;-&quot;??_);_(@_)">
                  <c:v>65.394000000000062</c:v>
                </c:pt>
                <c:pt idx="1706" formatCode="_([$$-409]* #,##0.00_);_([$$-409]* \(#,##0.00\);_([$$-409]* &quot;-&quot;??_);_(@_)">
                  <c:v>1674.7541999999999</c:v>
                </c:pt>
                <c:pt idx="1707" formatCode="_([$$-409]* #,##0.00_);_([$$-409]* \(#,##0.00\);_([$$-409]* &quot;-&quot;??_);_(@_)">
                  <c:v>-76.106800000000007</c:v>
                </c:pt>
                <c:pt idx="1708" formatCode="_([$$-409]* #,##0.00_);_([$$-409]* \(#,##0.00\);_([$$-409]* &quot;-&quot;??_);_(@_)">
                  <c:v>-73.494119999999938</c:v>
                </c:pt>
                <c:pt idx="1709" formatCode="_([$$-409]* #,##0.00_);_([$$-409]* \(#,##0.00\);_([$$-409]* &quot;-&quot;??_);_(@_)">
                  <c:v>-272.860884</c:v>
                </c:pt>
                <c:pt idx="1710" formatCode="_([$$-409]* #,##0.00_);_([$$-409]* \(#,##0.00\);_([$$-409]* &quot;-&quot;??_);_(@_)">
                  <c:v>15.096</c:v>
                </c:pt>
                <c:pt idx="1711" formatCode="_([$$-409]* #,##0.00_);_([$$-409]* \(#,##0.00\);_([$$-409]* &quot;-&quot;??_);_(@_)">
                  <c:v>-135.226</c:v>
                </c:pt>
                <c:pt idx="1712" formatCode="_([$$-409]* #,##0.00_);_([$$-409]* \(#,##0.00\);_([$$-409]* &quot;-&quot;??_);_(@_)">
                  <c:v>-268.66399999999999</c:v>
                </c:pt>
                <c:pt idx="1713" formatCode="_([$$-409]* #,##0.00_);_([$$-409]* \(#,##0.00\);_([$$-409]* &quot;-&quot;??_);_(@_)">
                  <c:v>1912.4219999999998</c:v>
                </c:pt>
                <c:pt idx="1714" formatCode="_([$$-409]* #,##0.00_);_([$$-409]* \(#,##0.00\);_([$$-409]* &quot;-&quot;??_);_(@_)">
                  <c:v>616.53569999999991</c:v>
                </c:pt>
                <c:pt idx="1715" formatCode="_([$$-409]* #,##0.00_);_([$$-409]* \(#,##0.00\);_([$$-409]* &quot;-&quot;??_);_(@_)">
                  <c:v>3670.3514999999998</c:v>
                </c:pt>
                <c:pt idx="1716" formatCode="_([$$-409]* #,##0.00_);_([$$-409]* \(#,##0.00\);_([$$-409]* &quot;-&quot;??_);_(@_)">
                  <c:v>-6.202</c:v>
                </c:pt>
                <c:pt idx="1717" formatCode="_([$$-409]* #,##0.00_);_([$$-409]* \(#,##0.00\);_([$$-409]* &quot;-&quot;??_);_(@_)">
                  <c:v>-144.59200000000001</c:v>
                </c:pt>
                <c:pt idx="1718" formatCode="_([$$-409]* #,##0.00_);_([$$-409]* \(#,##0.00\);_([$$-409]* &quot;-&quot;??_);_(@_)">
                  <c:v>13.508000000000003</c:v>
                </c:pt>
                <c:pt idx="1719" formatCode="_([$$-409]* #,##0.00_);_([$$-409]* \(#,##0.00\);_([$$-409]* &quot;-&quot;??_);_(@_)">
                  <c:v>149.166</c:v>
                </c:pt>
                <c:pt idx="1720" formatCode="_([$$-409]* #,##0.00_);_([$$-409]* \(#,##0.00\);_([$$-409]* &quot;-&quot;??_);_(@_)">
                  <c:v>-88.624800000000008</c:v>
                </c:pt>
                <c:pt idx="1721" formatCode="_([$$-409]* #,##0.00_);_([$$-409]* \(#,##0.00\);_([$$-409]* &quot;-&quot;??_);_(@_)">
                  <c:v>1545.8097600000001</c:v>
                </c:pt>
                <c:pt idx="1722" formatCode="_([$$-409]* #,##0.00_);_([$$-409]* \(#,##0.00\);_([$$-409]* &quot;-&quot;??_);_(@_)">
                  <c:v>-16476.838</c:v>
                </c:pt>
                <c:pt idx="1723" formatCode="_([$$-409]* #,##0.00_);_([$$-409]* \(#,##0.00\);_([$$-409]* &quot;-&quot;??_);_(@_)">
                  <c:v>-121.05807999999999</c:v>
                </c:pt>
                <c:pt idx="1724" formatCode="_([$$-409]* #,##0.00_);_([$$-409]* \(#,##0.00\);_([$$-409]* &quot;-&quot;??_);_(@_)">
                  <c:v>-277.20924000000002</c:v>
                </c:pt>
                <c:pt idx="1725" formatCode="_([$$-409]* #,##0.00_);_([$$-409]* \(#,##0.00\);_([$$-409]* &quot;-&quot;??_);_(@_)">
                  <c:v>43.275199999999998</c:v>
                </c:pt>
                <c:pt idx="1726" formatCode="_([$$-409]* #,##0.00_);_([$$-409]* \(#,##0.00\);_([$$-409]* &quot;-&quot;??_);_(@_)">
                  <c:v>-36.214620000000004</c:v>
                </c:pt>
                <c:pt idx="1727" formatCode="_([$$-409]* #,##0.00_);_([$$-409]* \(#,##0.00\);_([$$-409]* &quot;-&quot;??_);_(@_)">
                  <c:v>7.032960000000001</c:v>
                </c:pt>
                <c:pt idx="1728" formatCode="_([$$-409]* #,##0.00_);_([$$-409]* \(#,##0.00\);_([$$-409]* &quot;-&quot;??_);_(@_)">
                  <c:v>-16.772000000000002</c:v>
                </c:pt>
                <c:pt idx="1729" formatCode="_([$$-409]* #,##0.00_);_([$$-409]* \(#,##0.00\);_([$$-409]* &quot;-&quot;??_);_(@_)">
                  <c:v>5.3396999999999997</c:v>
                </c:pt>
                <c:pt idx="1730" formatCode="_([$$-409]* #,##0.00_);_([$$-409]* \(#,##0.00\);_([$$-409]* &quot;-&quot;??_);_(@_)">
                  <c:v>6.4832400000000021</c:v>
                </c:pt>
                <c:pt idx="1731" formatCode="_([$$-409]* #,##0.00_);_([$$-409]* \(#,##0.00\);_([$$-409]* &quot;-&quot;??_);_(@_)">
                  <c:v>960.98400000000004</c:v>
                </c:pt>
                <c:pt idx="1732" formatCode="_([$$-409]* #,##0.00_);_([$$-409]* \(#,##0.00\);_([$$-409]* &quot;-&quot;??_);_(@_)">
                  <c:v>-40.76</c:v>
                </c:pt>
                <c:pt idx="1733" formatCode="_([$$-409]* #,##0.00_);_([$$-409]* \(#,##0.00\);_([$$-409]* &quot;-&quot;??_);_(@_)">
                  <c:v>-986.52399999999989</c:v>
                </c:pt>
                <c:pt idx="1734" formatCode="_([$$-409]* #,##0.00_);_([$$-409]* \(#,##0.00\);_([$$-409]* &quot;-&quot;??_);_(@_)">
                  <c:v>47.334000000000003</c:v>
                </c:pt>
                <c:pt idx="1735" formatCode="_([$$-409]* #,##0.00_);_([$$-409]* \(#,##0.00\);_([$$-409]* &quot;-&quot;??_);_(@_)">
                  <c:v>-47.243088</c:v>
                </c:pt>
                <c:pt idx="1736" formatCode="_([$$-409]* #,##0.00_);_([$$-409]* \(#,##0.00\);_([$$-409]* &quot;-&quot;??_);_(@_)">
                  <c:v>-52.492319999999999</c:v>
                </c:pt>
                <c:pt idx="1737" formatCode="_([$$-409]* #,##0.00_);_([$$-409]* \(#,##0.00\);_([$$-409]* &quot;-&quot;??_);_(@_)">
                  <c:v>-459.08280000000002</c:v>
                </c:pt>
                <c:pt idx="1738" formatCode="_([$$-409]* #,##0.00_);_([$$-409]* \(#,##0.00\);_([$$-409]* &quot;-&quot;??_);_(@_)">
                  <c:v>264.16649999999998</c:v>
                </c:pt>
                <c:pt idx="1739" formatCode="_([$$-409]* #,##0.00_);_([$$-409]* \(#,##0.00\);_([$$-409]* &quot;-&quot;??_);_(@_)">
                  <c:v>-1.88</c:v>
                </c:pt>
                <c:pt idx="1740" formatCode="_([$$-409]* #,##0.00_);_([$$-409]* \(#,##0.00\);_([$$-409]* &quot;-&quot;??_);_(@_)">
                  <c:v>-219.07908</c:v>
                </c:pt>
                <c:pt idx="1741" formatCode="_([$$-409]* #,##0.00_);_([$$-409]* \(#,##0.00\);_([$$-409]* &quot;-&quot;??_);_(@_)">
                  <c:v>19.350000000000001</c:v>
                </c:pt>
                <c:pt idx="1742" formatCode="_([$$-409]* #,##0.00_);_([$$-409]* \(#,##0.00\);_([$$-409]* &quot;-&quot;??_);_(@_)">
                  <c:v>-967.83399999999995</c:v>
                </c:pt>
                <c:pt idx="1743" formatCode="_([$$-409]* #,##0.00_);_([$$-409]* \(#,##0.00\);_([$$-409]* &quot;-&quot;??_);_(@_)">
                  <c:v>72.78</c:v>
                </c:pt>
                <c:pt idx="1744" formatCode="_([$$-409]* #,##0.00_);_([$$-409]* \(#,##0.00\);_([$$-409]* &quot;-&quot;??_);_(@_)">
                  <c:v>34.302</c:v>
                </c:pt>
                <c:pt idx="1745" formatCode="_([$$-409]* #,##0.00_);_([$$-409]* \(#,##0.00\);_([$$-409]* &quot;-&quot;??_);_(@_)">
                  <c:v>4407.4399999999996</c:v>
                </c:pt>
                <c:pt idx="1746" formatCode="_([$$-409]* #,##0.00_);_([$$-409]* \(#,##0.00\);_([$$-409]* &quot;-&quot;??_);_(@_)">
                  <c:v>-216.02980000000002</c:v>
                </c:pt>
                <c:pt idx="1747" formatCode="_([$$-409]* #,##0.00_);_([$$-409]* \(#,##0.00\);_([$$-409]* &quot;-&quot;??_);_(@_)">
                  <c:v>-45.471999999999994</c:v>
                </c:pt>
                <c:pt idx="1748" formatCode="_([$$-409]* #,##0.00_);_([$$-409]* \(#,##0.00\);_([$$-409]* &quot;-&quot;??_);_(@_)">
                  <c:v>114.88199999999999</c:v>
                </c:pt>
                <c:pt idx="1749" formatCode="_([$$-409]* #,##0.00_);_([$$-409]* \(#,##0.00\);_([$$-409]* &quot;-&quot;??_);_(@_)">
                  <c:v>-521.09</c:v>
                </c:pt>
                <c:pt idx="1750" formatCode="_([$$-409]* #,##0.00_);_([$$-409]* \(#,##0.00\);_([$$-409]* &quot;-&quot;??_);_(@_)">
                  <c:v>-50.244999999999997</c:v>
                </c:pt>
                <c:pt idx="1751" formatCode="_([$$-409]* #,##0.00_);_([$$-409]* \(#,##0.00\);_([$$-409]* &quot;-&quot;??_);_(@_)">
                  <c:v>-387.1044</c:v>
                </c:pt>
                <c:pt idx="1752" formatCode="_([$$-409]* #,##0.00_);_([$$-409]* \(#,##0.00\);_([$$-409]* &quot;-&quot;??_);_(@_)">
                  <c:v>-55.97</c:v>
                </c:pt>
                <c:pt idx="1753" formatCode="_([$$-409]* #,##0.00_);_([$$-409]* \(#,##0.00\);_([$$-409]* &quot;-&quot;??_);_(@_)">
                  <c:v>-83.553060000000002</c:v>
                </c:pt>
                <c:pt idx="1754" formatCode="_([$$-409]* #,##0.00_);_([$$-409]* \(#,##0.00\);_([$$-409]* &quot;-&quot;??_);_(@_)">
                  <c:v>21.883400000000023</c:v>
                </c:pt>
                <c:pt idx="1755" formatCode="_([$$-409]* #,##0.00_);_([$$-409]* \(#,##0.00\);_([$$-409]* &quot;-&quot;??_);_(@_)">
                  <c:v>290.202</c:v>
                </c:pt>
                <c:pt idx="1756" formatCode="_([$$-409]* #,##0.00_);_([$$-409]* \(#,##0.00\);_([$$-409]* &quot;-&quot;??_);_(@_)">
                  <c:v>5.6870000000000083</c:v>
                </c:pt>
                <c:pt idx="1757" formatCode="_([$$-409]* #,##0.00_);_([$$-409]* \(#,##0.00\);_([$$-409]* &quot;-&quot;??_);_(@_)">
                  <c:v>46.29</c:v>
                </c:pt>
                <c:pt idx="1758" formatCode="_([$$-409]* #,##0.00_);_([$$-409]* \(#,##0.00\);_([$$-409]* &quot;-&quot;??_);_(@_)">
                  <c:v>17.652000000000001</c:v>
                </c:pt>
                <c:pt idx="1759" formatCode="_([$$-409]* #,##0.00_);_([$$-409]* \(#,##0.00\);_([$$-409]* &quot;-&quot;??_);_(@_)">
                  <c:v>739.67399999999998</c:v>
                </c:pt>
                <c:pt idx="1760" formatCode="_([$$-409]* #,##0.00_);_([$$-409]* \(#,##0.00\);_([$$-409]* &quot;-&quot;??_);_(@_)">
                  <c:v>-13562.637407999999</c:v>
                </c:pt>
                <c:pt idx="1761" formatCode="_([$$-409]* #,##0.00_);_([$$-409]* \(#,##0.00\);_([$$-409]* &quot;-&quot;??_);_(@_)">
                  <c:v>88.72</c:v>
                </c:pt>
                <c:pt idx="1762" formatCode="_([$$-409]* #,##0.00_);_([$$-409]* \(#,##0.00\);_([$$-409]* &quot;-&quot;??_);_(@_)">
                  <c:v>1320.5495999999998</c:v>
                </c:pt>
                <c:pt idx="1763" formatCode="_([$$-409]* #,##0.00_);_([$$-409]* \(#,##0.00\);_([$$-409]* &quot;-&quot;??_);_(@_)">
                  <c:v>1585.5030000000002</c:v>
                </c:pt>
                <c:pt idx="1764" formatCode="_([$$-409]* #,##0.00_);_([$$-409]* \(#,##0.00\);_([$$-409]* &quot;-&quot;??_);_(@_)">
                  <c:v>-88.61</c:v>
                </c:pt>
                <c:pt idx="1765" formatCode="_([$$-409]* #,##0.00_);_([$$-409]* \(#,##0.00\);_([$$-409]* &quot;-&quot;??_);_(@_)">
                  <c:v>-136.12200000000001</c:v>
                </c:pt>
                <c:pt idx="1766" formatCode="_([$$-409]* #,##0.00_);_([$$-409]* \(#,##0.00\);_([$$-409]* &quot;-&quot;??_);_(@_)">
                  <c:v>-277.22200000000004</c:v>
                </c:pt>
                <c:pt idx="1767" formatCode="_([$$-409]* #,##0.00_);_([$$-409]* \(#,##0.00\);_([$$-409]* &quot;-&quot;??_);_(@_)">
                  <c:v>-266.68600000000004</c:v>
                </c:pt>
                <c:pt idx="1768" formatCode="_([$$-409]* #,##0.00_);_([$$-409]* \(#,##0.00\);_([$$-409]* &quot;-&quot;??_);_(@_)">
                  <c:v>265.11180000000002</c:v>
                </c:pt>
                <c:pt idx="1769" formatCode="_([$$-409]* #,##0.00_);_([$$-409]* \(#,##0.00\);_([$$-409]* &quot;-&quot;??_);_(@_)">
                  <c:v>390.09839999999997</c:v>
                </c:pt>
                <c:pt idx="1770" formatCode="_([$$-409]* #,##0.00_);_([$$-409]* \(#,##0.00\);_([$$-409]* &quot;-&quot;??_);_(@_)">
                  <c:v>-1250.7460000000001</c:v>
                </c:pt>
                <c:pt idx="1771" formatCode="_([$$-409]* #,##0.00_);_([$$-409]* \(#,##0.00\);_([$$-409]* &quot;-&quot;??_);_(@_)">
                  <c:v>-528.83600000000001</c:v>
                </c:pt>
                <c:pt idx="1772" formatCode="_([$$-409]* #,##0.00_);_([$$-409]* \(#,##0.00\);_([$$-409]* &quot;-&quot;??_);_(@_)">
                  <c:v>-729.98799999999994</c:v>
                </c:pt>
                <c:pt idx="1773" formatCode="_([$$-409]* #,##0.00_);_([$$-409]* \(#,##0.00\);_([$$-409]* &quot;-&quot;??_);_(@_)">
                  <c:v>272.69399999999996</c:v>
                </c:pt>
                <c:pt idx="1774" formatCode="_([$$-409]* #,##0.00_);_([$$-409]* \(#,##0.00\);_([$$-409]* &quot;-&quot;??_);_(@_)">
                  <c:v>66.852000000000004</c:v>
                </c:pt>
                <c:pt idx="1775" formatCode="_([$$-409]* #,##0.00_);_([$$-409]* \(#,##0.00\);_([$$-409]* &quot;-&quot;??_);_(@_)">
                  <c:v>17.839800000000011</c:v>
                </c:pt>
                <c:pt idx="1776" formatCode="_([$$-409]* #,##0.00_);_([$$-409]* \(#,##0.00\);_([$$-409]* &quot;-&quot;??_);_(@_)">
                  <c:v>976.2672</c:v>
                </c:pt>
                <c:pt idx="1777" formatCode="_([$$-409]* #,##0.00_);_([$$-409]* \(#,##0.00\);_([$$-409]* &quot;-&quot;??_);_(@_)">
                  <c:v>183.84300000000002</c:v>
                </c:pt>
                <c:pt idx="1778" formatCode="_([$$-409]* #,##0.00_);_([$$-409]* \(#,##0.00\);_([$$-409]* &quot;-&quot;??_);_(@_)">
                  <c:v>8798.1830999999984</c:v>
                </c:pt>
                <c:pt idx="1779" formatCode="_([$$-409]* #,##0.00_);_([$$-409]* \(#,##0.00\);_([$$-409]* &quot;-&quot;??_);_(@_)">
                  <c:v>138.018</c:v>
                </c:pt>
                <c:pt idx="1780" formatCode="_([$$-409]* #,##0.00_);_([$$-409]* \(#,##0.00\);_([$$-409]* &quot;-&quot;??_);_(@_)">
                  <c:v>567.59</c:v>
                </c:pt>
                <c:pt idx="1781" formatCode="_([$$-409]* #,##0.00_);_([$$-409]* \(#,##0.00\);_([$$-409]* &quot;-&quot;??_);_(@_)">
                  <c:v>618.19308000000001</c:v>
                </c:pt>
                <c:pt idx="1782" formatCode="_([$$-409]* #,##0.00_);_([$$-409]* \(#,##0.00\);_([$$-409]* &quot;-&quot;??_);_(@_)">
                  <c:v>-15.1844</c:v>
                </c:pt>
                <c:pt idx="1783" formatCode="_([$$-409]* #,##0.00_);_([$$-409]* \(#,##0.00\);_([$$-409]* &quot;-&quot;??_);_(@_)">
                  <c:v>-61.194000000000003</c:v>
                </c:pt>
                <c:pt idx="1784" formatCode="_([$$-409]* #,##0.00_);_([$$-409]* \(#,##0.00\);_([$$-409]* &quot;-&quot;??_);_(@_)">
                  <c:v>-191.25760000000002</c:v>
                </c:pt>
                <c:pt idx="1785" formatCode="_([$$-409]* #,##0.00_);_([$$-409]* \(#,##0.00\);_([$$-409]* &quot;-&quot;??_);_(@_)">
                  <c:v>196.52328</c:v>
                </c:pt>
                <c:pt idx="1786" formatCode="_([$$-409]* #,##0.00_);_([$$-409]* \(#,##0.00\);_([$$-409]* &quot;-&quot;??_);_(@_)">
                  <c:v>-3971.0627999999997</c:v>
                </c:pt>
                <c:pt idx="1787" formatCode="_([$$-409]* #,##0.00_);_([$$-409]* \(#,##0.00\);_([$$-409]* &quot;-&quot;??_);_(@_)">
                  <c:v>-381.84119999999996</c:v>
                </c:pt>
                <c:pt idx="1788" formatCode="_([$$-409]* #,##0.00_);_([$$-409]* \(#,##0.00\);_([$$-409]* &quot;-&quot;??_);_(@_)">
                  <c:v>2963.48</c:v>
                </c:pt>
                <c:pt idx="1789" formatCode="_([$$-409]* #,##0.00_);_([$$-409]* \(#,##0.00\);_([$$-409]* &quot;-&quot;??_);_(@_)">
                  <c:v>709.85200000000009</c:v>
                </c:pt>
                <c:pt idx="1790" formatCode="_([$$-409]* #,##0.00_);_([$$-409]* \(#,##0.00\);_([$$-409]* &quot;-&quot;??_);_(@_)">
                  <c:v>27.968600000000009</c:v>
                </c:pt>
                <c:pt idx="1791" formatCode="_([$$-409]* #,##0.00_);_([$$-409]* \(#,##0.00\);_([$$-409]* &quot;-&quot;??_);_(@_)">
                  <c:v>722.24099999999999</c:v>
                </c:pt>
                <c:pt idx="1792" formatCode="_([$$-409]* #,##0.00_);_([$$-409]* \(#,##0.00\);_([$$-409]* &quot;-&quot;??_);_(@_)">
                  <c:v>848.3646</c:v>
                </c:pt>
                <c:pt idx="1793" formatCode="_([$$-409]* #,##0.00_);_([$$-409]* \(#,##0.00\);_([$$-409]* &quot;-&quot;??_);_(@_)">
                  <c:v>-88.840800000000002</c:v>
                </c:pt>
                <c:pt idx="1794" formatCode="_([$$-409]* #,##0.00_);_([$$-409]* \(#,##0.00\);_([$$-409]* &quot;-&quot;??_);_(@_)">
                  <c:v>1208.9903999999999</c:v>
                </c:pt>
                <c:pt idx="1795" formatCode="_([$$-409]* #,##0.00_);_([$$-409]* \(#,##0.00\);_([$$-409]* &quot;-&quot;??_);_(@_)">
                  <c:v>126.22500000000001</c:v>
                </c:pt>
                <c:pt idx="1796" formatCode="_([$$-409]* #,##0.00_);_([$$-409]* \(#,##0.00\);_([$$-409]* &quot;-&quot;??_);_(@_)">
                  <c:v>751.58</c:v>
                </c:pt>
                <c:pt idx="1797" formatCode="_([$$-409]* #,##0.00_);_([$$-409]* \(#,##0.00\);_([$$-409]* &quot;-&quot;??_);_(@_)">
                  <c:v>-663.51419999999996</c:v>
                </c:pt>
                <c:pt idx="1798" formatCode="_([$$-409]* #,##0.00_);_([$$-409]* \(#,##0.00\);_([$$-409]* &quot;-&quot;??_);_(@_)">
                  <c:v>-35.290399999999998</c:v>
                </c:pt>
                <c:pt idx="1799" formatCode="_([$$-409]* #,##0.00_);_([$$-409]* \(#,##0.00\);_([$$-409]* &quot;-&quot;??_);_(@_)">
                  <c:v>-74.883600000000001</c:v>
                </c:pt>
                <c:pt idx="1800" formatCode="_([$$-409]* #,##0.00_);_([$$-409]* \(#,##0.00\);_([$$-409]* &quot;-&quot;??_);_(@_)">
                  <c:v>631.33000000000004</c:v>
                </c:pt>
                <c:pt idx="1801" formatCode="_([$$-409]* #,##0.00_);_([$$-409]* \(#,##0.00\);_([$$-409]* &quot;-&quot;??_);_(@_)">
                  <c:v>-214.10399999999998</c:v>
                </c:pt>
                <c:pt idx="1802" formatCode="_([$$-409]* #,##0.00_);_([$$-409]* \(#,##0.00\);_([$$-409]* &quot;-&quot;??_);_(@_)">
                  <c:v>45.127799999999993</c:v>
                </c:pt>
                <c:pt idx="1803" formatCode="_([$$-409]* #,##0.00_);_([$$-409]* \(#,##0.00\);_([$$-409]* &quot;-&quot;??_);_(@_)">
                  <c:v>45.378</c:v>
                </c:pt>
                <c:pt idx="1804" formatCode="_([$$-409]* #,##0.00_);_([$$-409]* \(#,##0.00\);_([$$-409]* &quot;-&quot;??_);_(@_)">
                  <c:v>1055.6039999999998</c:v>
                </c:pt>
                <c:pt idx="1805" formatCode="_([$$-409]* #,##0.00_);_([$$-409]* \(#,##0.00\);_([$$-409]* &quot;-&quot;??_);_(@_)">
                  <c:v>-156.77199999999999</c:v>
                </c:pt>
                <c:pt idx="1806" formatCode="_([$$-409]* #,##0.00_);_([$$-409]* \(#,##0.00\);_([$$-409]* &quot;-&quot;??_);_(@_)">
                  <c:v>-222.816</c:v>
                </c:pt>
                <c:pt idx="1807" formatCode="_([$$-409]* #,##0.00_);_([$$-409]* \(#,##0.00\);_([$$-409]* &quot;-&quot;??_);_(@_)">
                  <c:v>2653.7813999999998</c:v>
                </c:pt>
                <c:pt idx="1808" formatCode="_([$$-409]* #,##0.00_);_([$$-409]* \(#,##0.00\);_([$$-409]* &quot;-&quot;??_);_(@_)">
                  <c:v>997.38144000000011</c:v>
                </c:pt>
                <c:pt idx="1809" formatCode="_([$$-409]* #,##0.00_);_([$$-409]* \(#,##0.00\);_([$$-409]* &quot;-&quot;??_);_(@_)">
                  <c:v>779.47230000000002</c:v>
                </c:pt>
                <c:pt idx="1810" formatCode="_([$$-409]* #,##0.00_);_([$$-409]* \(#,##0.00\);_([$$-409]* &quot;-&quot;??_);_(@_)">
                  <c:v>-27.004999999999999</c:v>
                </c:pt>
                <c:pt idx="1811" formatCode="_([$$-409]* #,##0.00_);_([$$-409]* \(#,##0.00\);_([$$-409]* &quot;-&quot;??_);_(@_)">
                  <c:v>-48.971999999999994</c:v>
                </c:pt>
                <c:pt idx="1812" formatCode="_([$$-409]* #,##0.00_);_([$$-409]* \(#,##0.00\);_([$$-409]* &quot;-&quot;??_);_(@_)">
                  <c:v>-222.34299999999999</c:v>
                </c:pt>
                <c:pt idx="1813" formatCode="_([$$-409]* #,##0.00_);_([$$-409]* \(#,##0.00\);_([$$-409]* &quot;-&quot;??_);_(@_)">
                  <c:v>-78.194159999999982</c:v>
                </c:pt>
                <c:pt idx="1814" formatCode="_([$$-409]* #,##0.00_);_([$$-409]* \(#,##0.00\);_([$$-409]* &quot;-&quot;??_);_(@_)">
                  <c:v>147</c:v>
                </c:pt>
                <c:pt idx="1815" formatCode="_([$$-409]* #,##0.00_);_([$$-409]* \(#,##0.00\);_([$$-409]* &quot;-&quot;??_);_(@_)">
                  <c:v>-344.82000000000005</c:v>
                </c:pt>
                <c:pt idx="1816" formatCode="_([$$-409]* #,##0.00_);_([$$-409]* \(#,##0.00\);_([$$-409]* &quot;-&quot;??_);_(@_)">
                  <c:v>-45.64</c:v>
                </c:pt>
                <c:pt idx="1817" formatCode="_([$$-409]* #,##0.00_);_([$$-409]* \(#,##0.00\);_([$$-409]* &quot;-&quot;??_);_(@_)">
                  <c:v>-1455.9971999999998</c:v>
                </c:pt>
                <c:pt idx="1818" formatCode="_([$$-409]* #,##0.00_);_([$$-409]* \(#,##0.00\);_([$$-409]* &quot;-&quot;??_);_(@_)">
                  <c:v>-60.563999999999993</c:v>
                </c:pt>
                <c:pt idx="1819" formatCode="_([$$-409]* #,##0.00_);_([$$-409]* \(#,##0.00\);_([$$-409]* &quot;-&quot;??_);_(@_)">
                  <c:v>-343.12599999999998</c:v>
                </c:pt>
                <c:pt idx="1820" formatCode="_([$$-409]* #,##0.00_);_([$$-409]* \(#,##0.00\);_([$$-409]* &quot;-&quot;??_);_(@_)">
                  <c:v>269.94</c:v>
                </c:pt>
                <c:pt idx="1821" formatCode="_([$$-409]* #,##0.00_);_([$$-409]* \(#,##0.00\);_([$$-409]* &quot;-&quot;??_);_(@_)">
                  <c:v>-458.74400000000003</c:v>
                </c:pt>
                <c:pt idx="1822" formatCode="_([$$-409]* #,##0.00_);_([$$-409]* \(#,##0.00\);_([$$-409]* &quot;-&quot;??_);_(@_)">
                  <c:v>35.290000000000049</c:v>
                </c:pt>
                <c:pt idx="1823" formatCode="_([$$-409]* #,##0.00_);_([$$-409]* \(#,##0.00\);_([$$-409]* &quot;-&quot;??_);_(@_)">
                  <c:v>-3.9479999999999995</c:v>
                </c:pt>
                <c:pt idx="1824" formatCode="_([$$-409]* #,##0.00_);_([$$-409]* \(#,##0.00\);_([$$-409]* &quot;-&quot;??_);_(@_)">
                  <c:v>-68.432000000000002</c:v>
                </c:pt>
                <c:pt idx="1825" formatCode="_([$$-409]* #,##0.00_);_([$$-409]* \(#,##0.00\);_([$$-409]* &quot;-&quot;??_);_(@_)">
                  <c:v>733.2822000000001</c:v>
                </c:pt>
                <c:pt idx="1826" formatCode="_([$$-409]* #,##0.00_);_([$$-409]* \(#,##0.00\);_([$$-409]* &quot;-&quot;??_);_(@_)">
                  <c:v>101.97200000000001</c:v>
                </c:pt>
                <c:pt idx="1827" formatCode="_([$$-409]* #,##0.00_);_([$$-409]* \(#,##0.00\);_([$$-409]* &quot;-&quot;??_);_(@_)">
                  <c:v>-335.041</c:v>
                </c:pt>
                <c:pt idx="1828" formatCode="_([$$-409]* #,##0.00_);_([$$-409]* \(#,##0.00\);_([$$-409]* &quot;-&quot;??_);_(@_)">
                  <c:v>1087.7159999999999</c:v>
                </c:pt>
                <c:pt idx="1829" formatCode="_([$$-409]* #,##0.00_);_([$$-409]* \(#,##0.00\);_([$$-409]* &quot;-&quot;??_);_(@_)">
                  <c:v>-1596.7457999999999</c:v>
                </c:pt>
                <c:pt idx="1830" formatCode="_([$$-409]* #,##0.00_);_([$$-409]* \(#,##0.00\);_([$$-409]* &quot;-&quot;??_);_(@_)">
                  <c:v>109.83600000000001</c:v>
                </c:pt>
                <c:pt idx="1831" formatCode="_([$$-409]* #,##0.00_);_([$$-409]* \(#,##0.00\);_([$$-409]* &quot;-&quot;??_);_(@_)">
                  <c:v>82.703399999999988</c:v>
                </c:pt>
                <c:pt idx="1832" formatCode="_([$$-409]* #,##0.00_);_([$$-409]* \(#,##0.00\);_([$$-409]* &quot;-&quot;??_);_(@_)">
                  <c:v>109.83600000000001</c:v>
                </c:pt>
                <c:pt idx="1833" formatCode="_([$$-409]* #,##0.00_);_([$$-409]* \(#,##0.00\);_([$$-409]* &quot;-&quot;??_);_(@_)">
                  <c:v>128.03</c:v>
                </c:pt>
                <c:pt idx="1834" formatCode="_([$$-409]* #,##0.00_);_([$$-409]* \(#,##0.00\);_([$$-409]* &quot;-&quot;??_);_(@_)">
                  <c:v>7024.2068999999992</c:v>
                </c:pt>
                <c:pt idx="1835" formatCode="_([$$-409]* #,##0.00_);_([$$-409]* \(#,##0.00\);_([$$-409]* &quot;-&quot;??_);_(@_)">
                  <c:v>1656.6554999999998</c:v>
                </c:pt>
                <c:pt idx="1836" formatCode="_([$$-409]* #,##0.00_);_([$$-409]* \(#,##0.00\);_([$$-409]* &quot;-&quot;??_);_(@_)">
                  <c:v>2639.0099999999998</c:v>
                </c:pt>
                <c:pt idx="1837" formatCode="_([$$-409]* #,##0.00_);_([$$-409]* \(#,##0.00\);_([$$-409]* &quot;-&quot;??_);_(@_)">
                  <c:v>-89.5</c:v>
                </c:pt>
                <c:pt idx="1838" formatCode="_([$$-409]* #,##0.00_);_([$$-409]* \(#,##0.00\);_([$$-409]* &quot;-&quot;??_);_(@_)">
                  <c:v>103.27229999999999</c:v>
                </c:pt>
                <c:pt idx="1839" formatCode="_([$$-409]* #,##0.00_);_([$$-409]* \(#,##0.00\);_([$$-409]* &quot;-&quot;??_);_(@_)">
                  <c:v>40.283999999999999</c:v>
                </c:pt>
                <c:pt idx="1840" formatCode="_([$$-409]* #,##0.00_);_([$$-409]* \(#,##0.00\);_([$$-409]* &quot;-&quot;??_);_(@_)">
                  <c:v>90.024000000000001</c:v>
                </c:pt>
                <c:pt idx="1841" formatCode="_([$$-409]* #,##0.00_);_([$$-409]* \(#,##0.00\);_([$$-409]* &quot;-&quot;??_);_(@_)">
                  <c:v>840.05099999999993</c:v>
                </c:pt>
                <c:pt idx="1842" formatCode="_([$$-409]* #,##0.00_);_([$$-409]* \(#,##0.00\);_([$$-409]* &quot;-&quot;??_);_(@_)">
                  <c:v>265.96049999999997</c:v>
                </c:pt>
                <c:pt idx="1843" formatCode="_([$$-409]* #,##0.00_);_([$$-409]* \(#,##0.00\);_([$$-409]* &quot;-&quot;??_);_(@_)">
                  <c:v>-251.40390000000002</c:v>
                </c:pt>
                <c:pt idx="1844" formatCode="_([$$-409]* #,##0.00_);_([$$-409]* \(#,##0.00\);_([$$-409]* &quot;-&quot;??_);_(@_)">
                  <c:v>311.72999999999996</c:v>
                </c:pt>
                <c:pt idx="1845" formatCode="_([$$-409]* #,##0.00_);_([$$-409]* \(#,##0.00\);_([$$-409]* &quot;-&quot;??_);_(@_)">
                  <c:v>2225.0761200000002</c:v>
                </c:pt>
                <c:pt idx="1846" formatCode="_([$$-409]* #,##0.00_);_([$$-409]* \(#,##0.00\);_([$$-409]* &quot;-&quot;??_);_(@_)">
                  <c:v>-338.18083200000001</c:v>
                </c:pt>
                <c:pt idx="1847" formatCode="_([$$-409]* #,##0.00_);_([$$-409]* \(#,##0.00\);_([$$-409]* &quot;-&quot;??_);_(@_)">
                  <c:v>-815.90079999999989</c:v>
                </c:pt>
                <c:pt idx="1848" formatCode="_([$$-409]* #,##0.00_);_([$$-409]* \(#,##0.00\);_([$$-409]* &quot;-&quot;??_);_(@_)">
                  <c:v>801.74680000000012</c:v>
                </c:pt>
                <c:pt idx="1849" formatCode="_([$$-409]* #,##0.00_);_([$$-409]* \(#,##0.00\);_([$$-409]* &quot;-&quot;??_);_(@_)">
                  <c:v>-139.18256</c:v>
                </c:pt>
                <c:pt idx="1850" formatCode="_([$$-409]* #,##0.00_);_([$$-409]* \(#,##0.00\);_([$$-409]* &quot;-&quot;??_);_(@_)">
                  <c:v>881.46809999999994</c:v>
                </c:pt>
                <c:pt idx="1851" formatCode="_([$$-409]* #,##0.00_);_([$$-409]* \(#,##0.00\);_([$$-409]* &quot;-&quot;??_);_(@_)">
                  <c:v>-30.808</c:v>
                </c:pt>
                <c:pt idx="1852" formatCode="_([$$-409]* #,##0.00_);_([$$-409]* \(#,##0.00\);_([$$-409]* &quot;-&quot;??_);_(@_)">
                  <c:v>524.31719999999996</c:v>
                </c:pt>
                <c:pt idx="1853" formatCode="_([$$-409]* #,##0.00_);_([$$-409]* \(#,##0.00\);_([$$-409]* &quot;-&quot;??_);_(@_)">
                  <c:v>-98.35</c:v>
                </c:pt>
                <c:pt idx="1854" formatCode="_([$$-409]* #,##0.00_);_([$$-409]* \(#,##0.00\);_([$$-409]* &quot;-&quot;??_);_(@_)">
                  <c:v>9.939899999999998</c:v>
                </c:pt>
                <c:pt idx="1855" formatCode="_([$$-409]* #,##0.00_);_([$$-409]* \(#,##0.00\);_([$$-409]* &quot;-&quot;??_);_(@_)">
                  <c:v>-1197.0419999999999</c:v>
                </c:pt>
                <c:pt idx="1856" formatCode="_([$$-409]* #,##0.00_);_([$$-409]* \(#,##0.00\);_([$$-409]* &quot;-&quot;??_);_(@_)">
                  <c:v>-74.64</c:v>
                </c:pt>
                <c:pt idx="1857" formatCode="_([$$-409]* #,##0.00_);_([$$-409]* \(#,##0.00\);_([$$-409]* &quot;-&quot;??_);_(@_)">
                  <c:v>-25.634</c:v>
                </c:pt>
                <c:pt idx="1858" formatCode="_([$$-409]* #,##0.00_);_([$$-409]* \(#,##0.00\);_([$$-409]* &quot;-&quot;??_);_(@_)">
                  <c:v>566.6072999999999</c:v>
                </c:pt>
                <c:pt idx="1859" formatCode="_([$$-409]* #,##0.00_);_([$$-409]* \(#,##0.00\);_([$$-409]* &quot;-&quot;??_);_(@_)">
                  <c:v>164.06129999999999</c:v>
                </c:pt>
                <c:pt idx="1860" formatCode="_([$$-409]* #,##0.00_);_([$$-409]* \(#,##0.00\);_([$$-409]* &quot;-&quot;??_);_(@_)">
                  <c:v>218.23319999999995</c:v>
                </c:pt>
                <c:pt idx="1861" formatCode="_([$$-409]* #,##0.00_);_([$$-409]* \(#,##0.00\);_([$$-409]* &quot;-&quot;??_);_(@_)">
                  <c:v>2860.9331999999995</c:v>
                </c:pt>
                <c:pt idx="1862" formatCode="_([$$-409]* #,##0.00_);_([$$-409]* \(#,##0.00\);_([$$-409]* &quot;-&quot;??_);_(@_)">
                  <c:v>111.05249999999999</c:v>
                </c:pt>
                <c:pt idx="1863" formatCode="_([$$-409]* #,##0.00_);_([$$-409]* \(#,##0.00\);_([$$-409]* &quot;-&quot;??_);_(@_)">
                  <c:v>-1963.752</c:v>
                </c:pt>
                <c:pt idx="1864" formatCode="_([$$-409]* #,##0.00_);_([$$-409]* \(#,##0.00\);_([$$-409]* &quot;-&quot;??_);_(@_)">
                  <c:v>-60.704000000000001</c:v>
                </c:pt>
                <c:pt idx="1865" formatCode="_([$$-409]* #,##0.00_);_([$$-409]* \(#,##0.00\);_([$$-409]* &quot;-&quot;??_);_(@_)">
                  <c:v>7576.11</c:v>
                </c:pt>
                <c:pt idx="1866" formatCode="_([$$-409]* #,##0.00_);_([$$-409]* \(#,##0.00\);_([$$-409]* &quot;-&quot;??_);_(@_)">
                  <c:v>-44.436</c:v>
                </c:pt>
                <c:pt idx="1867" formatCode="_([$$-409]* #,##0.00_);_([$$-409]* \(#,##0.00\);_([$$-409]* &quot;-&quot;??_);_(@_)">
                  <c:v>1630.5251999999998</c:v>
                </c:pt>
                <c:pt idx="1868" formatCode="_([$$-409]* #,##0.00_);_([$$-409]* \(#,##0.00\);_([$$-409]* &quot;-&quot;??_);_(@_)">
                  <c:v>-457.16</c:v>
                </c:pt>
                <c:pt idx="1869" formatCode="_([$$-409]* #,##0.00_);_([$$-409]* \(#,##0.00\);_([$$-409]* &quot;-&quot;??_);_(@_)">
                  <c:v>-159.30279999999999</c:v>
                </c:pt>
                <c:pt idx="1870" formatCode="_([$$-409]* #,##0.00_);_([$$-409]* \(#,##0.00\);_([$$-409]* &quot;-&quot;??_);_(@_)">
                  <c:v>2699.9838</c:v>
                </c:pt>
                <c:pt idx="1871" formatCode="_([$$-409]* #,##0.00_);_([$$-409]* \(#,##0.00\);_([$$-409]* &quot;-&quot;??_);_(@_)">
                  <c:v>-18.3216</c:v>
                </c:pt>
                <c:pt idx="1872" formatCode="_([$$-409]* #,##0.00_);_([$$-409]* \(#,##0.00\);_([$$-409]* &quot;-&quot;??_);_(@_)">
                  <c:v>-82.64</c:v>
                </c:pt>
                <c:pt idx="1873" formatCode="_([$$-409]* #,##0.00_);_([$$-409]* \(#,##0.00\);_([$$-409]* &quot;-&quot;??_);_(@_)">
                  <c:v>19.308000000000021</c:v>
                </c:pt>
                <c:pt idx="1874" formatCode="_([$$-409]* #,##0.00_);_([$$-409]* \(#,##0.00\);_([$$-409]* &quot;-&quot;??_);_(@_)">
                  <c:v>322.25069999999994</c:v>
                </c:pt>
                <c:pt idx="1875" formatCode="_([$$-409]* #,##0.00_);_([$$-409]* \(#,##0.00\);_([$$-409]* &quot;-&quot;??_);_(@_)">
                  <c:v>206.352</c:v>
                </c:pt>
                <c:pt idx="1876" formatCode="_([$$-409]* #,##0.00_);_([$$-409]* \(#,##0.00\);_([$$-409]* &quot;-&quot;??_);_(@_)">
                  <c:v>439.78529999999995</c:v>
                </c:pt>
                <c:pt idx="1877" formatCode="_([$$-409]* #,##0.00_);_([$$-409]* \(#,##0.00\);_([$$-409]* &quot;-&quot;??_);_(@_)">
                  <c:v>-149.4573</c:v>
                </c:pt>
                <c:pt idx="1878" formatCode="_([$$-409]* #,##0.00_);_([$$-409]* \(#,##0.00\);_([$$-409]* &quot;-&quot;??_);_(@_)">
                  <c:v>38.885999999999996</c:v>
                </c:pt>
                <c:pt idx="1879" formatCode="_([$$-409]* #,##0.00_);_([$$-409]* \(#,##0.00\);_([$$-409]* &quot;-&quot;??_);_(@_)">
                  <c:v>719.35259999999994</c:v>
                </c:pt>
                <c:pt idx="1880" formatCode="_([$$-409]* #,##0.00_);_([$$-409]* \(#,##0.00\);_([$$-409]* &quot;-&quot;??_);_(@_)">
                  <c:v>-14140.7016</c:v>
                </c:pt>
                <c:pt idx="1881" formatCode="_([$$-409]* #,##0.00_);_([$$-409]* \(#,##0.00\);_([$$-409]* &quot;-&quot;??_);_(@_)">
                  <c:v>4.9017600000000003</c:v>
                </c:pt>
                <c:pt idx="1882" formatCode="_([$$-409]* #,##0.00_);_([$$-409]* \(#,##0.00\);_([$$-409]* &quot;-&quot;??_);_(@_)">
                  <c:v>-582.64799999999991</c:v>
                </c:pt>
                <c:pt idx="1883" formatCode="_([$$-409]* #,##0.00_);_([$$-409]* \(#,##0.00\);_([$$-409]* &quot;-&quot;??_);_(@_)">
                  <c:v>-582.64799999999991</c:v>
                </c:pt>
                <c:pt idx="1884" formatCode="_([$$-409]* #,##0.00_);_([$$-409]* \(#,##0.00\);_([$$-409]* &quot;-&quot;??_);_(@_)">
                  <c:v>141.7824</c:v>
                </c:pt>
                <c:pt idx="1885" formatCode="_([$$-409]* #,##0.00_);_([$$-409]* \(#,##0.00\);_([$$-409]* &quot;-&quot;??_);_(@_)">
                  <c:v>74.181899999999999</c:v>
                </c:pt>
                <c:pt idx="1886" formatCode="_([$$-409]* #,##0.00_);_([$$-409]* \(#,##0.00\);_([$$-409]* &quot;-&quot;??_);_(@_)">
                  <c:v>82.31</c:v>
                </c:pt>
                <c:pt idx="1887" formatCode="_([$$-409]* #,##0.00_);_([$$-409]* \(#,##0.00\);_([$$-409]* &quot;-&quot;??_);_(@_)">
                  <c:v>-16.063740000000003</c:v>
                </c:pt>
                <c:pt idx="1888" formatCode="_([$$-409]* #,##0.00_);_([$$-409]* \(#,##0.00\);_([$$-409]* &quot;-&quot;??_);_(@_)">
                  <c:v>333.76049999999998</c:v>
                </c:pt>
                <c:pt idx="1889" formatCode="_([$$-409]* #,##0.00_);_([$$-409]* \(#,##0.00\);_([$$-409]* &quot;-&quot;??_);_(@_)">
                  <c:v>-12.078000000000001</c:v>
                </c:pt>
                <c:pt idx="1890" formatCode="_([$$-409]* #,##0.00_);_([$$-409]* \(#,##0.00\);_([$$-409]* &quot;-&quot;??_);_(@_)">
                  <c:v>565.17999999999995</c:v>
                </c:pt>
                <c:pt idx="1891" formatCode="_([$$-409]* #,##0.00_);_([$$-409]* \(#,##0.00\);_([$$-409]* &quot;-&quot;??_);_(@_)">
                  <c:v>-32.666400000000003</c:v>
                </c:pt>
                <c:pt idx="1892" formatCode="_([$$-409]* #,##0.00_);_([$$-409]* \(#,##0.00\);_([$$-409]* &quot;-&quot;??_);_(@_)">
                  <c:v>-1220.9144999999999</c:v>
                </c:pt>
                <c:pt idx="1893" formatCode="_([$$-409]* #,##0.00_);_([$$-409]* \(#,##0.00\);_([$$-409]* &quot;-&quot;??_);_(@_)">
                  <c:v>224.96069999999997</c:v>
                </c:pt>
                <c:pt idx="1894" formatCode="_([$$-409]* #,##0.00_);_([$$-409]* \(#,##0.00\);_([$$-409]* &quot;-&quot;??_);_(@_)">
                  <c:v>17.102799999999998</c:v>
                </c:pt>
                <c:pt idx="1895" formatCode="_([$$-409]* #,##0.00_);_([$$-409]* \(#,##0.00\);_([$$-409]* &quot;-&quot;??_);_(@_)">
                  <c:v>1269.3819599999999</c:v>
                </c:pt>
                <c:pt idx="1896" formatCode="_([$$-409]* #,##0.00_);_([$$-409]* \(#,##0.00\);_([$$-409]* &quot;-&quot;??_);_(@_)">
                  <c:v>137.68794000000014</c:v>
                </c:pt>
                <c:pt idx="1897" formatCode="_([$$-409]* #,##0.00_);_([$$-409]* \(#,##0.00\);_([$$-409]* &quot;-&quot;??_);_(@_)">
                  <c:v>882.48239999999998</c:v>
                </c:pt>
                <c:pt idx="1898" formatCode="_([$$-409]* #,##0.00_);_([$$-409]* \(#,##0.00\);_([$$-409]* &quot;-&quot;??_);_(@_)">
                  <c:v>1037.1044999999999</c:v>
                </c:pt>
                <c:pt idx="1899" formatCode="_([$$-409]* #,##0.00_);_([$$-409]* \(#,##0.00\);_([$$-409]* &quot;-&quot;??_);_(@_)">
                  <c:v>17.2</c:v>
                </c:pt>
                <c:pt idx="1900" formatCode="_([$$-409]* #,##0.00_);_([$$-409]* \(#,##0.00\);_([$$-409]* &quot;-&quot;??_);_(@_)">
                  <c:v>19.78</c:v>
                </c:pt>
                <c:pt idx="1901" formatCode="_([$$-409]* #,##0.00_);_([$$-409]* \(#,##0.00\);_([$$-409]* &quot;-&quot;??_);_(@_)">
                  <c:v>97.159999999999926</c:v>
                </c:pt>
                <c:pt idx="1902" formatCode="_([$$-409]* #,##0.00_);_([$$-409]* \(#,##0.00\);_([$$-409]* &quot;-&quot;??_);_(@_)">
                  <c:v>402.06599999999997</c:v>
                </c:pt>
                <c:pt idx="1903" formatCode="_([$$-409]* #,##0.00_);_([$$-409]* \(#,##0.00\);_([$$-409]* &quot;-&quot;??_);_(@_)">
                  <c:v>11.95</c:v>
                </c:pt>
                <c:pt idx="1904" formatCode="_([$$-409]* #,##0.00_);_([$$-409]* \(#,##0.00\);_([$$-409]* &quot;-&quot;??_);_(@_)">
                  <c:v>1773.6104999999998</c:v>
                </c:pt>
                <c:pt idx="1905" formatCode="_([$$-409]* #,##0.00_);_([$$-409]* \(#,##0.00\);_([$$-409]* &quot;-&quot;??_);_(@_)">
                  <c:v>4.1822000000000052</c:v>
                </c:pt>
                <c:pt idx="1906" formatCode="_([$$-409]* #,##0.00_);_([$$-409]* \(#,##0.00\);_([$$-409]* &quot;-&quot;??_);_(@_)">
                  <c:v>-807.59</c:v>
                </c:pt>
                <c:pt idx="1907" formatCode="_([$$-409]* #,##0.00_);_([$$-409]* \(#,##0.00\);_([$$-409]* &quot;-&quot;??_);_(@_)">
                  <c:v>-807.59</c:v>
                </c:pt>
                <c:pt idx="1908" formatCode="_([$$-409]* #,##0.00_);_([$$-409]* \(#,##0.00\);_([$$-409]* &quot;-&quot;??_);_(@_)">
                  <c:v>313.81200000000001</c:v>
                </c:pt>
                <c:pt idx="1909" formatCode="_([$$-409]* #,##0.00_);_([$$-409]* \(#,##0.00\);_([$$-409]* &quot;-&quot;??_);_(@_)">
                  <c:v>4.29</c:v>
                </c:pt>
                <c:pt idx="1910" formatCode="_([$$-409]* #,##0.00_);_([$$-409]* \(#,##0.00\);_([$$-409]* &quot;-&quot;??_);_(@_)">
                  <c:v>-59.73</c:v>
                </c:pt>
                <c:pt idx="1911" formatCode="_([$$-409]* #,##0.00_);_([$$-409]* \(#,##0.00\);_([$$-409]* &quot;-&quot;??_);_(@_)">
                  <c:v>-299.81420000000003</c:v>
                </c:pt>
                <c:pt idx="1912" formatCode="_([$$-409]* #,##0.00_);_([$$-409]* \(#,##0.00\);_([$$-409]* &quot;-&quot;??_);_(@_)">
                  <c:v>-236.25</c:v>
                </c:pt>
                <c:pt idx="1913" formatCode="_([$$-409]* #,##0.00_);_([$$-409]* \(#,##0.00\);_([$$-409]* &quot;-&quot;??_);_(@_)">
                  <c:v>510.48900000000003</c:v>
                </c:pt>
                <c:pt idx="1914" formatCode="_([$$-409]* #,##0.00_);_([$$-409]* \(#,##0.00\);_([$$-409]* &quot;-&quot;??_);_(@_)">
                  <c:v>-233.840688</c:v>
                </c:pt>
                <c:pt idx="1915" formatCode="_([$$-409]* #,##0.00_);_([$$-409]* \(#,##0.00\);_([$$-409]* &quot;-&quot;??_);_(@_)">
                  <c:v>-100.51</c:v>
                </c:pt>
                <c:pt idx="1916" formatCode="_([$$-409]* #,##0.00_);_([$$-409]* \(#,##0.00\);_([$$-409]* &quot;-&quot;??_);_(@_)">
                  <c:v>1374.9480000000001</c:v>
                </c:pt>
                <c:pt idx="1917" formatCode="_([$$-409]* #,##0.00_);_([$$-409]* \(#,##0.00\);_([$$-409]* &quot;-&quot;??_);_(@_)">
                  <c:v>-4075.9339920000002</c:v>
                </c:pt>
                <c:pt idx="1918" formatCode="_([$$-409]* #,##0.00_);_([$$-409]* \(#,##0.00\);_([$$-409]* &quot;-&quot;??_);_(@_)">
                  <c:v>-3.9479999999999995</c:v>
                </c:pt>
                <c:pt idx="1919" formatCode="_([$$-409]* #,##0.00_);_([$$-409]* \(#,##0.00\);_([$$-409]* &quot;-&quot;??_);_(@_)">
                  <c:v>12.264000000000001</c:v>
                </c:pt>
                <c:pt idx="1920" formatCode="_([$$-409]* #,##0.00_);_([$$-409]* \(#,##0.00\);_([$$-409]* &quot;-&quot;??_);_(@_)">
                  <c:v>65.597999999999999</c:v>
                </c:pt>
                <c:pt idx="1921" formatCode="_([$$-409]* #,##0.00_);_([$$-409]* \(#,##0.00\);_([$$-409]* &quot;-&quot;??_);_(@_)">
                  <c:v>-9.1079999999999988</c:v>
                </c:pt>
                <c:pt idx="1922" formatCode="_([$$-409]* #,##0.00_);_([$$-409]* \(#,##0.00\);_([$$-409]* &quot;-&quot;??_);_(@_)">
                  <c:v>1951.3</c:v>
                </c:pt>
                <c:pt idx="1923" formatCode="_([$$-409]* #,##0.00_);_([$$-409]* \(#,##0.00\);_([$$-409]* &quot;-&quot;??_);_(@_)">
                  <c:v>1538.7827999999997</c:v>
                </c:pt>
                <c:pt idx="1924" formatCode="_([$$-409]* #,##0.00_);_([$$-409]* \(#,##0.00\);_([$$-409]* &quot;-&quot;??_);_(@_)">
                  <c:v>51.590000000000053</c:v>
                </c:pt>
                <c:pt idx="1925" formatCode="_([$$-409]* #,##0.00_);_([$$-409]* \(#,##0.00\);_([$$-409]* &quot;-&quot;??_);_(@_)">
                  <c:v>-30.45</c:v>
                </c:pt>
                <c:pt idx="1926" formatCode="_([$$-409]* #,##0.00_);_([$$-409]* \(#,##0.00\);_([$$-409]* &quot;-&quot;??_);_(@_)">
                  <c:v>-43.65504</c:v>
                </c:pt>
                <c:pt idx="1927" formatCode="_([$$-409]* #,##0.00_);_([$$-409]* \(#,##0.00\);_([$$-409]* &quot;-&quot;??_);_(@_)">
                  <c:v>-1535.4864000000002</c:v>
                </c:pt>
                <c:pt idx="1928" formatCode="_([$$-409]* #,##0.00_);_([$$-409]* \(#,##0.00\);_([$$-409]* &quot;-&quot;??_);_(@_)">
                  <c:v>-159.32</c:v>
                </c:pt>
                <c:pt idx="1929" formatCode="_([$$-409]* #,##0.00_);_([$$-409]* \(#,##0.00\);_([$$-409]* &quot;-&quot;??_);_(@_)">
                  <c:v>95.387999999999991</c:v>
                </c:pt>
                <c:pt idx="1930" formatCode="_([$$-409]* #,##0.00_);_([$$-409]* \(#,##0.00\);_([$$-409]* &quot;-&quot;??_);_(@_)">
                  <c:v>-135.46</c:v>
                </c:pt>
                <c:pt idx="1931" formatCode="_([$$-409]* #,##0.00_);_([$$-409]* \(#,##0.00\);_([$$-409]* &quot;-&quot;??_);_(@_)">
                  <c:v>-13.068000000000001</c:v>
                </c:pt>
                <c:pt idx="1932" formatCode="_([$$-409]* #,##0.00_);_([$$-409]* \(#,##0.00\);_([$$-409]* &quot;-&quot;??_);_(@_)">
                  <c:v>-25.103999999999999</c:v>
                </c:pt>
                <c:pt idx="1933" formatCode="_([$$-409]* #,##0.00_);_([$$-409]* \(#,##0.00\);_([$$-409]* &quot;-&quot;??_);_(@_)">
                  <c:v>596.80799999999999</c:v>
                </c:pt>
                <c:pt idx="1934" formatCode="_([$$-409]* #,##0.00_);_([$$-409]* \(#,##0.00\);_([$$-409]* &quot;-&quot;??_);_(@_)">
                  <c:v>401.85</c:v>
                </c:pt>
                <c:pt idx="1935" formatCode="_([$$-409]* #,##0.00_);_([$$-409]* \(#,##0.00\);_([$$-409]* &quot;-&quot;??_);_(@_)">
                  <c:v>3576.8840999999998</c:v>
                </c:pt>
                <c:pt idx="1936" formatCode="_([$$-409]* #,##0.00_);_([$$-409]* \(#,##0.00\);_([$$-409]* &quot;-&quot;??_);_(@_)">
                  <c:v>8.3219999999999992</c:v>
                </c:pt>
                <c:pt idx="1937" formatCode="_([$$-409]* #,##0.00_);_([$$-409]* \(#,##0.00\);_([$$-409]* &quot;-&quot;??_);_(@_)">
                  <c:v>24.018000000000001</c:v>
                </c:pt>
                <c:pt idx="1938" formatCode="_([$$-409]* #,##0.00_);_([$$-409]* \(#,##0.00\);_([$$-409]* &quot;-&quot;??_);_(@_)">
                  <c:v>710.80739999999992</c:v>
                </c:pt>
                <c:pt idx="1939" formatCode="_([$$-409]* #,##0.00_);_([$$-409]* \(#,##0.00\);_([$$-409]* &quot;-&quot;??_);_(@_)">
                  <c:v>80.071200000000005</c:v>
                </c:pt>
                <c:pt idx="1940" formatCode="_([$$-409]* #,##0.00_);_([$$-409]* \(#,##0.00\);_([$$-409]* &quot;-&quot;??_);_(@_)">
                  <c:v>989.81189999999992</c:v>
                </c:pt>
                <c:pt idx="1941" formatCode="_([$$-409]* #,##0.00_);_([$$-409]* \(#,##0.00\);_([$$-409]* &quot;-&quot;??_);_(@_)">
                  <c:v>-39.808999999999997</c:v>
                </c:pt>
                <c:pt idx="1942" formatCode="_([$$-409]* #,##0.00_);_([$$-409]* \(#,##0.00\);_([$$-409]* &quot;-&quot;??_);_(@_)">
                  <c:v>-29.065600000000003</c:v>
                </c:pt>
                <c:pt idx="1943" formatCode="_([$$-409]* #,##0.00_);_([$$-409]* \(#,##0.00\);_([$$-409]* &quot;-&quot;??_);_(@_)">
                  <c:v>-41.83</c:v>
                </c:pt>
                <c:pt idx="1944" formatCode="_([$$-409]* #,##0.00_);_([$$-409]* \(#,##0.00\);_([$$-409]* &quot;-&quot;??_);_(@_)">
                  <c:v>372.40199999999999</c:v>
                </c:pt>
                <c:pt idx="1945" formatCode="_([$$-409]* #,##0.00_);_([$$-409]* \(#,##0.00\);_([$$-409]* &quot;-&quot;??_);_(@_)">
                  <c:v>605.04719999999998</c:v>
                </c:pt>
                <c:pt idx="1946" formatCode="_([$$-409]* #,##0.00_);_([$$-409]* \(#,##0.00\);_([$$-409]* &quot;-&quot;??_);_(@_)">
                  <c:v>66.22</c:v>
                </c:pt>
                <c:pt idx="1947" formatCode="_([$$-409]* #,##0.00_);_([$$-409]* \(#,##0.00\);_([$$-409]* &quot;-&quot;??_);_(@_)">
                  <c:v>10.680000000000014</c:v>
                </c:pt>
                <c:pt idx="1948" formatCode="_([$$-409]* #,##0.00_);_([$$-409]* \(#,##0.00\);_([$$-409]* &quot;-&quot;??_);_(@_)">
                  <c:v>-1.904000000000019</c:v>
                </c:pt>
                <c:pt idx="1949" formatCode="_([$$-409]* #,##0.00_);_([$$-409]* \(#,##0.00\);_([$$-409]* &quot;-&quot;??_);_(@_)">
                  <c:v>426.46032000000002</c:v>
                </c:pt>
                <c:pt idx="1950" formatCode="_([$$-409]* #,##0.00_);_([$$-409]* \(#,##0.00\);_([$$-409]* &quot;-&quot;??_);_(@_)">
                  <c:v>374.625</c:v>
                </c:pt>
                <c:pt idx="1951" formatCode="_([$$-409]* #,##0.00_);_([$$-409]* \(#,##0.00\);_([$$-409]* &quot;-&quot;??_);_(@_)">
                  <c:v>-160.952</c:v>
                </c:pt>
              </c:numCache>
            </c:numRef>
          </c:yVal>
          <c:smooth val="0"/>
          <c:extLst>
            <c:ext xmlns:c16="http://schemas.microsoft.com/office/drawing/2014/chart" uri="{C3380CC4-5D6E-409C-BE32-E72D297353CC}">
              <c16:uniqueId val="{00000002-B765-4C07-B0EA-EC4E6EE19224}"/>
            </c:ext>
          </c:extLst>
        </c:ser>
        <c:dLbls>
          <c:showLegendKey val="0"/>
          <c:showVal val="0"/>
          <c:showCatName val="0"/>
          <c:showSerName val="0"/>
          <c:showPercent val="0"/>
          <c:showBubbleSize val="0"/>
        </c:dLbls>
        <c:axId val="180578192"/>
        <c:axId val="180571952"/>
      </c:scatterChart>
      <c:valAx>
        <c:axId val="180578192"/>
        <c:scaling>
          <c:orientation val="minMax"/>
          <c:max val="0.2"/>
          <c:min val="0"/>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1952"/>
        <c:crosses val="autoZero"/>
        <c:crossBetween val="midCat"/>
        <c:majorUnit val="2.0000000000000004E-2"/>
      </c:valAx>
      <c:valAx>
        <c:axId val="180571952"/>
        <c:scaling>
          <c:orientation val="minMax"/>
        </c:scaling>
        <c:delete val="0"/>
        <c:axPos val="l"/>
        <c:numFmt formatCode="_([$$-409]* #,##0.00_);_([$$-409]* \(#,##0.00\);_([$$-4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8192"/>
        <c:crosses val="autoZero"/>
        <c:crossBetween val="midCat"/>
      </c:valAx>
      <c:spPr>
        <a:noFill/>
        <a:ln>
          <a:noFill/>
        </a:ln>
        <a:effectLst/>
      </c:spPr>
    </c:plotArea>
    <c:legend>
      <c:legendPos val="r"/>
      <c:layout>
        <c:manualLayout>
          <c:xMode val="edge"/>
          <c:yMode val="edge"/>
          <c:x val="0.27066163604549431"/>
          <c:y val="0.85987168270632841"/>
          <c:w val="0.56267169728783906"/>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796709727404104"/>
          <c:y val="0.14006489364455713"/>
          <c:w val="0.77189807524059495"/>
          <c:h val="0.6714577865266842"/>
        </c:manualLayout>
      </c:layout>
      <c:scatterChart>
        <c:scatterStyle val="lineMarker"/>
        <c:varyColors val="0"/>
        <c:ser>
          <c:idx val="0"/>
          <c:order val="0"/>
          <c:tx>
            <c:strRef>
              <c:f>'Discount analysis'!$L$5</c:f>
              <c:strCache>
                <c:ptCount val="1"/>
                <c:pt idx="0">
                  <c:v>Furniture</c:v>
                </c:pt>
              </c:strCache>
            </c:strRef>
          </c:tx>
          <c:spPr>
            <a:ln w="28575" cap="rnd">
              <a:noFill/>
              <a:round/>
            </a:ln>
            <a:effectLst/>
          </c:spPr>
          <c:marker>
            <c:symbol val="circle"/>
            <c:size val="5"/>
            <c:spPr>
              <a:solidFill>
                <a:schemeClr val="accent6">
                  <a:lumMod val="40000"/>
                  <a:lumOff val="60000"/>
                </a:schemeClr>
              </a:solidFill>
              <a:ln w="9525">
                <a:noFill/>
              </a:ln>
              <a:effectLst/>
            </c:spPr>
          </c:marker>
          <c:trendline>
            <c:spPr>
              <a:ln w="19050" cap="rnd">
                <a:solidFill>
                  <a:schemeClr val="accent1"/>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analysis'!$L$6:$L$1957</c:f>
              <c:numCache>
                <c:formatCode>_([$$-409]* #,##0.00_);_([$$-409]* \(#,##0.00\);_([$$-409]* "-"??_);_(@_)</c:formatCode>
                <c:ptCount val="1952"/>
                <c:pt idx="0">
                  <c:v>4390.3665000000001</c:v>
                </c:pt>
                <c:pt idx="1">
                  <c:v>-53.809600000000003</c:v>
                </c:pt>
                <c:pt idx="2">
                  <c:v>803.47050000000002</c:v>
                </c:pt>
                <c:pt idx="3">
                  <c:v>314.48129999999998</c:v>
                </c:pt>
                <c:pt idx="4">
                  <c:v>384.38</c:v>
                </c:pt>
                <c:pt idx="5">
                  <c:v>8.8940000000000055</c:v>
                </c:pt>
                <c:pt idx="6">
                  <c:v>-308.928</c:v>
                </c:pt>
                <c:pt idx="7">
                  <c:v>-1679.7599999999998</c:v>
                </c:pt>
                <c:pt idx="8">
                  <c:v>-2426.5500000000002</c:v>
                </c:pt>
                <c:pt idx="9">
                  <c:v>-2426.5500000000002</c:v>
                </c:pt>
                <c:pt idx="10">
                  <c:v>-715.7782060000003</c:v>
                </c:pt>
                <c:pt idx="11">
                  <c:v>-144.56</c:v>
                </c:pt>
                <c:pt idx="12">
                  <c:v>173.48</c:v>
                </c:pt>
                <c:pt idx="13">
                  <c:v>116.1</c:v>
                </c:pt>
                <c:pt idx="14">
                  <c:v>255.42000000000002</c:v>
                </c:pt>
                <c:pt idx="15">
                  <c:v>2023.75</c:v>
                </c:pt>
                <c:pt idx="16">
                  <c:v>1684.4762999999998</c:v>
                </c:pt>
                <c:pt idx="17">
                  <c:v>-37.39</c:v>
                </c:pt>
                <c:pt idx="18">
                  <c:v>-634.73410000000013</c:v>
                </c:pt>
                <c:pt idx="19">
                  <c:v>133.5771</c:v>
                </c:pt>
                <c:pt idx="20">
                  <c:v>251.40839999999997</c:v>
                </c:pt>
                <c:pt idx="21">
                  <c:v>-40.683999999999997</c:v>
                </c:pt>
                <c:pt idx="22">
                  <c:v>-111.4</c:v>
                </c:pt>
                <c:pt idx="23">
                  <c:v>44.677499999999995</c:v>
                </c:pt>
                <c:pt idx="24">
                  <c:v>36.353999999999999</c:v>
                </c:pt>
                <c:pt idx="25">
                  <c:v>-53.62</c:v>
                </c:pt>
                <c:pt idx="26">
                  <c:v>785.63</c:v>
                </c:pt>
                <c:pt idx="27">
                  <c:v>-101.19200000000001</c:v>
                </c:pt>
                <c:pt idx="28">
                  <c:v>-53.744999999999997</c:v>
                </c:pt>
                <c:pt idx="29">
                  <c:v>-2177.9860960000001</c:v>
                </c:pt>
                <c:pt idx="30">
                  <c:v>78.98</c:v>
                </c:pt>
                <c:pt idx="31">
                  <c:v>888.14729999999997</c:v>
                </c:pt>
                <c:pt idx="32">
                  <c:v>52.916600000000003</c:v>
                </c:pt>
                <c:pt idx="33">
                  <c:v>-530.24</c:v>
                </c:pt>
                <c:pt idx="34">
                  <c:v>-27.160000000000004</c:v>
                </c:pt>
                <c:pt idx="35">
                  <c:v>-715.7782060000003</c:v>
                </c:pt>
                <c:pt idx="36">
                  <c:v>2639.4708000000001</c:v>
                </c:pt>
                <c:pt idx="37">
                  <c:v>-5.2</c:v>
                </c:pt>
                <c:pt idx="38">
                  <c:v>24.39</c:v>
                </c:pt>
                <c:pt idx="39">
                  <c:v>11.650950000000002</c:v>
                </c:pt>
                <c:pt idx="40">
                  <c:v>1916.6757</c:v>
                </c:pt>
                <c:pt idx="41">
                  <c:v>993.83459999999991</c:v>
                </c:pt>
                <c:pt idx="42">
                  <c:v>1074.44</c:v>
                </c:pt>
                <c:pt idx="43">
                  <c:v>211.232</c:v>
                </c:pt>
                <c:pt idx="44">
                  <c:v>-163.63</c:v>
                </c:pt>
                <c:pt idx="45">
                  <c:v>-224.94779999999997</c:v>
                </c:pt>
                <c:pt idx="46">
                  <c:v>1273.2086999999999</c:v>
                </c:pt>
                <c:pt idx="47">
                  <c:v>27.91</c:v>
                </c:pt>
                <c:pt idx="48">
                  <c:v>-372.48597100000006</c:v>
                </c:pt>
                <c:pt idx="49">
                  <c:v>1372.6307999999999</c:v>
                </c:pt>
                <c:pt idx="50">
                  <c:v>86.438000000000002</c:v>
                </c:pt>
                <c:pt idx="51">
                  <c:v>-512.87200000000007</c:v>
                </c:pt>
                <c:pt idx="52">
                  <c:v>-82.903999999999996</c:v>
                </c:pt>
                <c:pt idx="53">
                  <c:v>-41.32</c:v>
                </c:pt>
                <c:pt idx="54">
                  <c:v>-556.80960000000005</c:v>
                </c:pt>
                <c:pt idx="55">
                  <c:v>-128.68719999999999</c:v>
                </c:pt>
                <c:pt idx="56">
                  <c:v>140.1354</c:v>
                </c:pt>
                <c:pt idx="57">
                  <c:v>113.41499999999999</c:v>
                </c:pt>
                <c:pt idx="58">
                  <c:v>2800.12</c:v>
                </c:pt>
                <c:pt idx="59">
                  <c:v>39.585299999999997</c:v>
                </c:pt>
                <c:pt idx="60">
                  <c:v>-201.27599999999998</c:v>
                </c:pt>
                <c:pt idx="61">
                  <c:v>-500.38</c:v>
                </c:pt>
                <c:pt idx="62">
                  <c:v>-250.19</c:v>
                </c:pt>
                <c:pt idx="63">
                  <c:v>1141.7939999999999</c:v>
                </c:pt>
                <c:pt idx="64">
                  <c:v>-22.12</c:v>
                </c:pt>
                <c:pt idx="65">
                  <c:v>18</c:v>
                </c:pt>
                <c:pt idx="66">
                  <c:v>-575.35199999999998</c:v>
                </c:pt>
                <c:pt idx="67">
                  <c:v>-1763.7477000000003</c:v>
                </c:pt>
                <c:pt idx="68">
                  <c:v>-1763.7477000000003</c:v>
                </c:pt>
                <c:pt idx="69">
                  <c:v>107.02</c:v>
                </c:pt>
                <c:pt idx="70">
                  <c:v>-103.7124</c:v>
                </c:pt>
                <c:pt idx="71">
                  <c:v>-229.68</c:v>
                </c:pt>
                <c:pt idx="72">
                  <c:v>1192.04</c:v>
                </c:pt>
                <c:pt idx="73">
                  <c:v>1192.04</c:v>
                </c:pt>
                <c:pt idx="74">
                  <c:v>-229.68</c:v>
                </c:pt>
                <c:pt idx="75">
                  <c:v>261.44400000000002</c:v>
                </c:pt>
                <c:pt idx="76">
                  <c:v>-10.36</c:v>
                </c:pt>
                <c:pt idx="77">
                  <c:v>4233.2587999999996</c:v>
                </c:pt>
                <c:pt idx="78">
                  <c:v>102.76859999999999</c:v>
                </c:pt>
                <c:pt idx="79">
                  <c:v>10.802000000000001</c:v>
                </c:pt>
                <c:pt idx="80">
                  <c:v>-678.49599999999998</c:v>
                </c:pt>
                <c:pt idx="81">
                  <c:v>90.762</c:v>
                </c:pt>
                <c:pt idx="82">
                  <c:v>70.028000000000006</c:v>
                </c:pt>
                <c:pt idx="83">
                  <c:v>-187.22199999999998</c:v>
                </c:pt>
                <c:pt idx="84">
                  <c:v>38.06</c:v>
                </c:pt>
                <c:pt idx="85">
                  <c:v>2568.4628999999995</c:v>
                </c:pt>
                <c:pt idx="86">
                  <c:v>-263.64999999999998</c:v>
                </c:pt>
                <c:pt idx="87">
                  <c:v>6095.8601999999992</c:v>
                </c:pt>
                <c:pt idx="88">
                  <c:v>25.04</c:v>
                </c:pt>
                <c:pt idx="89">
                  <c:v>25.04</c:v>
                </c:pt>
                <c:pt idx="90">
                  <c:v>-439.62</c:v>
                </c:pt>
                <c:pt idx="91">
                  <c:v>24.095999999999997</c:v>
                </c:pt>
                <c:pt idx="92">
                  <c:v>797.85599999999999</c:v>
                </c:pt>
                <c:pt idx="93">
                  <c:v>-178.21600000000001</c:v>
                </c:pt>
                <c:pt idx="94">
                  <c:v>14.76</c:v>
                </c:pt>
                <c:pt idx="95">
                  <c:v>-453.2</c:v>
                </c:pt>
                <c:pt idx="96">
                  <c:v>-134.91200000000001</c:v>
                </c:pt>
                <c:pt idx="97">
                  <c:v>131.38200000000001</c:v>
                </c:pt>
                <c:pt idx="98">
                  <c:v>4.3808999999999996</c:v>
                </c:pt>
                <c:pt idx="99">
                  <c:v>-100.744</c:v>
                </c:pt>
                <c:pt idx="100">
                  <c:v>98.12</c:v>
                </c:pt>
                <c:pt idx="101">
                  <c:v>122.21</c:v>
                </c:pt>
                <c:pt idx="102">
                  <c:v>201.7353</c:v>
                </c:pt>
                <c:pt idx="103">
                  <c:v>-2946.0509999999999</c:v>
                </c:pt>
                <c:pt idx="104">
                  <c:v>21.555599999999998</c:v>
                </c:pt>
                <c:pt idx="105">
                  <c:v>55.888000000000034</c:v>
                </c:pt>
                <c:pt idx="106">
                  <c:v>1.3224</c:v>
                </c:pt>
                <c:pt idx="107">
                  <c:v>29.332000000000001</c:v>
                </c:pt>
                <c:pt idx="108">
                  <c:v>34.348199999999999</c:v>
                </c:pt>
                <c:pt idx="109">
                  <c:v>-655.52987500000006</c:v>
                </c:pt>
                <c:pt idx="110">
                  <c:v>-489.41559999999998</c:v>
                </c:pt>
                <c:pt idx="111">
                  <c:v>187.41200000000026</c:v>
                </c:pt>
                <c:pt idx="112">
                  <c:v>538.52</c:v>
                </c:pt>
                <c:pt idx="113">
                  <c:v>-193.58</c:v>
                </c:pt>
                <c:pt idx="114">
                  <c:v>-1570.32</c:v>
                </c:pt>
                <c:pt idx="115">
                  <c:v>27.23</c:v>
                </c:pt>
                <c:pt idx="116">
                  <c:v>-44.163600000000002</c:v>
                </c:pt>
                <c:pt idx="117">
                  <c:v>-102.66200000000001</c:v>
                </c:pt>
                <c:pt idx="118">
                  <c:v>-116.584</c:v>
                </c:pt>
                <c:pt idx="119">
                  <c:v>12.896100000000001</c:v>
                </c:pt>
                <c:pt idx="120">
                  <c:v>-969.0483660000001</c:v>
                </c:pt>
                <c:pt idx="121">
                  <c:v>-0.74000000000000909</c:v>
                </c:pt>
                <c:pt idx="122">
                  <c:v>818.54617499999995</c:v>
                </c:pt>
                <c:pt idx="123">
                  <c:v>-29.540000000000003</c:v>
                </c:pt>
                <c:pt idx="124">
                  <c:v>2593.14</c:v>
                </c:pt>
                <c:pt idx="125">
                  <c:v>1162.76</c:v>
                </c:pt>
                <c:pt idx="126">
                  <c:v>-445.97177625000006</c:v>
                </c:pt>
                <c:pt idx="127">
                  <c:v>-335.31712500000003</c:v>
                </c:pt>
                <c:pt idx="128">
                  <c:v>38.067299999999996</c:v>
                </c:pt>
                <c:pt idx="129">
                  <c:v>-505.76</c:v>
                </c:pt>
                <c:pt idx="130">
                  <c:v>152.43479999999997</c:v>
                </c:pt>
                <c:pt idx="131">
                  <c:v>1232.79</c:v>
                </c:pt>
                <c:pt idx="132">
                  <c:v>-169.232</c:v>
                </c:pt>
                <c:pt idx="133">
                  <c:v>1272.5808</c:v>
                </c:pt>
                <c:pt idx="134">
                  <c:v>-229.93</c:v>
                </c:pt>
                <c:pt idx="135">
                  <c:v>-51.116</c:v>
                </c:pt>
                <c:pt idx="136">
                  <c:v>6.0926999999999998</c:v>
                </c:pt>
                <c:pt idx="137">
                  <c:v>-152.76</c:v>
                </c:pt>
                <c:pt idx="138">
                  <c:v>-302.61559999999997</c:v>
                </c:pt>
                <c:pt idx="139">
                  <c:v>-369.10999999999996</c:v>
                </c:pt>
                <c:pt idx="140">
                  <c:v>17.376000000000001</c:v>
                </c:pt>
                <c:pt idx="141">
                  <c:v>24.260399999999997</c:v>
                </c:pt>
                <c:pt idx="142">
                  <c:v>14.48</c:v>
                </c:pt>
                <c:pt idx="143">
                  <c:v>22.25</c:v>
                </c:pt>
                <c:pt idx="144">
                  <c:v>103.83</c:v>
                </c:pt>
                <c:pt idx="145">
                  <c:v>-421.76</c:v>
                </c:pt>
                <c:pt idx="146">
                  <c:v>-421.76</c:v>
                </c:pt>
                <c:pt idx="147">
                  <c:v>790.46399999999983</c:v>
                </c:pt>
                <c:pt idx="148">
                  <c:v>7.74</c:v>
                </c:pt>
                <c:pt idx="149">
                  <c:v>788.79</c:v>
                </c:pt>
                <c:pt idx="150">
                  <c:v>46.01</c:v>
                </c:pt>
                <c:pt idx="151">
                  <c:v>24.819299999999998</c:v>
                </c:pt>
                <c:pt idx="152">
                  <c:v>74.004800000000003</c:v>
                </c:pt>
                <c:pt idx="153">
                  <c:v>-373.09</c:v>
                </c:pt>
                <c:pt idx="154">
                  <c:v>-3465.0720000000001</c:v>
                </c:pt>
                <c:pt idx="155">
                  <c:v>-379.34399999999999</c:v>
                </c:pt>
                <c:pt idx="156">
                  <c:v>151.56539999999998</c:v>
                </c:pt>
                <c:pt idx="157">
                  <c:v>875.28440000000001</c:v>
                </c:pt>
                <c:pt idx="158">
                  <c:v>460.67600000000004</c:v>
                </c:pt>
                <c:pt idx="159">
                  <c:v>125.8077</c:v>
                </c:pt>
                <c:pt idx="160">
                  <c:v>-172.298</c:v>
                </c:pt>
                <c:pt idx="161">
                  <c:v>46.036799999999999</c:v>
                </c:pt>
                <c:pt idx="162">
                  <c:v>82.310099999999991</c:v>
                </c:pt>
                <c:pt idx="163">
                  <c:v>-93.25</c:v>
                </c:pt>
                <c:pt idx="164">
                  <c:v>-11.0732</c:v>
                </c:pt>
                <c:pt idx="165">
                  <c:v>-634.86540000000002</c:v>
                </c:pt>
                <c:pt idx="166">
                  <c:v>-94.674644999999998</c:v>
                </c:pt>
                <c:pt idx="167">
                  <c:v>451.28039999999999</c:v>
                </c:pt>
                <c:pt idx="168">
                  <c:v>1399.6400000000003</c:v>
                </c:pt>
                <c:pt idx="169">
                  <c:v>297.96959999999996</c:v>
                </c:pt>
                <c:pt idx="170">
                  <c:v>1318.83</c:v>
                </c:pt>
                <c:pt idx="171">
                  <c:v>-723.78399999999999</c:v>
                </c:pt>
                <c:pt idx="172">
                  <c:v>589.18799999999999</c:v>
                </c:pt>
                <c:pt idx="173">
                  <c:v>-1314.992</c:v>
                </c:pt>
                <c:pt idx="174">
                  <c:v>-14.6432</c:v>
                </c:pt>
                <c:pt idx="175">
                  <c:v>-255.65</c:v>
                </c:pt>
                <c:pt idx="176">
                  <c:v>-10.09</c:v>
                </c:pt>
                <c:pt idx="177">
                  <c:v>-27.951000000000001</c:v>
                </c:pt>
                <c:pt idx="178">
                  <c:v>-899.67499999999995</c:v>
                </c:pt>
                <c:pt idx="179">
                  <c:v>-337.09199999999998</c:v>
                </c:pt>
                <c:pt idx="180">
                  <c:v>-4.0180000000000007</c:v>
                </c:pt>
                <c:pt idx="181">
                  <c:v>-390.76800000000003</c:v>
                </c:pt>
                <c:pt idx="182">
                  <c:v>-6.6420000000000003</c:v>
                </c:pt>
                <c:pt idx="183">
                  <c:v>83.793599999999998</c:v>
                </c:pt>
                <c:pt idx="184">
                  <c:v>5078.5379999999996</c:v>
                </c:pt>
                <c:pt idx="185">
                  <c:v>23.276000000000003</c:v>
                </c:pt>
                <c:pt idx="186">
                  <c:v>-537.27977732000011</c:v>
                </c:pt>
                <c:pt idx="187">
                  <c:v>-263.1119290800001</c:v>
                </c:pt>
                <c:pt idx="188">
                  <c:v>15.984</c:v>
                </c:pt>
                <c:pt idx="189">
                  <c:v>1127.5497</c:v>
                </c:pt>
                <c:pt idx="190">
                  <c:v>69.545100000000005</c:v>
                </c:pt>
                <c:pt idx="191">
                  <c:v>15.527999999999999</c:v>
                </c:pt>
                <c:pt idx="192">
                  <c:v>-22.72</c:v>
                </c:pt>
                <c:pt idx="193">
                  <c:v>554.77</c:v>
                </c:pt>
                <c:pt idx="194">
                  <c:v>-38.380000000000003</c:v>
                </c:pt>
                <c:pt idx="195">
                  <c:v>-19.957600000000003</c:v>
                </c:pt>
                <c:pt idx="196">
                  <c:v>-129.01</c:v>
                </c:pt>
                <c:pt idx="197">
                  <c:v>-167.048</c:v>
                </c:pt>
                <c:pt idx="198">
                  <c:v>-48.873999999999995</c:v>
                </c:pt>
                <c:pt idx="199">
                  <c:v>-130.42400000000001</c:v>
                </c:pt>
                <c:pt idx="200">
                  <c:v>-90.74799999999999</c:v>
                </c:pt>
                <c:pt idx="201">
                  <c:v>116.50629999999998</c:v>
                </c:pt>
                <c:pt idx="202">
                  <c:v>-247.55157000000003</c:v>
                </c:pt>
                <c:pt idx="203">
                  <c:v>-93.06450000000001</c:v>
                </c:pt>
                <c:pt idx="204">
                  <c:v>44.291099999999993</c:v>
                </c:pt>
                <c:pt idx="205">
                  <c:v>514.17719999999997</c:v>
                </c:pt>
                <c:pt idx="206">
                  <c:v>235.65599999999998</c:v>
                </c:pt>
                <c:pt idx="207">
                  <c:v>-20.876399999999997</c:v>
                </c:pt>
                <c:pt idx="208">
                  <c:v>15.1524</c:v>
                </c:pt>
                <c:pt idx="209">
                  <c:v>-13706.464</c:v>
                </c:pt>
                <c:pt idx="210">
                  <c:v>149.72</c:v>
                </c:pt>
                <c:pt idx="211">
                  <c:v>-429.86</c:v>
                </c:pt>
                <c:pt idx="212">
                  <c:v>-11.69</c:v>
                </c:pt>
                <c:pt idx="213">
                  <c:v>-88.82</c:v>
                </c:pt>
                <c:pt idx="214">
                  <c:v>429.75435600000003</c:v>
                </c:pt>
                <c:pt idx="215">
                  <c:v>588.54</c:v>
                </c:pt>
                <c:pt idx="216">
                  <c:v>2653.2914999999998</c:v>
                </c:pt>
                <c:pt idx="217">
                  <c:v>16.136400000000002</c:v>
                </c:pt>
                <c:pt idx="218">
                  <c:v>-29.61</c:v>
                </c:pt>
                <c:pt idx="219">
                  <c:v>-14.448</c:v>
                </c:pt>
                <c:pt idx="220">
                  <c:v>52.988000000000056</c:v>
                </c:pt>
                <c:pt idx="221">
                  <c:v>1448.7309</c:v>
                </c:pt>
                <c:pt idx="222">
                  <c:v>-1867.97</c:v>
                </c:pt>
                <c:pt idx="223">
                  <c:v>-1920.9336000000001</c:v>
                </c:pt>
                <c:pt idx="224">
                  <c:v>-213.40280000000001</c:v>
                </c:pt>
                <c:pt idx="225">
                  <c:v>-66.247299999999996</c:v>
                </c:pt>
                <c:pt idx="226">
                  <c:v>1469.7275999999999</c:v>
                </c:pt>
                <c:pt idx="227">
                  <c:v>-850.65239999999994</c:v>
                </c:pt>
                <c:pt idx="228">
                  <c:v>-181.102</c:v>
                </c:pt>
                <c:pt idx="229">
                  <c:v>882.93000000000006</c:v>
                </c:pt>
                <c:pt idx="230">
                  <c:v>-1330.5</c:v>
                </c:pt>
                <c:pt idx="231">
                  <c:v>-435.75749999999999</c:v>
                </c:pt>
                <c:pt idx="232">
                  <c:v>682.53</c:v>
                </c:pt>
                <c:pt idx="233">
                  <c:v>-272.71320000000003</c:v>
                </c:pt>
                <c:pt idx="234">
                  <c:v>-115.90389999999999</c:v>
                </c:pt>
                <c:pt idx="235">
                  <c:v>1307.2692</c:v>
                </c:pt>
                <c:pt idx="236">
                  <c:v>-15.818400000000002</c:v>
                </c:pt>
                <c:pt idx="237">
                  <c:v>550.38080000000002</c:v>
                </c:pt>
                <c:pt idx="238">
                  <c:v>3031.9724000000001</c:v>
                </c:pt>
                <c:pt idx="239">
                  <c:v>38.874000000000002</c:v>
                </c:pt>
                <c:pt idx="240">
                  <c:v>53.114399999999996</c:v>
                </c:pt>
                <c:pt idx="241">
                  <c:v>636.52199999999993</c:v>
                </c:pt>
                <c:pt idx="242">
                  <c:v>4554.4346999999998</c:v>
                </c:pt>
                <c:pt idx="243">
                  <c:v>18.173999999999999</c:v>
                </c:pt>
                <c:pt idx="244">
                  <c:v>-407.85</c:v>
                </c:pt>
                <c:pt idx="245">
                  <c:v>15.677999999999999</c:v>
                </c:pt>
                <c:pt idx="246">
                  <c:v>-162.8244</c:v>
                </c:pt>
                <c:pt idx="247">
                  <c:v>-118.54</c:v>
                </c:pt>
                <c:pt idx="248">
                  <c:v>398.30249999999995</c:v>
                </c:pt>
                <c:pt idx="249">
                  <c:v>80.809200000000089</c:v>
                </c:pt>
                <c:pt idx="250">
                  <c:v>77.000895400000104</c:v>
                </c:pt>
                <c:pt idx="251">
                  <c:v>187.7628</c:v>
                </c:pt>
                <c:pt idx="252">
                  <c:v>-9.1300000000000008</c:v>
                </c:pt>
                <c:pt idx="253">
                  <c:v>357.428</c:v>
                </c:pt>
                <c:pt idx="254">
                  <c:v>-157.56</c:v>
                </c:pt>
                <c:pt idx="255">
                  <c:v>-87.998040000000003</c:v>
                </c:pt>
                <c:pt idx="256">
                  <c:v>-324.73</c:v>
                </c:pt>
                <c:pt idx="257">
                  <c:v>1500.12</c:v>
                </c:pt>
                <c:pt idx="258">
                  <c:v>-192.5532</c:v>
                </c:pt>
                <c:pt idx="259">
                  <c:v>-222.95</c:v>
                </c:pt>
                <c:pt idx="260">
                  <c:v>138.22199999999998</c:v>
                </c:pt>
                <c:pt idx="261">
                  <c:v>-133.71</c:v>
                </c:pt>
                <c:pt idx="262">
                  <c:v>2.9700000000000006</c:v>
                </c:pt>
                <c:pt idx="263">
                  <c:v>27.725999999999999</c:v>
                </c:pt>
                <c:pt idx="264">
                  <c:v>-473.57799999999997</c:v>
                </c:pt>
                <c:pt idx="265">
                  <c:v>-96.05</c:v>
                </c:pt>
                <c:pt idx="266">
                  <c:v>-270.85000000000002</c:v>
                </c:pt>
                <c:pt idx="267">
                  <c:v>-50.4</c:v>
                </c:pt>
                <c:pt idx="268">
                  <c:v>-122.235</c:v>
                </c:pt>
                <c:pt idx="269">
                  <c:v>427.00649999999996</c:v>
                </c:pt>
                <c:pt idx="270">
                  <c:v>-82.559200000000004</c:v>
                </c:pt>
                <c:pt idx="271">
                  <c:v>-132.42600000000002</c:v>
                </c:pt>
                <c:pt idx="272">
                  <c:v>-411.23599999999999</c:v>
                </c:pt>
                <c:pt idx="273">
                  <c:v>62.297999999999995</c:v>
                </c:pt>
                <c:pt idx="274">
                  <c:v>-1537.1356000000003</c:v>
                </c:pt>
                <c:pt idx="275">
                  <c:v>465.43949999999995</c:v>
                </c:pt>
                <c:pt idx="276">
                  <c:v>-89.27</c:v>
                </c:pt>
                <c:pt idx="277">
                  <c:v>385.37</c:v>
                </c:pt>
                <c:pt idx="278">
                  <c:v>-61.5276</c:v>
                </c:pt>
                <c:pt idx="279">
                  <c:v>2000.11</c:v>
                </c:pt>
                <c:pt idx="280">
                  <c:v>-45.01</c:v>
                </c:pt>
                <c:pt idx="281">
                  <c:v>650.29999999999995</c:v>
                </c:pt>
                <c:pt idx="282">
                  <c:v>63.059099999999994</c:v>
                </c:pt>
                <c:pt idx="283">
                  <c:v>109.67000000000002</c:v>
                </c:pt>
                <c:pt idx="284">
                  <c:v>-100.17</c:v>
                </c:pt>
                <c:pt idx="285">
                  <c:v>-905.99039999999991</c:v>
                </c:pt>
                <c:pt idx="286">
                  <c:v>608.26199999999994</c:v>
                </c:pt>
                <c:pt idx="287">
                  <c:v>-570.16960000000006</c:v>
                </c:pt>
                <c:pt idx="288">
                  <c:v>-439.90800000000002</c:v>
                </c:pt>
                <c:pt idx="289">
                  <c:v>9.2040000000000006</c:v>
                </c:pt>
                <c:pt idx="290">
                  <c:v>88.56</c:v>
                </c:pt>
                <c:pt idx="291">
                  <c:v>-93.849999999999909</c:v>
                </c:pt>
                <c:pt idx="292">
                  <c:v>-93.849999999999909</c:v>
                </c:pt>
                <c:pt idx="293">
                  <c:v>1240.25</c:v>
                </c:pt>
                <c:pt idx="294">
                  <c:v>-533.23200000000008</c:v>
                </c:pt>
                <c:pt idx="295">
                  <c:v>-61.59</c:v>
                </c:pt>
                <c:pt idx="296">
                  <c:v>1240.25</c:v>
                </c:pt>
                <c:pt idx="297">
                  <c:v>-32.026800000000001</c:v>
                </c:pt>
                <c:pt idx="298">
                  <c:v>3.54</c:v>
                </c:pt>
                <c:pt idx="299">
                  <c:v>-513.79042000000004</c:v>
                </c:pt>
                <c:pt idx="300">
                  <c:v>-513.79042000000004</c:v>
                </c:pt>
                <c:pt idx="301">
                  <c:v>1261.4718</c:v>
                </c:pt>
                <c:pt idx="302">
                  <c:v>89.4148</c:v>
                </c:pt>
                <c:pt idx="303">
                  <c:v>4899.1288000000004</c:v>
                </c:pt>
                <c:pt idx="304">
                  <c:v>44.712000000000003</c:v>
                </c:pt>
                <c:pt idx="305">
                  <c:v>-22.626000000000001</c:v>
                </c:pt>
                <c:pt idx="306">
                  <c:v>4260.1120000000001</c:v>
                </c:pt>
                <c:pt idx="307">
                  <c:v>-25.14</c:v>
                </c:pt>
                <c:pt idx="308">
                  <c:v>-36.945999999999998</c:v>
                </c:pt>
                <c:pt idx="309">
                  <c:v>-274.49799999999999</c:v>
                </c:pt>
                <c:pt idx="310">
                  <c:v>0.58800000000001096</c:v>
                </c:pt>
                <c:pt idx="311">
                  <c:v>200.01719999999997</c:v>
                </c:pt>
                <c:pt idx="312">
                  <c:v>690.17939999999999</c:v>
                </c:pt>
                <c:pt idx="313">
                  <c:v>1507.6430999999998</c:v>
                </c:pt>
                <c:pt idx="314">
                  <c:v>117.52079999999998</c:v>
                </c:pt>
                <c:pt idx="315">
                  <c:v>270.79049999999995</c:v>
                </c:pt>
                <c:pt idx="316">
                  <c:v>223.416</c:v>
                </c:pt>
                <c:pt idx="317">
                  <c:v>29.98</c:v>
                </c:pt>
                <c:pt idx="318">
                  <c:v>-32.816000000000003</c:v>
                </c:pt>
                <c:pt idx="319">
                  <c:v>-180.15200000000002</c:v>
                </c:pt>
                <c:pt idx="320">
                  <c:v>-89.418000000000006</c:v>
                </c:pt>
                <c:pt idx="321">
                  <c:v>9.2519999999999989</c:v>
                </c:pt>
                <c:pt idx="322">
                  <c:v>-84.628799999999998</c:v>
                </c:pt>
                <c:pt idx="323">
                  <c:v>-1014.11</c:v>
                </c:pt>
                <c:pt idx="324">
                  <c:v>-178.86960000000002</c:v>
                </c:pt>
                <c:pt idx="325">
                  <c:v>501.69</c:v>
                </c:pt>
                <c:pt idx="326">
                  <c:v>1049.03</c:v>
                </c:pt>
                <c:pt idx="327">
                  <c:v>-102.93</c:v>
                </c:pt>
                <c:pt idx="328">
                  <c:v>1049.03</c:v>
                </c:pt>
                <c:pt idx="329">
                  <c:v>2692.4420999999998</c:v>
                </c:pt>
                <c:pt idx="330">
                  <c:v>-221.5</c:v>
                </c:pt>
                <c:pt idx="331">
                  <c:v>1166.6280000000002</c:v>
                </c:pt>
                <c:pt idx="332">
                  <c:v>-40.604199999999999</c:v>
                </c:pt>
                <c:pt idx="333">
                  <c:v>-535.33199999999999</c:v>
                </c:pt>
                <c:pt idx="334">
                  <c:v>618.13080000000002</c:v>
                </c:pt>
                <c:pt idx="335">
                  <c:v>669.61199999999997</c:v>
                </c:pt>
                <c:pt idx="336">
                  <c:v>76.389899999999983</c:v>
                </c:pt>
                <c:pt idx="337">
                  <c:v>-36.770000000000003</c:v>
                </c:pt>
                <c:pt idx="338">
                  <c:v>394.17</c:v>
                </c:pt>
                <c:pt idx="339">
                  <c:v>1059.288</c:v>
                </c:pt>
                <c:pt idx="340">
                  <c:v>-307.29650000000004</c:v>
                </c:pt>
                <c:pt idx="341">
                  <c:v>270.87430000000001</c:v>
                </c:pt>
                <c:pt idx="342">
                  <c:v>219.54419999999999</c:v>
                </c:pt>
                <c:pt idx="343">
                  <c:v>-231.05</c:v>
                </c:pt>
                <c:pt idx="344">
                  <c:v>-165.59492040000003</c:v>
                </c:pt>
                <c:pt idx="345">
                  <c:v>4861.0637999999999</c:v>
                </c:pt>
                <c:pt idx="346">
                  <c:v>65.077020000000005</c:v>
                </c:pt>
                <c:pt idx="347">
                  <c:v>17.429400000000001</c:v>
                </c:pt>
                <c:pt idx="348">
                  <c:v>-106.3424</c:v>
                </c:pt>
                <c:pt idx="349">
                  <c:v>-230.9528</c:v>
                </c:pt>
                <c:pt idx="350">
                  <c:v>70.676699999999997</c:v>
                </c:pt>
                <c:pt idx="351">
                  <c:v>-125.86000000000001</c:v>
                </c:pt>
                <c:pt idx="352">
                  <c:v>-103.624</c:v>
                </c:pt>
                <c:pt idx="353">
                  <c:v>-159.86000000000001</c:v>
                </c:pt>
                <c:pt idx="354">
                  <c:v>-78.759200000000007</c:v>
                </c:pt>
                <c:pt idx="355">
                  <c:v>1167.3800000000001</c:v>
                </c:pt>
                <c:pt idx="356">
                  <c:v>1660.92</c:v>
                </c:pt>
                <c:pt idx="357">
                  <c:v>638.02800000000002</c:v>
                </c:pt>
                <c:pt idx="358">
                  <c:v>138.49679999999998</c:v>
                </c:pt>
                <c:pt idx="359">
                  <c:v>-25.38</c:v>
                </c:pt>
                <c:pt idx="360">
                  <c:v>-203.27</c:v>
                </c:pt>
                <c:pt idx="361">
                  <c:v>-203.27</c:v>
                </c:pt>
                <c:pt idx="362">
                  <c:v>-633.44123700000023</c:v>
                </c:pt>
                <c:pt idx="363">
                  <c:v>513.08399999999995</c:v>
                </c:pt>
                <c:pt idx="364">
                  <c:v>-64.664000000000001</c:v>
                </c:pt>
                <c:pt idx="365">
                  <c:v>-17.75</c:v>
                </c:pt>
                <c:pt idx="366">
                  <c:v>-677.87199999999996</c:v>
                </c:pt>
                <c:pt idx="367">
                  <c:v>252.48800000000028</c:v>
                </c:pt>
                <c:pt idx="368">
                  <c:v>-66.823599999999999</c:v>
                </c:pt>
                <c:pt idx="369">
                  <c:v>971.62200000000007</c:v>
                </c:pt>
                <c:pt idx="370">
                  <c:v>-134.512</c:v>
                </c:pt>
                <c:pt idx="371">
                  <c:v>-87.46</c:v>
                </c:pt>
                <c:pt idx="372">
                  <c:v>57.545999999999999</c:v>
                </c:pt>
                <c:pt idx="373">
                  <c:v>-283.9914</c:v>
                </c:pt>
                <c:pt idx="374">
                  <c:v>0.25800000000000001</c:v>
                </c:pt>
                <c:pt idx="375">
                  <c:v>-29.666000000000004</c:v>
                </c:pt>
                <c:pt idx="376">
                  <c:v>-119.812</c:v>
                </c:pt>
                <c:pt idx="377">
                  <c:v>969.42</c:v>
                </c:pt>
                <c:pt idx="378">
                  <c:v>-74.088000000000008</c:v>
                </c:pt>
                <c:pt idx="379">
                  <c:v>238.93379999999999</c:v>
                </c:pt>
                <c:pt idx="380">
                  <c:v>3739.3928999999998</c:v>
                </c:pt>
                <c:pt idx="381">
                  <c:v>470.33799999999997</c:v>
                </c:pt>
                <c:pt idx="382">
                  <c:v>710.67239999999993</c:v>
                </c:pt>
                <c:pt idx="383">
                  <c:v>-1764.29</c:v>
                </c:pt>
                <c:pt idx="384">
                  <c:v>-2133.2780000000002</c:v>
                </c:pt>
                <c:pt idx="385">
                  <c:v>-25</c:v>
                </c:pt>
                <c:pt idx="386">
                  <c:v>-722.23</c:v>
                </c:pt>
                <c:pt idx="387">
                  <c:v>-127.3</c:v>
                </c:pt>
                <c:pt idx="388">
                  <c:v>2861.01</c:v>
                </c:pt>
                <c:pt idx="389">
                  <c:v>1544.9307000000001</c:v>
                </c:pt>
                <c:pt idx="390">
                  <c:v>-92.929200000000009</c:v>
                </c:pt>
                <c:pt idx="391">
                  <c:v>1304.9000000000001</c:v>
                </c:pt>
                <c:pt idx="392">
                  <c:v>65.63</c:v>
                </c:pt>
                <c:pt idx="393">
                  <c:v>-7.73</c:v>
                </c:pt>
                <c:pt idx="394">
                  <c:v>66.362220000000008</c:v>
                </c:pt>
                <c:pt idx="395">
                  <c:v>3193.2840000000001</c:v>
                </c:pt>
                <c:pt idx="396">
                  <c:v>43.691699999999997</c:v>
                </c:pt>
                <c:pt idx="397">
                  <c:v>152.48200000000003</c:v>
                </c:pt>
                <c:pt idx="398">
                  <c:v>-24.7104</c:v>
                </c:pt>
                <c:pt idx="399">
                  <c:v>349.48499999999996</c:v>
                </c:pt>
              </c:numCache>
            </c:numRef>
          </c:yVal>
          <c:smooth val="0"/>
          <c:extLst>
            <c:ext xmlns:c16="http://schemas.microsoft.com/office/drawing/2014/chart" uri="{C3380CC4-5D6E-409C-BE32-E72D297353CC}">
              <c16:uniqueId val="{00000000-B765-4C07-B0EA-EC4E6EE19224}"/>
            </c:ext>
          </c:extLst>
        </c:ser>
        <c:ser>
          <c:idx val="1"/>
          <c:order val="1"/>
          <c:tx>
            <c:strRef>
              <c:f>'Discount analysis'!$M$5</c:f>
              <c:strCache>
                <c:ptCount val="1"/>
                <c:pt idx="0">
                  <c:v>Office supplies</c:v>
                </c:pt>
              </c:strCache>
            </c:strRef>
          </c:tx>
          <c:spPr>
            <a:ln w="28575" cap="rnd">
              <a:noFill/>
              <a:round/>
            </a:ln>
            <a:effectLst/>
          </c:spPr>
          <c:marker>
            <c:symbol val="circle"/>
            <c:size val="5"/>
            <c:spPr>
              <a:solidFill>
                <a:schemeClr val="accent6">
                  <a:lumMod val="50000"/>
                </a:schemeClr>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analysis'!$M$6:$M$1957</c:f>
              <c:numCache>
                <c:formatCode>General</c:formatCode>
                <c:ptCount val="1952"/>
                <c:pt idx="400" formatCode="_([$$-409]* #,##0.00_);_([$$-409]* \(#,##0.00\);_([$$-409]* &quot;-&quot;??_);_(@_)">
                  <c:v>4.5599999999999996</c:v>
                </c:pt>
                <c:pt idx="401" formatCode="_([$$-409]* #,##0.00_);_([$$-409]* \(#,##0.00\);_([$$-409]* &quot;-&quot;??_);_(@_)">
                  <c:v>-24.03</c:v>
                </c:pt>
                <c:pt idx="402" formatCode="_([$$-409]* #,##0.00_);_([$$-409]* \(#,##0.00\);_([$$-409]* &quot;-&quot;??_);_(@_)">
                  <c:v>-37.03</c:v>
                </c:pt>
                <c:pt idx="403" formatCode="_([$$-409]* #,##0.00_);_([$$-409]* \(#,##0.00\);_([$$-409]* &quot;-&quot;??_);_(@_)">
                  <c:v>-0.71</c:v>
                </c:pt>
                <c:pt idx="404" formatCode="_([$$-409]* #,##0.00_);_([$$-409]* \(#,##0.00\);_([$$-409]* &quot;-&quot;??_);_(@_)">
                  <c:v>592.91309999999987</c:v>
                </c:pt>
                <c:pt idx="405" formatCode="_([$$-409]* #,##0.00_);_([$$-409]* \(#,##0.00\);_([$$-409]* &quot;-&quot;??_);_(@_)">
                  <c:v>261.87569999999994</c:v>
                </c:pt>
                <c:pt idx="406" formatCode="_([$$-409]* #,##0.00_);_([$$-409]* \(#,##0.00\);_([$$-409]* &quot;-&quot;??_);_(@_)">
                  <c:v>2.63</c:v>
                </c:pt>
                <c:pt idx="407" formatCode="_([$$-409]* #,##0.00_);_([$$-409]* \(#,##0.00\);_([$$-409]* &quot;-&quot;??_);_(@_)">
                  <c:v>-17.489999999999998</c:v>
                </c:pt>
                <c:pt idx="408" formatCode="_([$$-409]* #,##0.00_);_([$$-409]* \(#,##0.00\);_([$$-409]* &quot;-&quot;??_);_(@_)">
                  <c:v>-28.296800000000001</c:v>
                </c:pt>
                <c:pt idx="409" formatCode="_([$$-409]* #,##0.00_);_([$$-409]* \(#,##0.00\);_([$$-409]* &quot;-&quot;??_);_(@_)">
                  <c:v>-5.3071999999999999</c:v>
                </c:pt>
                <c:pt idx="410" formatCode="_([$$-409]* #,##0.00_);_([$$-409]* \(#,##0.00\);_([$$-409]* &quot;-&quot;??_);_(@_)">
                  <c:v>144.69</c:v>
                </c:pt>
                <c:pt idx="411" formatCode="_([$$-409]* #,##0.00_);_([$$-409]* \(#,##0.00\);_([$$-409]* &quot;-&quot;??_);_(@_)">
                  <c:v>-84.437600000000003</c:v>
                </c:pt>
                <c:pt idx="412" formatCode="_([$$-409]* #,##0.00_);_([$$-409]* \(#,##0.00\);_([$$-409]* &quot;-&quot;??_);_(@_)">
                  <c:v>24.312000000000001</c:v>
                </c:pt>
                <c:pt idx="413" formatCode="_([$$-409]* #,##0.00_);_([$$-409]* \(#,##0.00\);_([$$-409]* &quot;-&quot;??_);_(@_)">
                  <c:v>-67.489999999999995</c:v>
                </c:pt>
                <c:pt idx="414" formatCode="_([$$-409]* #,##0.00_);_([$$-409]* \(#,##0.00\);_([$$-409]* &quot;-&quot;??_);_(@_)">
                  <c:v>19.6282</c:v>
                </c:pt>
                <c:pt idx="415" formatCode="_([$$-409]* #,##0.00_);_([$$-409]* \(#,##0.00\);_([$$-409]* &quot;-&quot;??_);_(@_)">
                  <c:v>-1.6524000000000001</c:v>
                </c:pt>
                <c:pt idx="416" formatCode="_([$$-409]* #,##0.00_);_([$$-409]* \(#,##0.00\);_([$$-409]* &quot;-&quot;??_);_(@_)">
                  <c:v>2.1400000000000023</c:v>
                </c:pt>
                <c:pt idx="417" formatCode="_([$$-409]* #,##0.00_);_([$$-409]* \(#,##0.00\);_([$$-409]* &quot;-&quot;??_);_(@_)">
                  <c:v>349.40909999999997</c:v>
                </c:pt>
                <c:pt idx="418" formatCode="_([$$-409]* #,##0.00_);_([$$-409]* \(#,##0.00\);_([$$-409]* &quot;-&quot;??_);_(@_)">
                  <c:v>-37.5291</c:v>
                </c:pt>
                <c:pt idx="419" formatCode="_([$$-409]* #,##0.00_);_([$$-409]* \(#,##0.00\);_([$$-409]* &quot;-&quot;??_);_(@_)">
                  <c:v>845.66399999999987</c:v>
                </c:pt>
                <c:pt idx="420" formatCode="_([$$-409]* #,##0.00_);_([$$-409]* \(#,##0.00\);_([$$-409]* &quot;-&quot;??_);_(@_)">
                  <c:v>575.39600000000007</c:v>
                </c:pt>
                <c:pt idx="421" formatCode="_([$$-409]* #,##0.00_);_([$$-409]* \(#,##0.00\);_([$$-409]* &quot;-&quot;??_);_(@_)">
                  <c:v>7402.32</c:v>
                </c:pt>
                <c:pt idx="422" formatCode="_([$$-409]* #,##0.00_);_([$$-409]* \(#,##0.00\);_([$$-409]* &quot;-&quot;??_);_(@_)">
                  <c:v>1892.424</c:v>
                </c:pt>
                <c:pt idx="423" formatCode="_([$$-409]* #,##0.00_);_([$$-409]* \(#,##0.00\);_([$$-409]* &quot;-&quot;??_);_(@_)">
                  <c:v>28.855799999999999</c:v>
                </c:pt>
                <c:pt idx="424" formatCode="_([$$-409]* #,##0.00_);_([$$-409]* \(#,##0.00\);_([$$-409]* &quot;-&quot;??_);_(@_)">
                  <c:v>117.852</c:v>
                </c:pt>
                <c:pt idx="425" formatCode="_([$$-409]* #,##0.00_);_([$$-409]* \(#,##0.00\);_([$$-409]* &quot;-&quot;??_);_(@_)">
                  <c:v>34.010400000000004</c:v>
                </c:pt>
                <c:pt idx="426" formatCode="_([$$-409]* #,##0.00_);_([$$-409]* \(#,##0.00\);_([$$-409]* &quot;-&quot;??_);_(@_)">
                  <c:v>-190.67999999999998</c:v>
                </c:pt>
                <c:pt idx="427" formatCode="_([$$-409]* #,##0.00_);_([$$-409]* \(#,##0.00\);_([$$-409]* &quot;-&quot;??_);_(@_)">
                  <c:v>325.39800000000002</c:v>
                </c:pt>
                <c:pt idx="428" formatCode="_([$$-409]* #,##0.00_);_([$$-409]* \(#,##0.00\);_([$$-409]* &quot;-&quot;??_);_(@_)">
                  <c:v>22.817999999999998</c:v>
                </c:pt>
                <c:pt idx="429" formatCode="_([$$-409]* #,##0.00_);_([$$-409]* \(#,##0.00\);_([$$-409]* &quot;-&quot;??_);_(@_)">
                  <c:v>-3.3809999999999998</c:v>
                </c:pt>
                <c:pt idx="430" formatCode="_([$$-409]* #,##0.00_);_([$$-409]* \(#,##0.00\);_([$$-409]* &quot;-&quot;??_);_(@_)">
                  <c:v>-2.7047999999999996</c:v>
                </c:pt>
                <c:pt idx="431" formatCode="_([$$-409]* #,##0.00_);_([$$-409]* \(#,##0.00\);_([$$-409]* &quot;-&quot;??_);_(@_)">
                  <c:v>18.658000000000001</c:v>
                </c:pt>
                <c:pt idx="432" formatCode="_([$$-409]* #,##0.00_);_([$$-409]* \(#,##0.00\);_([$$-409]* &quot;-&quot;??_);_(@_)">
                  <c:v>40.247699999999995</c:v>
                </c:pt>
                <c:pt idx="433" formatCode="_([$$-409]* #,##0.00_);_([$$-409]* \(#,##0.00\);_([$$-409]* &quot;-&quot;??_);_(@_)">
                  <c:v>14.0898</c:v>
                </c:pt>
                <c:pt idx="434" formatCode="_([$$-409]* #,##0.00_);_([$$-409]* \(#,##0.00\);_([$$-409]* &quot;-&quot;??_);_(@_)">
                  <c:v>9.82</c:v>
                </c:pt>
                <c:pt idx="435" formatCode="_([$$-409]* #,##0.00_);_([$$-409]* \(#,##0.00\);_([$$-409]* &quot;-&quot;??_);_(@_)">
                  <c:v>112.06</c:v>
                </c:pt>
                <c:pt idx="436" formatCode="_([$$-409]* #,##0.00_);_([$$-409]* \(#,##0.00\);_([$$-409]* &quot;-&quot;??_);_(@_)">
                  <c:v>16.79</c:v>
                </c:pt>
                <c:pt idx="437" formatCode="_([$$-409]* #,##0.00_);_([$$-409]* \(#,##0.00\);_([$$-409]* &quot;-&quot;??_);_(@_)">
                  <c:v>41.296499999999995</c:v>
                </c:pt>
                <c:pt idx="438" formatCode="_([$$-409]* #,##0.00_);_([$$-409]* \(#,##0.00\);_([$$-409]* &quot;-&quot;??_);_(@_)">
                  <c:v>105.678</c:v>
                </c:pt>
                <c:pt idx="439" formatCode="_([$$-409]* #,##0.00_);_([$$-409]* \(#,##0.00\);_([$$-409]* &quot;-&quot;??_);_(@_)">
                  <c:v>149.88869999999997</c:v>
                </c:pt>
                <c:pt idx="440" formatCode="_([$$-409]* #,##0.00_);_([$$-409]* \(#,##0.00\);_([$$-409]* &quot;-&quot;??_);_(@_)">
                  <c:v>3.0400000000000027</c:v>
                </c:pt>
                <c:pt idx="441" formatCode="_([$$-409]* #,##0.00_);_([$$-409]* \(#,##0.00\);_([$$-409]* &quot;-&quot;??_);_(@_)">
                  <c:v>2.7060000000000013</c:v>
                </c:pt>
                <c:pt idx="442" formatCode="_([$$-409]* #,##0.00_);_([$$-409]* \(#,##0.00\);_([$$-409]* &quot;-&quot;??_);_(@_)">
                  <c:v>91.955999999999989</c:v>
                </c:pt>
                <c:pt idx="443" formatCode="_([$$-409]* #,##0.00_);_([$$-409]* \(#,##0.00\);_([$$-409]* &quot;-&quot;??_);_(@_)">
                  <c:v>-2.544</c:v>
                </c:pt>
                <c:pt idx="444" formatCode="_([$$-409]* #,##0.00_);_([$$-409]* \(#,##0.00\);_([$$-409]* &quot;-&quot;??_);_(@_)">
                  <c:v>2.4851999999999999</c:v>
                </c:pt>
                <c:pt idx="445" formatCode="_([$$-409]* #,##0.00_);_([$$-409]* \(#,##0.00\);_([$$-409]* &quot;-&quot;??_);_(@_)">
                  <c:v>13.895999999999999</c:v>
                </c:pt>
                <c:pt idx="446" formatCode="_([$$-409]* #,##0.00_);_([$$-409]* \(#,##0.00\);_([$$-409]* &quot;-&quot;??_);_(@_)">
                  <c:v>-172.71800000000002</c:v>
                </c:pt>
                <c:pt idx="447" formatCode="_([$$-409]* #,##0.00_);_([$$-409]* \(#,##0.00\);_([$$-409]* &quot;-&quot;??_);_(@_)">
                  <c:v>-18.64</c:v>
                </c:pt>
                <c:pt idx="448" formatCode="_([$$-409]* #,##0.00_);_([$$-409]* \(#,##0.00\);_([$$-409]* &quot;-&quot;??_);_(@_)">
                  <c:v>-77.03</c:v>
                </c:pt>
                <c:pt idx="449" formatCode="_([$$-409]* #,##0.00_);_([$$-409]* \(#,##0.00\);_([$$-409]* &quot;-&quot;??_);_(@_)">
                  <c:v>24.923999999999999</c:v>
                </c:pt>
                <c:pt idx="450" formatCode="_([$$-409]* #,##0.00_);_([$$-409]* \(#,##0.00\);_([$$-409]* &quot;-&quot;??_);_(@_)">
                  <c:v>-2.9094999999999995</c:v>
                </c:pt>
                <c:pt idx="451" formatCode="_([$$-409]* #,##0.00_);_([$$-409]* \(#,##0.00\);_([$$-409]* &quot;-&quot;??_);_(@_)">
                  <c:v>-35.75</c:v>
                </c:pt>
                <c:pt idx="452" formatCode="_([$$-409]* #,##0.00_);_([$$-409]* \(#,##0.00\);_([$$-409]* &quot;-&quot;??_);_(@_)">
                  <c:v>152.65559999999999</c:v>
                </c:pt>
                <c:pt idx="453" formatCode="_([$$-409]* #,##0.00_);_([$$-409]* \(#,##0.00\);_([$$-409]* &quot;-&quot;??_);_(@_)">
                  <c:v>7.1500000000000057</c:v>
                </c:pt>
                <c:pt idx="454" formatCode="_([$$-409]* #,##0.00_);_([$$-409]* \(#,##0.00\);_([$$-409]* &quot;-&quot;??_);_(@_)">
                  <c:v>113.6499</c:v>
                </c:pt>
                <c:pt idx="455" formatCode="_([$$-409]* #,##0.00_);_([$$-409]* \(#,##0.00\);_([$$-409]* &quot;-&quot;??_);_(@_)">
                  <c:v>-35.474400000000003</c:v>
                </c:pt>
                <c:pt idx="456" formatCode="_([$$-409]* #,##0.00_);_([$$-409]* \(#,##0.00\);_([$$-409]* &quot;-&quot;??_);_(@_)">
                  <c:v>14.466999999999999</c:v>
                </c:pt>
                <c:pt idx="457" formatCode="_([$$-409]* #,##0.00_);_([$$-409]* \(#,##0.00\);_([$$-409]* &quot;-&quot;??_);_(@_)">
                  <c:v>-66.044499999999999</c:v>
                </c:pt>
                <c:pt idx="458" formatCode="_([$$-409]* #,##0.00_);_([$$-409]* \(#,##0.00\);_([$$-409]* &quot;-&quot;??_);_(@_)">
                  <c:v>-105.68520000000001</c:v>
                </c:pt>
                <c:pt idx="459" formatCode="_([$$-409]* #,##0.00_);_([$$-409]* \(#,##0.00\);_([$$-409]* &quot;-&quot;??_);_(@_)">
                  <c:v>15.66</c:v>
                </c:pt>
                <c:pt idx="460" formatCode="_([$$-409]* #,##0.00_);_([$$-409]* \(#,##0.00\);_([$$-409]* &quot;-&quot;??_);_(@_)">
                  <c:v>1167.1580000000001</c:v>
                </c:pt>
                <c:pt idx="461" formatCode="_([$$-409]* #,##0.00_);_([$$-409]* \(#,##0.00\);_([$$-409]* &quot;-&quot;??_);_(@_)">
                  <c:v>1014.9200000000001</c:v>
                </c:pt>
                <c:pt idx="462" formatCode="_([$$-409]* #,##0.00_);_([$$-409]* \(#,##0.00\);_([$$-409]* &quot;-&quot;??_);_(@_)">
                  <c:v>1.73</c:v>
                </c:pt>
                <c:pt idx="463" formatCode="_([$$-409]* #,##0.00_);_([$$-409]* \(#,##0.00\);_([$$-409]* &quot;-&quot;??_);_(@_)">
                  <c:v>-66.62</c:v>
                </c:pt>
                <c:pt idx="464" formatCode="_([$$-409]* #,##0.00_);_([$$-409]* \(#,##0.00\);_([$$-409]* &quot;-&quot;??_);_(@_)">
                  <c:v>-21.487749999999998</c:v>
                </c:pt>
                <c:pt idx="465" formatCode="_([$$-409]* #,##0.00_);_([$$-409]* \(#,##0.00\);_([$$-409]* &quot;-&quot;??_);_(@_)">
                  <c:v>23.594999999999999</c:v>
                </c:pt>
                <c:pt idx="466" formatCode="_([$$-409]* #,##0.00_);_([$$-409]* \(#,##0.00\);_([$$-409]* &quot;-&quot;??_);_(@_)">
                  <c:v>7.59</c:v>
                </c:pt>
                <c:pt idx="467" formatCode="_([$$-409]* #,##0.00_);_([$$-409]* \(#,##0.00\);_([$$-409]* &quot;-&quot;??_);_(@_)">
                  <c:v>-36.25</c:v>
                </c:pt>
                <c:pt idx="468" formatCode="_([$$-409]* #,##0.00_);_([$$-409]* \(#,##0.00\);_([$$-409]* &quot;-&quot;??_);_(@_)">
                  <c:v>-243.23649999999998</c:v>
                </c:pt>
                <c:pt idx="469" formatCode="_([$$-409]* #,##0.00_);_([$$-409]* \(#,##0.00\);_([$$-409]* &quot;-&quot;??_);_(@_)">
                  <c:v>1103.9723999999999</c:v>
                </c:pt>
                <c:pt idx="470" formatCode="_([$$-409]* #,##0.00_);_([$$-409]* \(#,##0.00\);_([$$-409]* &quot;-&quot;??_);_(@_)">
                  <c:v>136.33709999999999</c:v>
                </c:pt>
                <c:pt idx="471" formatCode="_([$$-409]* #,##0.00_);_([$$-409]* \(#,##0.00\);_([$$-409]* &quot;-&quot;??_);_(@_)">
                  <c:v>-175.86</c:v>
                </c:pt>
                <c:pt idx="472" formatCode="_([$$-409]* #,##0.00_);_([$$-409]* \(#,##0.00\);_([$$-409]* &quot;-&quot;??_);_(@_)">
                  <c:v>35.090000000000003</c:v>
                </c:pt>
                <c:pt idx="473" formatCode="_([$$-409]* #,##0.00_);_([$$-409]* \(#,##0.00\);_([$$-409]* &quot;-&quot;??_);_(@_)">
                  <c:v>-256.51900000000001</c:v>
                </c:pt>
                <c:pt idx="474" formatCode="_([$$-409]* #,##0.00_);_([$$-409]* \(#,##0.00\);_([$$-409]* &quot;-&quot;??_);_(@_)">
                  <c:v>-145.08199999999999</c:v>
                </c:pt>
                <c:pt idx="475" formatCode="_([$$-409]* #,##0.00_);_([$$-409]* \(#,##0.00\);_([$$-409]* &quot;-&quot;??_);_(@_)">
                  <c:v>1.1080000000000014</c:v>
                </c:pt>
                <c:pt idx="476" formatCode="_([$$-409]* #,##0.00_);_([$$-409]* \(#,##0.00\);_([$$-409]* &quot;-&quot;??_);_(@_)">
                  <c:v>0.68399999999999894</c:v>
                </c:pt>
                <c:pt idx="477" formatCode="_([$$-409]* #,##0.00_);_([$$-409]* \(#,##0.00\);_([$$-409]* &quot;-&quot;??_);_(@_)">
                  <c:v>5.7532000000000005</c:v>
                </c:pt>
                <c:pt idx="478" formatCode="_([$$-409]* #,##0.00_);_([$$-409]* \(#,##0.00\);_([$$-409]* &quot;-&quot;??_);_(@_)">
                  <c:v>8.9320000000000093</c:v>
                </c:pt>
                <c:pt idx="479" formatCode="_([$$-409]* #,##0.00_);_([$$-409]* \(#,##0.00\);_([$$-409]* &quot;-&quot;??_);_(@_)">
                  <c:v>229.63800000000015</c:v>
                </c:pt>
                <c:pt idx="480" formatCode="_([$$-409]* #,##0.00_);_([$$-409]* \(#,##0.00\);_([$$-409]* &quot;-&quot;??_);_(@_)">
                  <c:v>-22.48</c:v>
                </c:pt>
                <c:pt idx="481" formatCode="_([$$-409]* #,##0.00_);_([$$-409]* \(#,##0.00\);_([$$-409]* &quot;-&quot;??_);_(@_)">
                  <c:v>144.2928</c:v>
                </c:pt>
                <c:pt idx="482" formatCode="_([$$-409]* #,##0.00_);_([$$-409]* \(#,##0.00\);_([$$-409]* &quot;-&quot;??_);_(@_)">
                  <c:v>-46.005000000000003</c:v>
                </c:pt>
                <c:pt idx="483" formatCode="_([$$-409]* #,##0.00_);_([$$-409]* \(#,##0.00\);_([$$-409]* &quot;-&quot;??_);_(@_)">
                  <c:v>-29.898400000000002</c:v>
                </c:pt>
                <c:pt idx="484" formatCode="_([$$-409]* #,##0.00_);_([$$-409]* \(#,##0.00\);_([$$-409]* &quot;-&quot;??_);_(@_)">
                  <c:v>72.1858</c:v>
                </c:pt>
                <c:pt idx="485" formatCode="_([$$-409]* #,##0.00_);_([$$-409]* \(#,##0.00\);_([$$-409]* &quot;-&quot;??_);_(@_)">
                  <c:v>-122.3733</c:v>
                </c:pt>
                <c:pt idx="486" formatCode="_([$$-409]* #,##0.00_);_([$$-409]* \(#,##0.00\);_([$$-409]* &quot;-&quot;??_);_(@_)">
                  <c:v>-51.75</c:v>
                </c:pt>
                <c:pt idx="487" formatCode="_([$$-409]* #,##0.00_);_([$$-409]* \(#,##0.00\);_([$$-409]* &quot;-&quot;??_);_(@_)">
                  <c:v>-1</c:v>
                </c:pt>
                <c:pt idx="488" formatCode="_([$$-409]* #,##0.00_);_([$$-409]* \(#,##0.00\);_([$$-409]* &quot;-&quot;??_);_(@_)">
                  <c:v>-11.57</c:v>
                </c:pt>
                <c:pt idx="489" formatCode="_([$$-409]* #,##0.00_);_([$$-409]* \(#,##0.00\);_([$$-409]* &quot;-&quot;??_);_(@_)">
                  <c:v>-61.870000000000005</c:v>
                </c:pt>
                <c:pt idx="490" formatCode="_([$$-409]* #,##0.00_);_([$$-409]* \(#,##0.00\);_([$$-409]* &quot;-&quot;??_);_(@_)">
                  <c:v>-1759.58</c:v>
                </c:pt>
                <c:pt idx="491" formatCode="_([$$-409]* #,##0.00_);_([$$-409]* \(#,##0.00\);_([$$-409]* &quot;-&quot;??_);_(@_)">
                  <c:v>-52.344000000000008</c:v>
                </c:pt>
                <c:pt idx="492" formatCode="_([$$-409]* #,##0.00_);_([$$-409]* \(#,##0.00\);_([$$-409]* &quot;-&quot;??_);_(@_)">
                  <c:v>-119.93599999999999</c:v>
                </c:pt>
                <c:pt idx="493" formatCode="_([$$-409]* #,##0.00_);_([$$-409]* \(#,##0.00\);_([$$-409]* &quot;-&quot;??_);_(@_)">
                  <c:v>-83.65</c:v>
                </c:pt>
                <c:pt idx="494" formatCode="_([$$-409]* #,##0.00_);_([$$-409]* \(#,##0.00\);_([$$-409]* &quot;-&quot;??_);_(@_)">
                  <c:v>-4.6682999999999995</c:v>
                </c:pt>
                <c:pt idx="495" formatCode="_([$$-409]* #,##0.00_);_([$$-409]* \(#,##0.00\);_([$$-409]* &quot;-&quot;??_);_(@_)">
                  <c:v>0.70200000000000085</c:v>
                </c:pt>
                <c:pt idx="496" formatCode="_([$$-409]* #,##0.00_);_([$$-409]* \(#,##0.00\);_([$$-409]* &quot;-&quot;??_);_(@_)">
                  <c:v>5.8624999999999998</c:v>
                </c:pt>
                <c:pt idx="497" formatCode="_([$$-409]* #,##0.00_);_([$$-409]* \(#,##0.00\);_([$$-409]* &quot;-&quot;??_);_(@_)">
                  <c:v>10.5</c:v>
                </c:pt>
                <c:pt idx="498" formatCode="_([$$-409]* #,##0.00_);_([$$-409]* \(#,##0.00\);_([$$-409]* &quot;-&quot;??_);_(@_)">
                  <c:v>-141.12</c:v>
                </c:pt>
                <c:pt idx="499" formatCode="_([$$-409]* #,##0.00_);_([$$-409]* \(#,##0.00\);_([$$-409]* &quot;-&quot;??_);_(@_)">
                  <c:v>411.5172</c:v>
                </c:pt>
                <c:pt idx="500" formatCode="_([$$-409]* #,##0.00_);_([$$-409]* \(#,##0.00\);_([$$-409]* &quot;-&quot;??_);_(@_)">
                  <c:v>-132.62950000000001</c:v>
                </c:pt>
                <c:pt idx="501" formatCode="_([$$-409]* #,##0.00_);_([$$-409]* \(#,##0.00\);_([$$-409]* &quot;-&quot;??_);_(@_)">
                  <c:v>-63.87</c:v>
                </c:pt>
                <c:pt idx="502" formatCode="_([$$-409]* #,##0.00_);_([$$-409]* \(#,##0.00\);_([$$-409]* &quot;-&quot;??_);_(@_)">
                  <c:v>196.79999999999998</c:v>
                </c:pt>
                <c:pt idx="503" formatCode="_([$$-409]* #,##0.00_);_([$$-409]* \(#,##0.00\);_([$$-409]* &quot;-&quot;??_);_(@_)">
                  <c:v>250.03759999999997</c:v>
                </c:pt>
                <c:pt idx="504" formatCode="_([$$-409]* #,##0.00_);_([$$-409]* \(#,##0.00\);_([$$-409]* &quot;-&quot;??_);_(@_)">
                  <c:v>-539.59</c:v>
                </c:pt>
                <c:pt idx="505" formatCode="_([$$-409]* #,##0.00_);_([$$-409]* \(#,##0.00\);_([$$-409]* &quot;-&quot;??_);_(@_)">
                  <c:v>-82.822999999999993</c:v>
                </c:pt>
                <c:pt idx="506" formatCode="_([$$-409]* #,##0.00_);_([$$-409]* \(#,##0.00\);_([$$-409]* &quot;-&quot;??_);_(@_)">
                  <c:v>-27.283750000000001</c:v>
                </c:pt>
                <c:pt idx="507" formatCode="_([$$-409]* #,##0.00_);_([$$-409]* \(#,##0.00\);_([$$-409]* &quot;-&quot;??_);_(@_)">
                  <c:v>-51.559199999999997</c:v>
                </c:pt>
                <c:pt idx="508" formatCode="_([$$-409]* #,##0.00_);_([$$-409]* \(#,##0.00\);_([$$-409]* &quot;-&quot;??_);_(@_)">
                  <c:v>-81.77</c:v>
                </c:pt>
                <c:pt idx="509" formatCode="_([$$-409]* #,##0.00_);_([$$-409]* \(#,##0.00\);_([$$-409]* &quot;-&quot;??_);_(@_)">
                  <c:v>7.4399999999999995</c:v>
                </c:pt>
                <c:pt idx="510" formatCode="_([$$-409]* #,##0.00_);_([$$-409]* \(#,##0.00\);_([$$-409]* &quot;-&quot;??_);_(@_)">
                  <c:v>50.2044</c:v>
                </c:pt>
                <c:pt idx="511" formatCode="_([$$-409]* #,##0.00_);_([$$-409]* \(#,##0.00\);_([$$-409]* &quot;-&quot;??_);_(@_)">
                  <c:v>236.2371</c:v>
                </c:pt>
                <c:pt idx="512" formatCode="_([$$-409]* #,##0.00_);_([$$-409]* \(#,##0.00\);_([$$-409]* &quot;-&quot;??_);_(@_)">
                  <c:v>943</c:v>
                </c:pt>
                <c:pt idx="513" formatCode="_([$$-409]* #,##0.00_);_([$$-409]* \(#,##0.00\);_([$$-409]* &quot;-&quot;??_);_(@_)">
                  <c:v>90.62</c:v>
                </c:pt>
                <c:pt idx="514" formatCode="_([$$-409]* #,##0.00_);_([$$-409]* \(#,##0.00\);_([$$-409]* &quot;-&quot;??_);_(@_)">
                  <c:v>-4.4599999999999937</c:v>
                </c:pt>
                <c:pt idx="515" formatCode="_([$$-409]* #,##0.00_);_([$$-409]* \(#,##0.00\);_([$$-409]* &quot;-&quot;??_);_(@_)">
                  <c:v>-3.7840000000000003</c:v>
                </c:pt>
                <c:pt idx="516" formatCode="_([$$-409]* #,##0.00_);_([$$-409]* \(#,##0.00\);_([$$-409]* &quot;-&quot;??_);_(@_)">
                  <c:v>299.6739</c:v>
                </c:pt>
                <c:pt idx="517" formatCode="_([$$-409]* #,##0.00_);_([$$-409]* \(#,##0.00\);_([$$-409]* &quot;-&quot;??_);_(@_)">
                  <c:v>-15.456</c:v>
                </c:pt>
                <c:pt idx="518" formatCode="_([$$-409]* #,##0.00_);_([$$-409]* \(#,##0.00\);_([$$-409]* &quot;-&quot;??_);_(@_)">
                  <c:v>16.049399999999999</c:v>
                </c:pt>
                <c:pt idx="519" formatCode="_([$$-409]* #,##0.00_);_([$$-409]* \(#,##0.00\);_([$$-409]* &quot;-&quot;??_);_(@_)">
                  <c:v>7.9000000000000057</c:v>
                </c:pt>
                <c:pt idx="520" formatCode="_([$$-409]* #,##0.00_);_([$$-409]* \(#,##0.00\);_([$$-409]* &quot;-&quot;??_);_(@_)">
                  <c:v>521.69000000000005</c:v>
                </c:pt>
                <c:pt idx="521" formatCode="_([$$-409]* #,##0.00_);_([$$-409]* \(#,##0.00\);_([$$-409]* &quot;-&quot;??_);_(@_)">
                  <c:v>-27.738800000000001</c:v>
                </c:pt>
                <c:pt idx="522" formatCode="_([$$-409]* #,##0.00_);_([$$-409]* \(#,##0.00\);_([$$-409]* &quot;-&quot;??_);_(@_)">
                  <c:v>23.2028</c:v>
                </c:pt>
                <c:pt idx="523" formatCode="_([$$-409]* #,##0.00_);_([$$-409]* \(#,##0.00\);_([$$-409]* &quot;-&quot;??_);_(@_)">
                  <c:v>-18.190000000000001</c:v>
                </c:pt>
                <c:pt idx="524" formatCode="_([$$-409]* #,##0.00_);_([$$-409]* \(#,##0.00\);_([$$-409]* &quot;-&quot;??_);_(@_)">
                  <c:v>-24.057540000000003</c:v>
                </c:pt>
                <c:pt idx="525" formatCode="_([$$-409]* #,##0.00_);_([$$-409]* \(#,##0.00\);_([$$-409]* &quot;-&quot;??_);_(@_)">
                  <c:v>6.0512999999999995</c:v>
                </c:pt>
                <c:pt idx="526" formatCode="_([$$-409]* #,##0.00_);_([$$-409]* \(#,##0.00\);_([$$-409]* &quot;-&quot;??_);_(@_)">
                  <c:v>-67.0565</c:v>
                </c:pt>
                <c:pt idx="527" formatCode="_([$$-409]* #,##0.00_);_([$$-409]* \(#,##0.00\);_([$$-409]* &quot;-&quot;??_);_(@_)">
                  <c:v>-7.94</c:v>
                </c:pt>
                <c:pt idx="528" formatCode="_([$$-409]* #,##0.00_);_([$$-409]* \(#,##0.00\);_([$$-409]* &quot;-&quot;??_);_(@_)">
                  <c:v>-2.12</c:v>
                </c:pt>
                <c:pt idx="529" formatCode="_([$$-409]* #,##0.00_);_([$$-409]* \(#,##0.00\);_([$$-409]* &quot;-&quot;??_);_(@_)">
                  <c:v>-69.069999999999993</c:v>
                </c:pt>
                <c:pt idx="530" formatCode="_([$$-409]* #,##0.00_);_([$$-409]* \(#,##0.00\);_([$$-409]* &quot;-&quot;??_);_(@_)">
                  <c:v>-63.51</c:v>
                </c:pt>
                <c:pt idx="531" formatCode="_([$$-409]* #,##0.00_);_([$$-409]* \(#,##0.00\);_([$$-409]* &quot;-&quot;??_);_(@_)">
                  <c:v>-92.05</c:v>
                </c:pt>
                <c:pt idx="532" formatCode="_([$$-409]* #,##0.00_);_([$$-409]* \(#,##0.00\);_([$$-409]* &quot;-&quot;??_);_(@_)">
                  <c:v>6.11</c:v>
                </c:pt>
                <c:pt idx="533" formatCode="_([$$-409]* #,##0.00_);_([$$-409]* \(#,##0.00\);_([$$-409]* &quot;-&quot;??_);_(@_)">
                  <c:v>-2.12</c:v>
                </c:pt>
                <c:pt idx="534" formatCode="_([$$-409]* #,##0.00_);_([$$-409]* \(#,##0.00\);_([$$-409]* &quot;-&quot;??_);_(@_)">
                  <c:v>-35.916399999999996</c:v>
                </c:pt>
                <c:pt idx="535" formatCode="_([$$-409]* #,##0.00_);_([$$-409]* \(#,##0.00\);_([$$-409]* &quot;-&quot;??_);_(@_)">
                  <c:v>-31.754999999999999</c:v>
                </c:pt>
                <c:pt idx="536" formatCode="_([$$-409]* #,##0.00_);_([$$-409]* \(#,##0.00\);_([$$-409]* &quot;-&quot;??_);_(@_)">
                  <c:v>32.940899999999999</c:v>
                </c:pt>
                <c:pt idx="537" formatCode="_([$$-409]* #,##0.00_);_([$$-409]* \(#,##0.00\);_([$$-409]* &quot;-&quot;??_);_(@_)">
                  <c:v>-282.08179999999999</c:v>
                </c:pt>
                <c:pt idx="538" formatCode="_([$$-409]* #,##0.00_);_([$$-409]* \(#,##0.00\);_([$$-409]* &quot;-&quot;??_);_(@_)">
                  <c:v>105.25259999999999</c:v>
                </c:pt>
                <c:pt idx="539" formatCode="_([$$-409]* #,##0.00_);_([$$-409]* \(#,##0.00\);_([$$-409]* &quot;-&quot;??_);_(@_)">
                  <c:v>-29.092700000000001</c:v>
                </c:pt>
                <c:pt idx="540" formatCode="_([$$-409]* #,##0.00_);_([$$-409]* \(#,##0.00\);_([$$-409]* &quot;-&quot;??_);_(@_)">
                  <c:v>-2.58</c:v>
                </c:pt>
                <c:pt idx="541" formatCode="_([$$-409]* #,##0.00_);_([$$-409]* \(#,##0.00\);_([$$-409]* &quot;-&quot;??_);_(@_)">
                  <c:v>363.55199999999996</c:v>
                </c:pt>
                <c:pt idx="542" formatCode="_([$$-409]* #,##0.00_);_([$$-409]* \(#,##0.00\);_([$$-409]* &quot;-&quot;??_);_(@_)">
                  <c:v>-15.5595</c:v>
                </c:pt>
                <c:pt idx="543" formatCode="_([$$-409]* #,##0.00_);_([$$-409]* \(#,##0.00\);_([$$-409]* &quot;-&quot;??_);_(@_)">
                  <c:v>-108.19</c:v>
                </c:pt>
                <c:pt idx="544" formatCode="_([$$-409]* #,##0.00_);_([$$-409]* \(#,##0.00\);_([$$-409]* &quot;-&quot;??_);_(@_)">
                  <c:v>46.488</c:v>
                </c:pt>
                <c:pt idx="545" formatCode="_([$$-409]* #,##0.00_);_([$$-409]* \(#,##0.00\);_([$$-409]* &quot;-&quot;??_);_(@_)">
                  <c:v>159.52970000000005</c:v>
                </c:pt>
                <c:pt idx="546" formatCode="_([$$-409]* #,##0.00_);_([$$-409]* \(#,##0.00\);_([$$-409]* &quot;-&quot;??_);_(@_)">
                  <c:v>-66.378</c:v>
                </c:pt>
                <c:pt idx="547" formatCode="_([$$-409]* #,##0.00_);_([$$-409]* \(#,##0.00\);_([$$-409]* &quot;-&quot;??_);_(@_)">
                  <c:v>-33.340000000000003</c:v>
                </c:pt>
                <c:pt idx="548" formatCode="_([$$-409]* #,##0.00_);_([$$-409]* \(#,##0.00\);_([$$-409]* &quot;-&quot;??_);_(@_)">
                  <c:v>21.514199999999999</c:v>
                </c:pt>
                <c:pt idx="549" formatCode="_([$$-409]* #,##0.00_);_([$$-409]* \(#,##0.00\);_([$$-409]* &quot;-&quot;??_);_(@_)">
                  <c:v>34.068000000000005</c:v>
                </c:pt>
                <c:pt idx="550" formatCode="_([$$-409]* #,##0.00_);_([$$-409]* \(#,##0.00\);_([$$-409]* &quot;-&quot;??_);_(@_)">
                  <c:v>-179.59199999999998</c:v>
                </c:pt>
                <c:pt idx="551" formatCode="_([$$-409]* #,##0.00_);_([$$-409]* \(#,##0.00\);_([$$-409]* &quot;-&quot;??_);_(@_)">
                  <c:v>-161.6328</c:v>
                </c:pt>
                <c:pt idx="552" formatCode="_([$$-409]* #,##0.00_);_([$$-409]* \(#,##0.00\);_([$$-409]* &quot;-&quot;??_);_(@_)">
                  <c:v>46.147199999999991</c:v>
                </c:pt>
                <c:pt idx="553" formatCode="_([$$-409]* #,##0.00_);_([$$-409]* \(#,##0.00\);_([$$-409]* &quot;-&quot;??_);_(@_)">
                  <c:v>-1116.3348000000001</c:v>
                </c:pt>
                <c:pt idx="554" formatCode="_([$$-409]* #,##0.00_);_([$$-409]* \(#,##0.00\);_([$$-409]* &quot;-&quot;??_);_(@_)">
                  <c:v>-99.568000000000012</c:v>
                </c:pt>
                <c:pt idx="555" formatCode="_([$$-409]* #,##0.00_);_([$$-409]* \(#,##0.00\);_([$$-409]* &quot;-&quot;??_);_(@_)">
                  <c:v>224.85059999999999</c:v>
                </c:pt>
                <c:pt idx="556" formatCode="_([$$-409]* #,##0.00_);_([$$-409]* \(#,##0.00\);_([$$-409]* &quot;-&quot;??_);_(@_)">
                  <c:v>-12.1555</c:v>
                </c:pt>
                <c:pt idx="557" formatCode="_([$$-409]* #,##0.00_);_([$$-409]* \(#,##0.00\);_([$$-409]* &quot;-&quot;??_);_(@_)">
                  <c:v>-269.08440000000002</c:v>
                </c:pt>
                <c:pt idx="558" formatCode="_([$$-409]* #,##0.00_);_([$$-409]* \(#,##0.00\);_([$$-409]* &quot;-&quot;??_);_(@_)">
                  <c:v>-566</c:v>
                </c:pt>
                <c:pt idx="559" formatCode="_([$$-409]* #,##0.00_);_([$$-409]* \(#,##0.00\);_([$$-409]* &quot;-&quot;??_);_(@_)">
                  <c:v>293.14</c:v>
                </c:pt>
                <c:pt idx="560" formatCode="_([$$-409]* #,##0.00_);_([$$-409]* \(#,##0.00\);_([$$-409]* &quot;-&quot;??_);_(@_)">
                  <c:v>-6.61</c:v>
                </c:pt>
                <c:pt idx="561" formatCode="_([$$-409]* #,##0.00_);_([$$-409]* \(#,##0.00\);_([$$-409]* &quot;-&quot;??_);_(@_)">
                  <c:v>-266.22000000000003</c:v>
                </c:pt>
                <c:pt idx="562" formatCode="_([$$-409]* #,##0.00_);_([$$-409]* \(#,##0.00\);_([$$-409]* &quot;-&quot;??_);_(@_)">
                  <c:v>-67.59</c:v>
                </c:pt>
                <c:pt idx="563" formatCode="_([$$-409]* #,##0.00_);_([$$-409]* \(#,##0.00\);_([$$-409]* &quot;-&quot;??_);_(@_)">
                  <c:v>-239.8656</c:v>
                </c:pt>
                <c:pt idx="564" formatCode="_([$$-409]* #,##0.00_);_([$$-409]* \(#,##0.00\);_([$$-409]* &quot;-&quot;??_);_(@_)">
                  <c:v>-53.444000000000003</c:v>
                </c:pt>
                <c:pt idx="565" formatCode="_([$$-409]* #,##0.00_);_([$$-409]* \(#,##0.00\);_([$$-409]* &quot;-&quot;??_);_(@_)">
                  <c:v>15.2745</c:v>
                </c:pt>
                <c:pt idx="566" formatCode="_([$$-409]* #,##0.00_);_([$$-409]* \(#,##0.00\);_([$$-409]* &quot;-&quot;??_);_(@_)">
                  <c:v>26.585699999999999</c:v>
                </c:pt>
                <c:pt idx="567" formatCode="_([$$-409]* #,##0.00_);_([$$-409]* \(#,##0.00\);_([$$-409]* &quot;-&quot;??_);_(@_)">
                  <c:v>-51.634999999999998</c:v>
                </c:pt>
                <c:pt idx="568" formatCode="_([$$-409]* #,##0.00_);_([$$-409]* \(#,##0.00\);_([$$-409]* &quot;-&quot;??_);_(@_)">
                  <c:v>-75.44</c:v>
                </c:pt>
                <c:pt idx="569" formatCode="_([$$-409]* #,##0.00_);_([$$-409]* \(#,##0.00\);_([$$-409]* &quot;-&quot;??_);_(@_)">
                  <c:v>-15.099500000000001</c:v>
                </c:pt>
                <c:pt idx="570" formatCode="_([$$-409]* #,##0.00_);_([$$-409]* \(#,##0.00\);_([$$-409]* &quot;-&quot;??_);_(@_)">
                  <c:v>23.5428</c:v>
                </c:pt>
                <c:pt idx="571" formatCode="_([$$-409]* #,##0.00_);_([$$-409]* \(#,##0.00\);_([$$-409]* &quot;-&quot;??_);_(@_)">
                  <c:v>-276.11279999999999</c:v>
                </c:pt>
                <c:pt idx="572" formatCode="_([$$-409]* #,##0.00_);_([$$-409]* \(#,##0.00\);_([$$-409]* &quot;-&quot;??_);_(@_)">
                  <c:v>-64.670940000000002</c:v>
                </c:pt>
                <c:pt idx="573" formatCode="_([$$-409]* #,##0.00_);_([$$-409]* \(#,##0.00\);_([$$-409]* &quot;-&quot;??_);_(@_)">
                  <c:v>-11.113199999999999</c:v>
                </c:pt>
                <c:pt idx="574" formatCode="_([$$-409]* #,##0.00_);_([$$-409]* \(#,##0.00\);_([$$-409]* &quot;-&quot;??_);_(@_)">
                  <c:v>18.420000000000002</c:v>
                </c:pt>
                <c:pt idx="575" formatCode="_([$$-409]* #,##0.00_);_([$$-409]* \(#,##0.00\);_([$$-409]* &quot;-&quot;??_);_(@_)">
                  <c:v>-226.34640000000002</c:v>
                </c:pt>
                <c:pt idx="576" formatCode="_([$$-409]* #,##0.00_);_([$$-409]* \(#,##0.00\);_([$$-409]* &quot;-&quot;??_);_(@_)">
                  <c:v>6610.2</c:v>
                </c:pt>
                <c:pt idx="577" formatCode="_([$$-409]* #,##0.00_);_([$$-409]* \(#,##0.00\);_([$$-409]* &quot;-&quot;??_);_(@_)">
                  <c:v>-124.2864</c:v>
                </c:pt>
                <c:pt idx="578" formatCode="_([$$-409]* #,##0.00_);_([$$-409]* \(#,##0.00\);_([$$-409]* &quot;-&quot;??_);_(@_)">
                  <c:v>106.7499</c:v>
                </c:pt>
                <c:pt idx="579" formatCode="_([$$-409]* #,##0.00_);_([$$-409]* \(#,##0.00\);_([$$-409]* &quot;-&quot;??_);_(@_)">
                  <c:v>-246.92615999999998</c:v>
                </c:pt>
                <c:pt idx="580" formatCode="_([$$-409]* #,##0.00_);_([$$-409]* \(#,##0.00\);_([$$-409]* &quot;-&quot;??_);_(@_)">
                  <c:v>20.6448</c:v>
                </c:pt>
                <c:pt idx="581" formatCode="_([$$-409]* #,##0.00_);_([$$-409]* \(#,##0.00\);_([$$-409]* &quot;-&quot;??_);_(@_)">
                  <c:v>-24.204799999999999</c:v>
                </c:pt>
                <c:pt idx="582" formatCode="_([$$-409]* #,##0.00_);_([$$-409]* \(#,##0.00\);_([$$-409]* &quot;-&quot;??_);_(@_)">
                  <c:v>-352.81399999999996</c:v>
                </c:pt>
                <c:pt idx="583" formatCode="_([$$-409]* #,##0.00_);_([$$-409]* \(#,##0.00\);_([$$-409]* &quot;-&quot;??_);_(@_)">
                  <c:v>-124.28049999999999</c:v>
                </c:pt>
                <c:pt idx="584" formatCode="_([$$-409]* #,##0.00_);_([$$-409]* \(#,##0.00\);_([$$-409]* &quot;-&quot;??_);_(@_)">
                  <c:v>40.482299999999995</c:v>
                </c:pt>
                <c:pt idx="585" formatCode="_([$$-409]* #,##0.00_);_([$$-409]* \(#,##0.00\);_([$$-409]* &quot;-&quot;??_);_(@_)">
                  <c:v>32.86</c:v>
                </c:pt>
                <c:pt idx="586" formatCode="_([$$-409]* #,##0.00_);_([$$-409]* \(#,##0.00\);_([$$-409]* &quot;-&quot;??_);_(@_)">
                  <c:v>9.59</c:v>
                </c:pt>
                <c:pt idx="587" formatCode="_([$$-409]* #,##0.00_);_([$$-409]* \(#,##0.00\);_([$$-409]* &quot;-&quot;??_);_(@_)">
                  <c:v>-7.5800000000000409</c:v>
                </c:pt>
                <c:pt idx="588" formatCode="_([$$-409]* #,##0.00_);_([$$-409]* \(#,##0.00\);_([$$-409]* &quot;-&quot;??_);_(@_)">
                  <c:v>-109.70400000000001</c:v>
                </c:pt>
                <c:pt idx="589" formatCode="_([$$-409]* #,##0.00_);_([$$-409]* \(#,##0.00\);_([$$-409]* &quot;-&quot;??_);_(@_)">
                  <c:v>-19.93</c:v>
                </c:pt>
                <c:pt idx="590" formatCode="_([$$-409]* #,##0.00_);_([$$-409]* \(#,##0.00\);_([$$-409]* &quot;-&quot;??_);_(@_)">
                  <c:v>4568.6072999999997</c:v>
                </c:pt>
                <c:pt idx="591" formatCode="_([$$-409]* #,##0.00_);_([$$-409]* \(#,##0.00\);_([$$-409]* &quot;-&quot;??_);_(@_)">
                  <c:v>-207.28</c:v>
                </c:pt>
                <c:pt idx="592" formatCode="_([$$-409]* #,##0.00_);_([$$-409]* \(#,##0.00\);_([$$-409]* &quot;-&quot;??_);_(@_)">
                  <c:v>-12.719000000000001</c:v>
                </c:pt>
                <c:pt idx="593" formatCode="_([$$-409]* #,##0.00_);_([$$-409]* \(#,##0.00\);_([$$-409]* &quot;-&quot;??_);_(@_)">
                  <c:v>-88.6</c:v>
                </c:pt>
                <c:pt idx="594" formatCode="_([$$-409]* #,##0.00_);_([$$-409]* \(#,##0.00\);_([$$-409]* &quot;-&quot;??_);_(@_)">
                  <c:v>9.4860000000000007</c:v>
                </c:pt>
                <c:pt idx="595" formatCode="_([$$-409]* #,##0.00_);_([$$-409]* \(#,##0.00\);_([$$-409]* &quot;-&quot;??_);_(@_)">
                  <c:v>-131.61720000000003</c:v>
                </c:pt>
                <c:pt idx="596" formatCode="_([$$-409]* #,##0.00_);_([$$-409]* \(#,##0.00\);_([$$-409]* &quot;-&quot;??_);_(@_)">
                  <c:v>-253.11</c:v>
                </c:pt>
                <c:pt idx="597" formatCode="_([$$-409]* #,##0.00_);_([$$-409]* \(#,##0.00\);_([$$-409]* &quot;-&quot;??_);_(@_)">
                  <c:v>-16.670000000000002</c:v>
                </c:pt>
                <c:pt idx="598" formatCode="_([$$-409]* #,##0.00_);_([$$-409]* \(#,##0.00\);_([$$-409]* &quot;-&quot;??_);_(@_)">
                  <c:v>40.200000000000003</c:v>
                </c:pt>
                <c:pt idx="599" formatCode="_([$$-409]* #,##0.00_);_([$$-409]* \(#,##0.00\);_([$$-409]* &quot;-&quot;??_);_(@_)">
                  <c:v>3.21</c:v>
                </c:pt>
                <c:pt idx="600" formatCode="_([$$-409]* #,##0.00_);_([$$-409]* \(#,##0.00\);_([$$-409]* &quot;-&quot;??_);_(@_)">
                  <c:v>38.700000000000003</c:v>
                </c:pt>
                <c:pt idx="601" formatCode="_([$$-409]* #,##0.00_);_([$$-409]* \(#,##0.00\);_([$$-409]* &quot;-&quot;??_);_(@_)">
                  <c:v>-21.91</c:v>
                </c:pt>
                <c:pt idx="602" formatCode="_([$$-409]* #,##0.00_);_([$$-409]* \(#,##0.00\);_([$$-409]* &quot;-&quot;??_);_(@_)">
                  <c:v>-119.77</c:v>
                </c:pt>
                <c:pt idx="603" formatCode="_([$$-409]* #,##0.00_);_([$$-409]* \(#,##0.00\);_([$$-409]* &quot;-&quot;??_);_(@_)">
                  <c:v>15.42</c:v>
                </c:pt>
                <c:pt idx="604" formatCode="_([$$-409]* #,##0.00_);_([$$-409]* \(#,##0.00\);_([$$-409]* &quot;-&quot;??_);_(@_)">
                  <c:v>33.923999999999999</c:v>
                </c:pt>
                <c:pt idx="605" formatCode="_([$$-409]* #,##0.00_);_([$$-409]* \(#,##0.00\);_([$$-409]* &quot;-&quot;??_);_(@_)">
                  <c:v>-16.670000000000002</c:v>
                </c:pt>
                <c:pt idx="606" formatCode="_([$$-409]* #,##0.00_);_([$$-409]* \(#,##0.00\);_([$$-409]* &quot;-&quot;??_);_(@_)">
                  <c:v>46.440000000000005</c:v>
                </c:pt>
                <c:pt idx="607" formatCode="_([$$-409]* #,##0.00_);_([$$-409]* \(#,##0.00\);_([$$-409]* &quot;-&quot;??_);_(@_)">
                  <c:v>-17.527999999999999</c:v>
                </c:pt>
                <c:pt idx="608" formatCode="_([$$-409]* #,##0.00_);_([$$-409]* \(#,##0.00\);_([$$-409]* &quot;-&quot;??_);_(@_)">
                  <c:v>-95.816000000000003</c:v>
                </c:pt>
                <c:pt idx="609" formatCode="_([$$-409]* #,##0.00_);_([$$-409]* \(#,##0.00\);_([$$-409]* &quot;-&quot;??_);_(@_)">
                  <c:v>3.8519999999999999</c:v>
                </c:pt>
                <c:pt idx="610" formatCode="_([$$-409]* #,##0.00_);_([$$-409]* \(#,##0.00\);_([$$-409]* &quot;-&quot;??_);_(@_)">
                  <c:v>-79.320800000000006</c:v>
                </c:pt>
                <c:pt idx="611" formatCode="_([$$-409]* #,##0.00_);_([$$-409]* \(#,##0.00\);_([$$-409]* &quot;-&quot;??_);_(@_)">
                  <c:v>6.9719999999999995</c:v>
                </c:pt>
                <c:pt idx="612" formatCode="_([$$-409]* #,##0.00_);_([$$-409]* \(#,##0.00\);_([$$-409]* &quot;-&quot;??_);_(@_)">
                  <c:v>-24.245999999999999</c:v>
                </c:pt>
                <c:pt idx="613" formatCode="_([$$-409]* #,##0.00_);_([$$-409]* \(#,##0.00\);_([$$-409]* &quot;-&quot;??_);_(@_)">
                  <c:v>-801.15479999999991</c:v>
                </c:pt>
                <c:pt idx="614" formatCode="_([$$-409]* #,##0.00_);_([$$-409]* \(#,##0.00\);_([$$-409]* &quot;-&quot;??_);_(@_)">
                  <c:v>422.45249999999999</c:v>
                </c:pt>
                <c:pt idx="615" formatCode="_([$$-409]* #,##0.00_);_([$$-409]* \(#,##0.00\);_([$$-409]* &quot;-&quot;??_);_(@_)">
                  <c:v>-54.622</c:v>
                </c:pt>
                <c:pt idx="616" formatCode="_([$$-409]* #,##0.00_);_([$$-409]* \(#,##0.00\);_([$$-409]* &quot;-&quot;??_);_(@_)">
                  <c:v>-126.81418000000001</c:v>
                </c:pt>
                <c:pt idx="617" formatCode="_([$$-409]* #,##0.00_);_([$$-409]* \(#,##0.00\);_([$$-409]* &quot;-&quot;??_);_(@_)">
                  <c:v>-224.64400000000001</c:v>
                </c:pt>
                <c:pt idx="618" formatCode="_([$$-409]* #,##0.00_);_([$$-409]* \(#,##0.00\);_([$$-409]* &quot;-&quot;??_);_(@_)">
                  <c:v>10.85</c:v>
                </c:pt>
                <c:pt idx="619" formatCode="_([$$-409]* #,##0.00_);_([$$-409]* \(#,##0.00\);_([$$-409]* &quot;-&quot;??_);_(@_)">
                  <c:v>97.662599999999983</c:v>
                </c:pt>
                <c:pt idx="620" formatCode="_([$$-409]* #,##0.00_);_([$$-409]* \(#,##0.00\);_([$$-409]* &quot;-&quot;??_);_(@_)">
                  <c:v>-7.5244000000000009</c:v>
                </c:pt>
                <c:pt idx="621" formatCode="_([$$-409]* #,##0.00_);_([$$-409]* \(#,##0.00\);_([$$-409]* &quot;-&quot;??_);_(@_)">
                  <c:v>-8.5299999999999994</c:v>
                </c:pt>
                <c:pt idx="622" formatCode="_([$$-409]* #,##0.00_);_([$$-409]* \(#,##0.00\);_([$$-409]* &quot;-&quot;??_);_(@_)">
                  <c:v>-209.25</c:v>
                </c:pt>
                <c:pt idx="623" formatCode="_([$$-409]* #,##0.00_);_([$$-409]* \(#,##0.00\);_([$$-409]* &quot;-&quot;??_);_(@_)">
                  <c:v>-9.1635999999999989</c:v>
                </c:pt>
                <c:pt idx="624" formatCode="_([$$-409]* #,##0.00_);_([$$-409]* \(#,##0.00\);_([$$-409]* &quot;-&quot;??_);_(@_)">
                  <c:v>12.706000000000017</c:v>
                </c:pt>
                <c:pt idx="625" formatCode="_([$$-409]* #,##0.00_);_([$$-409]* \(#,##0.00\);_([$$-409]* &quot;-&quot;??_);_(@_)">
                  <c:v>192.51689999999999</c:v>
                </c:pt>
                <c:pt idx="626" formatCode="_([$$-409]* #,##0.00_);_([$$-409]* \(#,##0.00\);_([$$-409]* &quot;-&quot;??_);_(@_)">
                  <c:v>-5.05</c:v>
                </c:pt>
                <c:pt idx="627" formatCode="_([$$-409]* #,##0.00_);_([$$-409]* \(#,##0.00\);_([$$-409]* &quot;-&quot;??_);_(@_)">
                  <c:v>-204.16</c:v>
                </c:pt>
                <c:pt idx="628" formatCode="_([$$-409]* #,##0.00_);_([$$-409]* \(#,##0.00\);_([$$-409]* &quot;-&quot;??_);_(@_)">
                  <c:v>-46.115000000000002</c:v>
                </c:pt>
                <c:pt idx="629" formatCode="_([$$-409]* #,##0.00_);_([$$-409]* \(#,##0.00\);_([$$-409]* &quot;-&quot;??_);_(@_)">
                  <c:v>-20.103999999999999</c:v>
                </c:pt>
                <c:pt idx="630" formatCode="_([$$-409]* #,##0.00_);_([$$-409]* \(#,##0.00\);_([$$-409]* &quot;-&quot;??_);_(@_)">
                  <c:v>-3.496</c:v>
                </c:pt>
                <c:pt idx="631" formatCode="_([$$-409]* #,##0.00_);_([$$-409]* \(#,##0.00\);_([$$-409]* &quot;-&quot;??_);_(@_)">
                  <c:v>-717.072</c:v>
                </c:pt>
                <c:pt idx="632" formatCode="_([$$-409]* #,##0.00_);_([$$-409]* \(#,##0.00\);_([$$-409]* &quot;-&quot;??_);_(@_)">
                  <c:v>-62.23</c:v>
                </c:pt>
                <c:pt idx="633" formatCode="_([$$-409]* #,##0.00_);_([$$-409]* \(#,##0.00\);_([$$-409]* &quot;-&quot;??_);_(@_)">
                  <c:v>-89.292000000000002</c:v>
                </c:pt>
                <c:pt idx="634" formatCode="_([$$-409]* #,##0.00_);_([$$-409]* \(#,##0.00\);_([$$-409]* &quot;-&quot;??_);_(@_)">
                  <c:v>-48.68</c:v>
                </c:pt>
                <c:pt idx="635" formatCode="_([$$-409]* #,##0.00_);_([$$-409]* \(#,##0.00\);_([$$-409]* &quot;-&quot;??_);_(@_)">
                  <c:v>-2.87</c:v>
                </c:pt>
                <c:pt idx="636" formatCode="_([$$-409]* #,##0.00_);_([$$-409]* \(#,##0.00\);_([$$-409]* &quot;-&quot;??_);_(@_)">
                  <c:v>3.3840000000000039</c:v>
                </c:pt>
                <c:pt idx="637" formatCode="_([$$-409]* #,##0.00_);_([$$-409]* \(#,##0.00\);_([$$-409]* &quot;-&quot;??_);_(@_)">
                  <c:v>0.34600000000000009</c:v>
                </c:pt>
                <c:pt idx="638" formatCode="_([$$-409]* #,##0.00_);_([$$-409]* \(#,##0.00\);_([$$-409]* &quot;-&quot;??_);_(@_)">
                  <c:v>-17.654</c:v>
                </c:pt>
                <c:pt idx="639" formatCode="_([$$-409]* #,##0.00_);_([$$-409]* \(#,##0.00\);_([$$-409]* &quot;-&quot;??_);_(@_)">
                  <c:v>-13.826000000000001</c:v>
                </c:pt>
                <c:pt idx="640" formatCode="_([$$-409]* #,##0.00_);_([$$-409]* \(#,##0.00\);_([$$-409]* &quot;-&quot;??_);_(@_)">
                  <c:v>-203.67000000000002</c:v>
                </c:pt>
                <c:pt idx="641" formatCode="_([$$-409]* #,##0.00_);_([$$-409]* \(#,##0.00\);_([$$-409]* &quot;-&quot;??_);_(@_)">
                  <c:v>19.57</c:v>
                </c:pt>
                <c:pt idx="642" formatCode="_([$$-409]* #,##0.00_);_([$$-409]* \(#,##0.00\);_([$$-409]* &quot;-&quot;??_);_(@_)">
                  <c:v>107.11</c:v>
                </c:pt>
                <c:pt idx="643" formatCode="_([$$-409]* #,##0.00_);_([$$-409]* \(#,##0.00\);_([$$-409]* &quot;-&quot;??_);_(@_)">
                  <c:v>-216.154</c:v>
                </c:pt>
                <c:pt idx="644" formatCode="_([$$-409]* #,##0.00_);_([$$-409]* \(#,##0.00\);_([$$-409]* &quot;-&quot;??_);_(@_)">
                  <c:v>-6.6096000000000004</c:v>
                </c:pt>
                <c:pt idx="645" formatCode="_([$$-409]* #,##0.00_);_([$$-409]* \(#,##0.00\);_([$$-409]* &quot;-&quot;??_);_(@_)">
                  <c:v>-89.216999999999999</c:v>
                </c:pt>
                <c:pt idx="646" formatCode="_([$$-409]* #,##0.00_);_([$$-409]* \(#,##0.00\);_([$$-409]* &quot;-&quot;??_);_(@_)">
                  <c:v>1.2236</c:v>
                </c:pt>
                <c:pt idx="647" formatCode="_([$$-409]* #,##0.00_);_([$$-409]* \(#,##0.00\);_([$$-409]* &quot;-&quot;??_);_(@_)">
                  <c:v>4.3148</c:v>
                </c:pt>
                <c:pt idx="648" formatCode="_([$$-409]* #,##0.00_);_([$$-409]* \(#,##0.00\);_([$$-409]* &quot;-&quot;??_);_(@_)">
                  <c:v>-11.1332</c:v>
                </c:pt>
                <c:pt idx="649" formatCode="_([$$-409]* #,##0.00_);_([$$-409]* \(#,##0.00\);_([$$-409]* &quot;-&quot;??_);_(@_)">
                  <c:v>-684.78</c:v>
                </c:pt>
                <c:pt idx="650" formatCode="_([$$-409]* #,##0.00_);_([$$-409]* \(#,##0.00\);_([$$-409]* &quot;-&quot;??_);_(@_)">
                  <c:v>-237.47</c:v>
                </c:pt>
                <c:pt idx="651" formatCode="_([$$-409]* #,##0.00_);_([$$-409]* \(#,##0.00\);_([$$-409]* &quot;-&quot;??_);_(@_)">
                  <c:v>-239.315</c:v>
                </c:pt>
                <c:pt idx="652" formatCode="_([$$-409]* #,##0.00_);_([$$-409]* \(#,##0.00\);_([$$-409]* &quot;-&quot;??_);_(@_)">
                  <c:v>-33.31</c:v>
                </c:pt>
                <c:pt idx="653" formatCode="_([$$-409]* #,##0.00_);_([$$-409]* \(#,##0.00\);_([$$-409]* &quot;-&quot;??_);_(@_)">
                  <c:v>-74.479599999999991</c:v>
                </c:pt>
                <c:pt idx="654" formatCode="_([$$-409]* #,##0.00_);_([$$-409]* \(#,##0.00\);_([$$-409]* &quot;-&quot;??_);_(@_)">
                  <c:v>18.643799999999999</c:v>
                </c:pt>
                <c:pt idx="655" formatCode="_([$$-409]* #,##0.00_);_([$$-409]* \(#,##0.00\);_([$$-409]* &quot;-&quot;??_);_(@_)">
                  <c:v>-31.24</c:v>
                </c:pt>
                <c:pt idx="656" formatCode="_([$$-409]* #,##0.00_);_([$$-409]* \(#,##0.00\);_([$$-409]* &quot;-&quot;??_);_(@_)">
                  <c:v>-86</c:v>
                </c:pt>
                <c:pt idx="657" formatCode="_([$$-409]* #,##0.00_);_([$$-409]* \(#,##0.00\);_([$$-409]* &quot;-&quot;??_);_(@_)">
                  <c:v>-0.49</c:v>
                </c:pt>
                <c:pt idx="658" formatCode="_([$$-409]* #,##0.00_);_([$$-409]* \(#,##0.00\);_([$$-409]* &quot;-&quot;??_);_(@_)">
                  <c:v>-66.650000000000006</c:v>
                </c:pt>
                <c:pt idx="659" formatCode="_([$$-409]* #,##0.00_);_([$$-409]* \(#,##0.00\);_([$$-409]* &quot;-&quot;??_);_(@_)">
                  <c:v>-96.16</c:v>
                </c:pt>
                <c:pt idx="660" formatCode="_([$$-409]* #,##0.00_);_([$$-409]* \(#,##0.00\);_([$$-409]* &quot;-&quot;??_);_(@_)">
                  <c:v>263.39999999999998</c:v>
                </c:pt>
                <c:pt idx="661" formatCode="_([$$-409]* #,##0.00_);_([$$-409]* \(#,##0.00\);_([$$-409]* &quot;-&quot;??_);_(@_)">
                  <c:v>37.31</c:v>
                </c:pt>
                <c:pt idx="662" formatCode="_([$$-409]* #,##0.00_);_([$$-409]* \(#,##0.00\);_([$$-409]* &quot;-&quot;??_);_(@_)">
                  <c:v>-96.16</c:v>
                </c:pt>
                <c:pt idx="663" formatCode="_([$$-409]* #,##0.00_);_([$$-409]* \(#,##0.00\);_([$$-409]* &quot;-&quot;??_);_(@_)">
                  <c:v>104.7213</c:v>
                </c:pt>
                <c:pt idx="664" formatCode="_([$$-409]* #,##0.00_);_([$$-409]* \(#,##0.00\);_([$$-409]* &quot;-&quot;??_);_(@_)">
                  <c:v>37.31</c:v>
                </c:pt>
                <c:pt idx="665" formatCode="_([$$-409]* #,##0.00_);_([$$-409]* \(#,##0.00\);_([$$-409]* &quot;-&quot;??_);_(@_)">
                  <c:v>80.674799999999991</c:v>
                </c:pt>
                <c:pt idx="666" formatCode="_([$$-409]* #,##0.00_);_([$$-409]* \(#,##0.00\);_([$$-409]* &quot;-&quot;??_);_(@_)">
                  <c:v>1107.4079999999999</c:v>
                </c:pt>
                <c:pt idx="667" formatCode="_([$$-409]* #,##0.00_);_([$$-409]* \(#,##0.00\);_([$$-409]* &quot;-&quot;??_);_(@_)">
                  <c:v>-149.21199999999999</c:v>
                </c:pt>
                <c:pt idx="668" formatCode="_([$$-409]* #,##0.00_);_([$$-409]* \(#,##0.00\);_([$$-409]* &quot;-&quot;??_);_(@_)">
                  <c:v>-21.018000000000001</c:v>
                </c:pt>
                <c:pt idx="669" formatCode="_([$$-409]* #,##0.00_);_([$$-409]* \(#,##0.00\);_([$$-409]* &quot;-&quot;??_);_(@_)">
                  <c:v>354.32879999999994</c:v>
                </c:pt>
                <c:pt idx="670" formatCode="_([$$-409]* #,##0.00_);_([$$-409]* \(#,##0.00\);_([$$-409]* &quot;-&quot;??_);_(@_)">
                  <c:v>35.31</c:v>
                </c:pt>
                <c:pt idx="671" formatCode="_([$$-409]* #,##0.00_);_([$$-409]* \(#,##0.00\);_([$$-409]* &quot;-&quot;??_);_(@_)">
                  <c:v>6.11</c:v>
                </c:pt>
                <c:pt idx="672" formatCode="_([$$-409]* #,##0.00_);_([$$-409]* \(#,##0.00\);_([$$-409]* &quot;-&quot;??_);_(@_)">
                  <c:v>-6.34</c:v>
                </c:pt>
                <c:pt idx="673" formatCode="_([$$-409]* #,##0.00_);_([$$-409]* \(#,##0.00\);_([$$-409]* &quot;-&quot;??_);_(@_)">
                  <c:v>-160.27549999999999</c:v>
                </c:pt>
                <c:pt idx="674" formatCode="_([$$-409]* #,##0.00_);_([$$-409]* \(#,##0.00\);_([$$-409]* &quot;-&quot;??_);_(@_)">
                  <c:v>-7.04</c:v>
                </c:pt>
                <c:pt idx="675" formatCode="_([$$-409]* #,##0.00_);_([$$-409]* \(#,##0.00\);_([$$-409]* &quot;-&quot;??_);_(@_)">
                  <c:v>-4.1399999999999997</c:v>
                </c:pt>
                <c:pt idx="676" formatCode="_([$$-409]* #,##0.00_);_([$$-409]* \(#,##0.00\);_([$$-409]* &quot;-&quot;??_);_(@_)">
                  <c:v>-31.885000000000002</c:v>
                </c:pt>
                <c:pt idx="677" formatCode="_([$$-409]* #,##0.00_);_([$$-409]* \(#,##0.00\);_([$$-409]* &quot;-&quot;??_);_(@_)">
                  <c:v>-4.3009999999999939</c:v>
                </c:pt>
                <c:pt idx="678" formatCode="_([$$-409]* #,##0.00_);_([$$-409]* \(#,##0.00\);_([$$-409]* &quot;-&quot;??_);_(@_)">
                  <c:v>-19.099200000000003</c:v>
                </c:pt>
                <c:pt idx="679" formatCode="_([$$-409]* #,##0.00_);_([$$-409]* \(#,##0.00\);_([$$-409]* &quot;-&quot;??_);_(@_)">
                  <c:v>373.67</c:v>
                </c:pt>
                <c:pt idx="680" formatCode="_([$$-409]* #,##0.00_);_([$$-409]* \(#,##0.00\);_([$$-409]* &quot;-&quot;??_);_(@_)">
                  <c:v>-14.801880000000001</c:v>
                </c:pt>
                <c:pt idx="681" formatCode="_([$$-409]* #,##0.00_);_([$$-409]* \(#,##0.00\);_([$$-409]* &quot;-&quot;??_);_(@_)">
                  <c:v>168.91889999999998</c:v>
                </c:pt>
                <c:pt idx="682" formatCode="_([$$-409]* #,##0.00_);_([$$-409]* \(#,##0.00\);_([$$-409]* &quot;-&quot;??_);_(@_)">
                  <c:v>-6.2</c:v>
                </c:pt>
                <c:pt idx="683" formatCode="_([$$-409]* #,##0.00_);_([$$-409]* \(#,##0.00\);_([$$-409]* &quot;-&quot;??_);_(@_)">
                  <c:v>19.064699999999998</c:v>
                </c:pt>
                <c:pt idx="684" formatCode="_([$$-409]* #,##0.00_);_([$$-409]* \(#,##0.00\);_([$$-409]* &quot;-&quot;??_);_(@_)">
                  <c:v>10.56</c:v>
                </c:pt>
                <c:pt idx="685" formatCode="_([$$-409]* #,##0.00_);_([$$-409]* \(#,##0.00\);_([$$-409]* &quot;-&quot;??_);_(@_)">
                  <c:v>-4.2</c:v>
                </c:pt>
                <c:pt idx="686" formatCode="_([$$-409]* #,##0.00_);_([$$-409]* \(#,##0.00\);_([$$-409]* &quot;-&quot;??_);_(@_)">
                  <c:v>-4.2</c:v>
                </c:pt>
                <c:pt idx="687" formatCode="_([$$-409]* #,##0.00_);_([$$-409]* \(#,##0.00\);_([$$-409]* &quot;-&quot;??_);_(@_)">
                  <c:v>-21.319199999999999</c:v>
                </c:pt>
                <c:pt idx="688" formatCode="_([$$-409]* #,##0.00_);_([$$-409]* \(#,##0.00\);_([$$-409]* &quot;-&quot;??_);_(@_)">
                  <c:v>93.846800000000002</c:v>
                </c:pt>
                <c:pt idx="689" formatCode="_([$$-409]* #,##0.00_);_([$$-409]* \(#,##0.00\);_([$$-409]* &quot;-&quot;??_);_(@_)">
                  <c:v>-104.57</c:v>
                </c:pt>
                <c:pt idx="690" formatCode="_([$$-409]* #,##0.00_);_([$$-409]* \(#,##0.00\);_([$$-409]* &quot;-&quot;??_);_(@_)">
                  <c:v>4.0320000000000036</c:v>
                </c:pt>
                <c:pt idx="691" formatCode="_([$$-409]* #,##0.00_);_([$$-409]* \(#,##0.00\);_([$$-409]* &quot;-&quot;??_);_(@_)">
                  <c:v>-23.634399999999999</c:v>
                </c:pt>
                <c:pt idx="692" formatCode="_([$$-409]* #,##0.00_);_([$$-409]* \(#,##0.00\);_([$$-409]* &quot;-&quot;??_);_(@_)">
                  <c:v>-3.88</c:v>
                </c:pt>
                <c:pt idx="693" formatCode="_([$$-409]* #,##0.00_);_([$$-409]* \(#,##0.00\);_([$$-409]* &quot;-&quot;??_);_(@_)">
                  <c:v>551.09280000000001</c:v>
                </c:pt>
                <c:pt idx="694" formatCode="_([$$-409]* #,##0.00_);_([$$-409]* \(#,##0.00\);_([$$-409]* &quot;-&quot;??_);_(@_)">
                  <c:v>17.505299999999998</c:v>
                </c:pt>
                <c:pt idx="695" formatCode="_([$$-409]* #,##0.00_);_([$$-409]* \(#,##0.00\);_([$$-409]* &quot;-&quot;??_);_(@_)">
                  <c:v>-2.1</c:v>
                </c:pt>
                <c:pt idx="696" formatCode="_([$$-409]* #,##0.00_);_([$$-409]* \(#,##0.00\);_([$$-409]* &quot;-&quot;??_);_(@_)">
                  <c:v>829.46699999999998</c:v>
                </c:pt>
                <c:pt idx="697" formatCode="_([$$-409]* #,##0.00_);_([$$-409]* \(#,##0.00\);_([$$-409]* &quot;-&quot;??_);_(@_)">
                  <c:v>111.22199999999999</c:v>
                </c:pt>
                <c:pt idx="698" formatCode="_([$$-409]* #,##0.00_);_([$$-409]* \(#,##0.00\);_([$$-409]* &quot;-&quot;??_);_(@_)">
                  <c:v>22.866</c:v>
                </c:pt>
                <c:pt idx="699" formatCode="_([$$-409]* #,##0.00_);_([$$-409]* \(#,##0.00\);_([$$-409]* &quot;-&quot;??_);_(@_)">
                  <c:v>115.72799999999999</c:v>
                </c:pt>
                <c:pt idx="700" formatCode="_([$$-409]* #,##0.00_);_([$$-409]* \(#,##0.00\);_([$$-409]* &quot;-&quot;??_);_(@_)">
                  <c:v>-76.424400000000006</c:v>
                </c:pt>
                <c:pt idx="701" formatCode="_([$$-409]* #,##0.00_);_([$$-409]* \(#,##0.00\);_([$$-409]* &quot;-&quot;??_);_(@_)">
                  <c:v>8.7319999999999993</c:v>
                </c:pt>
                <c:pt idx="702" formatCode="_([$$-409]* #,##0.00_);_([$$-409]* \(#,##0.00\);_([$$-409]* &quot;-&quot;??_);_(@_)">
                  <c:v>442.0899</c:v>
                </c:pt>
                <c:pt idx="703" formatCode="_([$$-409]* #,##0.00_);_([$$-409]* \(#,##0.00\);_([$$-409]* &quot;-&quot;??_);_(@_)">
                  <c:v>455.12399999999997</c:v>
                </c:pt>
                <c:pt idx="704" formatCode="_([$$-409]* #,##0.00_);_([$$-409]* \(#,##0.00\);_([$$-409]* &quot;-&quot;??_);_(@_)">
                  <c:v>39.350699999999996</c:v>
                </c:pt>
                <c:pt idx="705" formatCode="_([$$-409]* #,##0.00_);_([$$-409]* \(#,##0.00\);_([$$-409]* &quot;-&quot;??_);_(@_)">
                  <c:v>30.49</c:v>
                </c:pt>
                <c:pt idx="706" formatCode="_([$$-409]* #,##0.00_);_([$$-409]* \(#,##0.00\);_([$$-409]* &quot;-&quot;??_);_(@_)">
                  <c:v>-403.18739999999997</c:v>
                </c:pt>
                <c:pt idx="707" formatCode="_([$$-409]* #,##0.00_);_([$$-409]* \(#,##0.00\);_([$$-409]* &quot;-&quot;??_);_(@_)">
                  <c:v>44.912100000000002</c:v>
                </c:pt>
                <c:pt idx="708" formatCode="_([$$-409]* #,##0.00_);_([$$-409]* \(#,##0.00\);_([$$-409]* &quot;-&quot;??_);_(@_)">
                  <c:v>9.33</c:v>
                </c:pt>
                <c:pt idx="709" formatCode="_([$$-409]* #,##0.00_);_([$$-409]* \(#,##0.00\);_([$$-409]* &quot;-&quot;??_);_(@_)">
                  <c:v>-76.94</c:v>
                </c:pt>
                <c:pt idx="710" formatCode="_([$$-409]* #,##0.00_);_([$$-409]* \(#,##0.00\);_([$$-409]* &quot;-&quot;??_);_(@_)">
                  <c:v>-40.008800000000001</c:v>
                </c:pt>
                <c:pt idx="711" formatCode="_([$$-409]* #,##0.00_);_([$$-409]* \(#,##0.00\);_([$$-409]* &quot;-&quot;??_);_(@_)">
                  <c:v>-51.704000000000001</c:v>
                </c:pt>
                <c:pt idx="712" formatCode="_([$$-409]* #,##0.00_);_([$$-409]* \(#,##0.00\);_([$$-409]* &quot;-&quot;??_);_(@_)">
                  <c:v>144.7482</c:v>
                </c:pt>
                <c:pt idx="713" formatCode="_([$$-409]* #,##0.00_);_([$$-409]* \(#,##0.00\);_([$$-409]* &quot;-&quot;??_);_(@_)">
                  <c:v>4.1673999999999998</c:v>
                </c:pt>
                <c:pt idx="714" formatCode="_([$$-409]* #,##0.00_);_([$$-409]* \(#,##0.00\);_([$$-409]* &quot;-&quot;??_);_(@_)">
                  <c:v>16.021800000000013</c:v>
                </c:pt>
                <c:pt idx="715" formatCode="_([$$-409]* #,##0.00_);_([$$-409]* \(#,##0.00\);_([$$-409]* &quot;-&quot;??_);_(@_)">
                  <c:v>-99.435440000000014</c:v>
                </c:pt>
                <c:pt idx="716" formatCode="_([$$-409]* #,##0.00_);_([$$-409]* \(#,##0.00\);_([$$-409]* &quot;-&quot;??_);_(@_)">
                  <c:v>-97.28</c:v>
                </c:pt>
                <c:pt idx="717" formatCode="_([$$-409]* #,##0.00_);_([$$-409]* \(#,##0.00\);_([$$-409]* &quot;-&quot;??_);_(@_)">
                  <c:v>139.61200000000002</c:v>
                </c:pt>
                <c:pt idx="718" formatCode="_([$$-409]* #,##0.00_);_([$$-409]* \(#,##0.00\);_([$$-409]* &quot;-&quot;??_);_(@_)">
                  <c:v>9.862000000000009</c:v>
                </c:pt>
                <c:pt idx="719" formatCode="_([$$-409]* #,##0.00_);_([$$-409]* \(#,##0.00\);_([$$-409]* &quot;-&quot;??_);_(@_)">
                  <c:v>-40.275199999999998</c:v>
                </c:pt>
                <c:pt idx="720" formatCode="_([$$-409]* #,##0.00_);_([$$-409]* \(#,##0.00\);_([$$-409]* &quot;-&quot;??_);_(@_)">
                  <c:v>-53.25</c:v>
                </c:pt>
                <c:pt idx="721" formatCode="_([$$-409]* #,##0.00_);_([$$-409]* \(#,##0.00\);_([$$-409]* &quot;-&quot;??_);_(@_)">
                  <c:v>206.517</c:v>
                </c:pt>
                <c:pt idx="722" formatCode="_([$$-409]* #,##0.00_);_([$$-409]* \(#,##0.00\);_([$$-409]* &quot;-&quot;??_);_(@_)">
                  <c:v>2.125</c:v>
                </c:pt>
                <c:pt idx="723" formatCode="_([$$-409]* #,##0.00_);_([$$-409]* \(#,##0.00\);_([$$-409]* &quot;-&quot;??_);_(@_)">
                  <c:v>5.8840000000000074</c:v>
                </c:pt>
                <c:pt idx="724" formatCode="_([$$-409]* #,##0.00_);_([$$-409]* \(#,##0.00\);_([$$-409]* &quot;-&quot;??_);_(@_)">
                  <c:v>772.04</c:v>
                </c:pt>
                <c:pt idx="725" formatCode="_([$$-409]* #,##0.00_);_([$$-409]* \(#,##0.00\);_([$$-409]* &quot;-&quot;??_);_(@_)">
                  <c:v>772.04</c:v>
                </c:pt>
                <c:pt idx="726" formatCode="_([$$-409]* #,##0.00_);_([$$-409]* \(#,##0.00\);_([$$-409]* &quot;-&quot;??_);_(@_)">
                  <c:v>81.91</c:v>
                </c:pt>
                <c:pt idx="727" formatCode="_([$$-409]* #,##0.00_);_([$$-409]* \(#,##0.00\);_([$$-409]* &quot;-&quot;??_);_(@_)">
                  <c:v>-10.9</c:v>
                </c:pt>
                <c:pt idx="728" formatCode="_([$$-409]* #,##0.00_);_([$$-409]* \(#,##0.00\);_([$$-409]* &quot;-&quot;??_);_(@_)">
                  <c:v>2.1800000000000015</c:v>
                </c:pt>
                <c:pt idx="729" formatCode="_([$$-409]* #,##0.00_);_([$$-409]* \(#,##0.00\);_([$$-409]* &quot;-&quot;??_);_(@_)">
                  <c:v>67.107500000000002</c:v>
                </c:pt>
                <c:pt idx="730" formatCode="_([$$-409]* #,##0.00_);_([$$-409]* \(#,##0.00\);_([$$-409]* &quot;-&quot;??_);_(@_)">
                  <c:v>54.937799999999996</c:v>
                </c:pt>
                <c:pt idx="731" formatCode="_([$$-409]* #,##0.00_);_([$$-409]* \(#,##0.00\);_([$$-409]* &quot;-&quot;??_);_(@_)">
                  <c:v>29.725199999999997</c:v>
                </c:pt>
                <c:pt idx="732" formatCode="_([$$-409]* #,##0.00_);_([$$-409]* \(#,##0.00\);_([$$-409]* &quot;-&quot;??_);_(@_)">
                  <c:v>-139.28720000000001</c:v>
                </c:pt>
                <c:pt idx="733" formatCode="_([$$-409]* #,##0.00_);_([$$-409]* \(#,##0.00\);_([$$-409]* &quot;-&quot;??_);_(@_)">
                  <c:v>108</c:v>
                </c:pt>
                <c:pt idx="734" formatCode="_([$$-409]* #,##0.00_);_([$$-409]* \(#,##0.00\);_([$$-409]* &quot;-&quot;??_);_(@_)">
                  <c:v>-127.05200000000001</c:v>
                </c:pt>
                <c:pt idx="735" formatCode="_([$$-409]* #,##0.00_);_([$$-409]* \(#,##0.00\);_([$$-409]* &quot;-&quot;??_);_(@_)">
                  <c:v>-93.735199999999992</c:v>
                </c:pt>
                <c:pt idx="736" formatCode="_([$$-409]* #,##0.00_);_([$$-409]* \(#,##0.00\);_([$$-409]* &quot;-&quot;??_);_(@_)">
                  <c:v>4.53</c:v>
                </c:pt>
                <c:pt idx="737" formatCode="_([$$-409]* #,##0.00_);_([$$-409]* \(#,##0.00\);_([$$-409]* &quot;-&quot;??_);_(@_)">
                  <c:v>9.7799999999999994</c:v>
                </c:pt>
                <c:pt idx="738" formatCode="_([$$-409]* #,##0.00_);_([$$-409]* \(#,##0.00\);_([$$-409]* &quot;-&quot;??_);_(@_)">
                  <c:v>-63.813500000000005</c:v>
                </c:pt>
                <c:pt idx="739" formatCode="_([$$-409]* #,##0.00_);_([$$-409]* \(#,##0.00\);_([$$-409]* &quot;-&quot;??_);_(@_)">
                  <c:v>-116.05</c:v>
                </c:pt>
                <c:pt idx="740" formatCode="_([$$-409]* #,##0.00_);_([$$-409]* \(#,##0.00\);_([$$-409]* &quot;-&quot;??_);_(@_)">
                  <c:v>117.38</c:v>
                </c:pt>
                <c:pt idx="741" formatCode="_([$$-409]* #,##0.00_);_([$$-409]* \(#,##0.00\);_([$$-409]* &quot;-&quot;??_);_(@_)">
                  <c:v>-46.92</c:v>
                </c:pt>
                <c:pt idx="742" formatCode="_([$$-409]* #,##0.00_);_([$$-409]* \(#,##0.00\);_([$$-409]* &quot;-&quot;??_);_(@_)">
                  <c:v>70.193699999999993</c:v>
                </c:pt>
                <c:pt idx="743" formatCode="_([$$-409]* #,##0.00_);_([$$-409]* \(#,##0.00\);_([$$-409]* &quot;-&quot;??_);_(@_)">
                  <c:v>-48.219499999999996</c:v>
                </c:pt>
                <c:pt idx="744" formatCode="_([$$-409]* #,##0.00_);_([$$-409]* \(#,##0.00\);_([$$-409]* &quot;-&quot;??_);_(@_)">
                  <c:v>-63.813500000000005</c:v>
                </c:pt>
                <c:pt idx="745" formatCode="_([$$-409]* #,##0.00_);_([$$-409]* \(#,##0.00\);_([$$-409]* &quot;-&quot;??_);_(@_)">
                  <c:v>-46.92</c:v>
                </c:pt>
                <c:pt idx="746" formatCode="_([$$-409]* #,##0.00_);_([$$-409]* \(#,##0.00\);_([$$-409]* &quot;-&quot;??_);_(@_)">
                  <c:v>1766.7795000000001</c:v>
                </c:pt>
                <c:pt idx="747" formatCode="_([$$-409]* #,##0.00_);_([$$-409]* \(#,##0.00\);_([$$-409]* &quot;-&quot;??_);_(@_)">
                  <c:v>85.875</c:v>
                </c:pt>
                <c:pt idx="748" formatCode="_([$$-409]* #,##0.00_);_([$$-409]* \(#,##0.00\);_([$$-409]* &quot;-&quot;??_);_(@_)">
                  <c:v>20.299600000000002</c:v>
                </c:pt>
                <c:pt idx="749" formatCode="_([$$-409]* #,##0.00_);_([$$-409]* \(#,##0.00\);_([$$-409]* &quot;-&quot;??_);_(@_)">
                  <c:v>108.5163</c:v>
                </c:pt>
                <c:pt idx="750" formatCode="_([$$-409]* #,##0.00_);_([$$-409]* \(#,##0.00\);_([$$-409]* &quot;-&quot;??_);_(@_)">
                  <c:v>125.20739999999999</c:v>
                </c:pt>
                <c:pt idx="751" formatCode="_([$$-409]* #,##0.00_);_([$$-409]* \(#,##0.00\);_([$$-409]* &quot;-&quot;??_);_(@_)">
                  <c:v>64.265999999999991</c:v>
                </c:pt>
                <c:pt idx="752" formatCode="_([$$-409]* #,##0.00_);_([$$-409]* \(#,##0.00\);_([$$-409]* &quot;-&quot;??_);_(@_)">
                  <c:v>27.013499999999997</c:v>
                </c:pt>
                <c:pt idx="753" formatCode="_([$$-409]* #,##0.00_);_([$$-409]* \(#,##0.00\);_([$$-409]* &quot;-&quot;??_);_(@_)">
                  <c:v>28.565999999999999</c:v>
                </c:pt>
                <c:pt idx="754" formatCode="_([$$-409]* #,##0.00_);_([$$-409]* \(#,##0.00\);_([$$-409]* &quot;-&quot;??_);_(@_)">
                  <c:v>-25.112000000000002</c:v>
                </c:pt>
                <c:pt idx="755" formatCode="_([$$-409]* #,##0.00_);_([$$-409]* \(#,##0.00\);_([$$-409]* &quot;-&quot;??_);_(@_)">
                  <c:v>59.440499999999993</c:v>
                </c:pt>
                <c:pt idx="756" formatCode="_([$$-409]* #,##0.00_);_([$$-409]* \(#,##0.00\);_([$$-409]* &quot;-&quot;??_);_(@_)">
                  <c:v>592.52650000000006</c:v>
                </c:pt>
                <c:pt idx="757" formatCode="_([$$-409]* #,##0.00_);_([$$-409]* \(#,##0.00\);_([$$-409]* &quot;-&quot;??_);_(@_)">
                  <c:v>232.8</c:v>
                </c:pt>
                <c:pt idx="758" formatCode="_([$$-409]* #,##0.00_);_([$$-409]* \(#,##0.00\);_([$$-409]* &quot;-&quot;??_);_(@_)">
                  <c:v>38.08</c:v>
                </c:pt>
                <c:pt idx="759" formatCode="_([$$-409]* #,##0.00_);_([$$-409]* \(#,##0.00\);_([$$-409]* &quot;-&quot;??_);_(@_)">
                  <c:v>39.626999999999995</c:v>
                </c:pt>
                <c:pt idx="760" formatCode="_([$$-409]* #,##0.00_);_([$$-409]* \(#,##0.00\);_([$$-409]* &quot;-&quot;??_);_(@_)">
                  <c:v>20.495999999999995</c:v>
                </c:pt>
                <c:pt idx="761" formatCode="_([$$-409]* #,##0.00_);_([$$-409]* \(#,##0.00\);_([$$-409]* &quot;-&quot;??_);_(@_)">
                  <c:v>-24.897600000000001</c:v>
                </c:pt>
                <c:pt idx="762" formatCode="_([$$-409]* #,##0.00_);_([$$-409]* \(#,##0.00\);_([$$-409]* &quot;-&quot;??_);_(@_)">
                  <c:v>776.7743999999999</c:v>
                </c:pt>
                <c:pt idx="763" formatCode="_([$$-409]* #,##0.00_);_([$$-409]* \(#,##0.00\);_([$$-409]* &quot;-&quot;??_);_(@_)">
                  <c:v>344.54399999999998</c:v>
                </c:pt>
                <c:pt idx="764" formatCode="_([$$-409]* #,##0.00_);_([$$-409]* \(#,##0.00\);_([$$-409]* &quot;-&quot;??_);_(@_)">
                  <c:v>9.0045000000000002</c:v>
                </c:pt>
                <c:pt idx="765" formatCode="_([$$-409]* #,##0.00_);_([$$-409]* \(#,##0.00\);_([$$-409]* &quot;-&quot;??_);_(@_)">
                  <c:v>-99.762500000000003</c:v>
                </c:pt>
                <c:pt idx="766" formatCode="_([$$-409]* #,##0.00_);_([$$-409]* \(#,##0.00\);_([$$-409]* &quot;-&quot;??_);_(@_)">
                  <c:v>-6.71</c:v>
                </c:pt>
                <c:pt idx="767" formatCode="_([$$-409]* #,##0.00_);_([$$-409]* \(#,##0.00\);_([$$-409]* &quot;-&quot;??_);_(@_)">
                  <c:v>-9.9999999999997868E-3</c:v>
                </c:pt>
                <c:pt idx="768" formatCode="_([$$-409]* #,##0.00_);_([$$-409]* \(#,##0.00\);_([$$-409]* &quot;-&quot;??_);_(@_)">
                  <c:v>6.79</c:v>
                </c:pt>
                <c:pt idx="769" formatCode="_([$$-409]* #,##0.00_);_([$$-409]* \(#,##0.00\);_([$$-409]* &quot;-&quot;??_);_(@_)">
                  <c:v>-60.145000000000003</c:v>
                </c:pt>
                <c:pt idx="770" formatCode="_([$$-409]* #,##0.00_);_([$$-409]* \(#,##0.00\);_([$$-409]* &quot;-&quot;??_);_(@_)">
                  <c:v>33.01</c:v>
                </c:pt>
                <c:pt idx="771" formatCode="_([$$-409]* #,##0.00_);_([$$-409]* \(#,##0.00\);_([$$-409]* &quot;-&quot;??_);_(@_)">
                  <c:v>297.45715999999999</c:v>
                </c:pt>
                <c:pt idx="772" formatCode="_([$$-409]* #,##0.00_);_([$$-409]* \(#,##0.00\);_([$$-409]* &quot;-&quot;??_);_(@_)">
                  <c:v>-70.14</c:v>
                </c:pt>
                <c:pt idx="773" formatCode="_([$$-409]* #,##0.00_);_([$$-409]* \(#,##0.00\);_([$$-409]* &quot;-&quot;??_);_(@_)">
                  <c:v>-107.51349999999999</c:v>
                </c:pt>
                <c:pt idx="774" formatCode="_([$$-409]* #,##0.00_);_([$$-409]* \(#,##0.00\);_([$$-409]* &quot;-&quot;??_);_(@_)">
                  <c:v>-107.51349999999999</c:v>
                </c:pt>
                <c:pt idx="775" formatCode="_([$$-409]* #,##0.00_);_([$$-409]* \(#,##0.00\);_([$$-409]* &quot;-&quot;??_);_(@_)">
                  <c:v>-255.16890000000001</c:v>
                </c:pt>
                <c:pt idx="776" formatCode="_([$$-409]* #,##0.00_);_([$$-409]* \(#,##0.00\);_([$$-409]* &quot;-&quot;??_);_(@_)">
                  <c:v>109.42479999999999</c:v>
                </c:pt>
                <c:pt idx="777" formatCode="_([$$-409]* #,##0.00_);_([$$-409]* \(#,##0.00\);_([$$-409]* &quot;-&quot;??_);_(@_)">
                  <c:v>421.34849999999994</c:v>
                </c:pt>
                <c:pt idx="778" formatCode="_([$$-409]* #,##0.00_);_([$$-409]* \(#,##0.00\);_([$$-409]* &quot;-&quot;??_);_(@_)">
                  <c:v>-11.281500000000001</c:v>
                </c:pt>
                <c:pt idx="779" formatCode="_([$$-409]* #,##0.00_);_([$$-409]* \(#,##0.00\);_([$$-409]* &quot;-&quot;??_);_(@_)">
                  <c:v>-218.77</c:v>
                </c:pt>
                <c:pt idx="780" formatCode="_([$$-409]* #,##0.00_);_([$$-409]* \(#,##0.00\);_([$$-409]* &quot;-&quot;??_);_(@_)">
                  <c:v>-9.68</c:v>
                </c:pt>
                <c:pt idx="781" formatCode="_([$$-409]* #,##0.00_);_([$$-409]* \(#,##0.00\);_([$$-409]* &quot;-&quot;??_);_(@_)">
                  <c:v>-8.2080000000000002</c:v>
                </c:pt>
                <c:pt idx="782" formatCode="_([$$-409]* #,##0.00_);_([$$-409]* \(#,##0.00\);_([$$-409]* &quot;-&quot;??_);_(@_)">
                  <c:v>-2196.6840000000002</c:v>
                </c:pt>
                <c:pt idx="783" formatCode="_([$$-409]* #,##0.00_);_([$$-409]* \(#,##0.00\);_([$$-409]* &quot;-&quot;??_);_(@_)">
                  <c:v>-11.376000000000001</c:v>
                </c:pt>
                <c:pt idx="784" formatCode="_([$$-409]* #,##0.00_);_([$$-409]* \(#,##0.00\);_([$$-409]* &quot;-&quot;??_);_(@_)">
                  <c:v>54.901500000000006</c:v>
                </c:pt>
                <c:pt idx="785" formatCode="_([$$-409]* #,##0.00_);_([$$-409]* \(#,##0.00\);_([$$-409]* &quot;-&quot;??_);_(@_)">
                  <c:v>54.901500000000006</c:v>
                </c:pt>
                <c:pt idx="786" formatCode="_([$$-409]* #,##0.00_);_([$$-409]* \(#,##0.00\);_([$$-409]* &quot;-&quot;??_);_(@_)">
                  <c:v>320.10000000000002</c:v>
                </c:pt>
                <c:pt idx="787" formatCode="_([$$-409]* #,##0.00_);_([$$-409]* \(#,##0.00\);_([$$-409]* &quot;-&quot;??_);_(@_)">
                  <c:v>6.0305999999999997</c:v>
                </c:pt>
                <c:pt idx="788" formatCode="_([$$-409]* #,##0.00_);_([$$-409]* \(#,##0.00\);_([$$-409]* &quot;-&quot;??_);_(@_)">
                  <c:v>3.4509999999999996</c:v>
                </c:pt>
                <c:pt idx="789" formatCode="_([$$-409]* #,##0.00_);_([$$-409]* \(#,##0.00\);_([$$-409]* &quot;-&quot;??_);_(@_)">
                  <c:v>-746.44</c:v>
                </c:pt>
                <c:pt idx="790" formatCode="_([$$-409]* #,##0.00_);_([$$-409]* \(#,##0.00\);_([$$-409]* &quot;-&quot;??_);_(@_)">
                  <c:v>-274.95</c:v>
                </c:pt>
                <c:pt idx="791" formatCode="_([$$-409]* #,##0.00_);_([$$-409]* \(#,##0.00\);_([$$-409]* &quot;-&quot;??_);_(@_)">
                  <c:v>-95.047499999999999</c:v>
                </c:pt>
                <c:pt idx="792" formatCode="_([$$-409]* #,##0.00_);_([$$-409]* \(#,##0.00\);_([$$-409]* &quot;-&quot;??_);_(@_)">
                  <c:v>3.4509999999999996</c:v>
                </c:pt>
                <c:pt idx="793" formatCode="_([$$-409]* #,##0.00_);_([$$-409]* \(#,##0.00\);_([$$-409]* &quot;-&quot;??_);_(@_)">
                  <c:v>-746.44</c:v>
                </c:pt>
                <c:pt idx="794" formatCode="_([$$-409]* #,##0.00_);_([$$-409]* \(#,##0.00\);_([$$-409]* &quot;-&quot;??_);_(@_)">
                  <c:v>-274.95</c:v>
                </c:pt>
                <c:pt idx="795" formatCode="_([$$-409]* #,##0.00_);_([$$-409]* \(#,##0.00\);_([$$-409]* &quot;-&quot;??_);_(@_)">
                  <c:v>-52.646999999999998</c:v>
                </c:pt>
                <c:pt idx="796" formatCode="_([$$-409]* #,##0.00_);_([$$-409]* \(#,##0.00\);_([$$-409]* &quot;-&quot;??_);_(@_)">
                  <c:v>-24.44</c:v>
                </c:pt>
                <c:pt idx="797" formatCode="_([$$-409]* #,##0.00_);_([$$-409]* \(#,##0.00\);_([$$-409]* &quot;-&quot;??_);_(@_)">
                  <c:v>27.38</c:v>
                </c:pt>
                <c:pt idx="798" formatCode="_([$$-409]* #,##0.00_);_([$$-409]* \(#,##0.00\);_([$$-409]* &quot;-&quot;??_);_(@_)">
                  <c:v>-12.708800000000002</c:v>
                </c:pt>
                <c:pt idx="799" formatCode="_([$$-409]* #,##0.00_);_([$$-409]* \(#,##0.00\);_([$$-409]* &quot;-&quot;??_);_(@_)">
                  <c:v>41.07</c:v>
                </c:pt>
                <c:pt idx="800" formatCode="_([$$-409]* #,##0.00_);_([$$-409]* \(#,##0.00\);_([$$-409]* &quot;-&quot;??_);_(@_)">
                  <c:v>-94.490899999999996</c:v>
                </c:pt>
                <c:pt idx="801" formatCode="_([$$-409]* #,##0.00_);_([$$-409]* \(#,##0.00\);_([$$-409]* &quot;-&quot;??_);_(@_)">
                  <c:v>-1.0712000000000002</c:v>
                </c:pt>
                <c:pt idx="802" formatCode="_([$$-409]* #,##0.00_);_([$$-409]* \(#,##0.00\);_([$$-409]* &quot;-&quot;??_);_(@_)">
                  <c:v>4.4104000000000001</c:v>
                </c:pt>
                <c:pt idx="803" formatCode="_([$$-409]* #,##0.00_);_([$$-409]* \(#,##0.00\);_([$$-409]* &quot;-&quot;??_);_(@_)">
                  <c:v>1.2236</c:v>
                </c:pt>
                <c:pt idx="804" formatCode="_([$$-409]* #,##0.00_);_([$$-409]* \(#,##0.00\);_([$$-409]* &quot;-&quot;??_);_(@_)">
                  <c:v>-15.6312</c:v>
                </c:pt>
                <c:pt idx="805" formatCode="_([$$-409]* #,##0.00_);_([$$-409]* \(#,##0.00\);_([$$-409]* &quot;-&quot;??_);_(@_)">
                  <c:v>5.4659999999999993</c:v>
                </c:pt>
                <c:pt idx="806" formatCode="_([$$-409]* #,##0.00_);_([$$-409]* \(#,##0.00\);_([$$-409]* &quot;-&quot;??_);_(@_)">
                  <c:v>-149.1182</c:v>
                </c:pt>
                <c:pt idx="807" formatCode="_([$$-409]* #,##0.00_);_([$$-409]* \(#,##0.00\);_([$$-409]* &quot;-&quot;??_);_(@_)">
                  <c:v>-90.26</c:v>
                </c:pt>
                <c:pt idx="808" formatCode="_([$$-409]* #,##0.00_);_([$$-409]* \(#,##0.00\);_([$$-409]* &quot;-&quot;??_);_(@_)">
                  <c:v>16.898</c:v>
                </c:pt>
                <c:pt idx="809" formatCode="_([$$-409]* #,##0.00_);_([$$-409]* \(#,##0.00\);_([$$-409]* &quot;-&quot;??_);_(@_)">
                  <c:v>20.14</c:v>
                </c:pt>
                <c:pt idx="810" formatCode="_([$$-409]* #,##0.00_);_([$$-409]* \(#,##0.00\);_([$$-409]* &quot;-&quot;??_);_(@_)">
                  <c:v>-21.231999999999999</c:v>
                </c:pt>
                <c:pt idx="811" formatCode="_([$$-409]* #,##0.00_);_([$$-409]* \(#,##0.00\);_([$$-409]* &quot;-&quot;??_);_(@_)">
                  <c:v>18.0642</c:v>
                </c:pt>
                <c:pt idx="812" formatCode="_([$$-409]* #,##0.00_);_([$$-409]* \(#,##0.00\);_([$$-409]* &quot;-&quot;??_);_(@_)">
                  <c:v>-163.03</c:v>
                </c:pt>
                <c:pt idx="813" formatCode="_([$$-409]* #,##0.00_);_([$$-409]* \(#,##0.00\);_([$$-409]* &quot;-&quot;??_);_(@_)">
                  <c:v>23.61599999999995</c:v>
                </c:pt>
                <c:pt idx="814" formatCode="_([$$-409]* #,##0.00_);_([$$-409]* \(#,##0.00\);_([$$-409]* &quot;-&quot;??_);_(@_)">
                  <c:v>21.769499999999997</c:v>
                </c:pt>
                <c:pt idx="815" formatCode="_([$$-409]* #,##0.00_);_([$$-409]* \(#,##0.00\);_([$$-409]* &quot;-&quot;??_);_(@_)">
                  <c:v>29.380199999999995</c:v>
                </c:pt>
                <c:pt idx="816" formatCode="_([$$-409]* #,##0.00_);_([$$-409]* \(#,##0.00\);_([$$-409]* &quot;-&quot;??_);_(@_)">
                  <c:v>100.2984</c:v>
                </c:pt>
                <c:pt idx="817" formatCode="_([$$-409]* #,##0.00_);_([$$-409]* \(#,##0.00\);_([$$-409]* &quot;-&quot;??_);_(@_)">
                  <c:v>-0.10999999999999943</c:v>
                </c:pt>
                <c:pt idx="818" formatCode="_([$$-409]* #,##0.00_);_([$$-409]* \(#,##0.00\);_([$$-409]* &quot;-&quot;??_);_(@_)">
                  <c:v>15.236000000000018</c:v>
                </c:pt>
                <c:pt idx="819" formatCode="_([$$-409]* #,##0.00_);_([$$-409]* \(#,##0.00\);_([$$-409]* &quot;-&quot;??_);_(@_)">
                  <c:v>-42.8536</c:v>
                </c:pt>
                <c:pt idx="820" formatCode="_([$$-409]* #,##0.00_);_([$$-409]* \(#,##0.00\);_([$$-409]* &quot;-&quot;??_);_(@_)">
                  <c:v>-33.211539999999999</c:v>
                </c:pt>
                <c:pt idx="821" formatCode="_([$$-409]* #,##0.00_);_([$$-409]* \(#,##0.00\);_([$$-409]* &quot;-&quot;??_);_(@_)">
                  <c:v>20.453600000000002</c:v>
                </c:pt>
                <c:pt idx="822" formatCode="_([$$-409]* #,##0.00_);_([$$-409]* \(#,##0.00\);_([$$-409]* &quot;-&quot;??_);_(@_)">
                  <c:v>87.12</c:v>
                </c:pt>
                <c:pt idx="823" formatCode="_([$$-409]* #,##0.00_);_([$$-409]* \(#,##0.00\);_([$$-409]* &quot;-&quot;??_);_(@_)">
                  <c:v>25.240199999999998</c:v>
                </c:pt>
                <c:pt idx="824" formatCode="_([$$-409]* #,##0.00_);_([$$-409]* \(#,##0.00\);_([$$-409]* &quot;-&quot;??_);_(@_)">
                  <c:v>44.988</c:v>
                </c:pt>
                <c:pt idx="825" formatCode="_([$$-409]* #,##0.00_);_([$$-409]* \(#,##0.00\);_([$$-409]* &quot;-&quot;??_);_(@_)">
                  <c:v>-20.732799999999997</c:v>
                </c:pt>
                <c:pt idx="826" formatCode="_([$$-409]* #,##0.00_);_([$$-409]* \(#,##0.00\);_([$$-409]* &quot;-&quot;??_);_(@_)">
                  <c:v>-164.39479999999998</c:v>
                </c:pt>
                <c:pt idx="827" formatCode="_([$$-409]* #,##0.00_);_([$$-409]* \(#,##0.00\);_([$$-409]* &quot;-&quot;??_);_(@_)">
                  <c:v>74.278499999999994</c:v>
                </c:pt>
                <c:pt idx="828" formatCode="_([$$-409]* #,##0.00_);_([$$-409]* \(#,##0.00\);_([$$-409]* &quot;-&quot;??_);_(@_)">
                  <c:v>52.92</c:v>
                </c:pt>
                <c:pt idx="829" formatCode="_([$$-409]* #,##0.00_);_([$$-409]* \(#,##0.00\);_([$$-409]* &quot;-&quot;??_);_(@_)">
                  <c:v>-66.349999999999994</c:v>
                </c:pt>
                <c:pt idx="830" formatCode="_([$$-409]* #,##0.00_);_([$$-409]* \(#,##0.00\);_([$$-409]* &quot;-&quot;??_);_(@_)">
                  <c:v>232.64200000000028</c:v>
                </c:pt>
                <c:pt idx="831" formatCode="_([$$-409]* #,##0.00_);_([$$-409]* \(#,##0.00\);_([$$-409]* &quot;-&quot;??_);_(@_)">
                  <c:v>-409.37360000000001</c:v>
                </c:pt>
                <c:pt idx="832" formatCode="_([$$-409]* #,##0.00_);_([$$-409]* \(#,##0.00\);_([$$-409]* &quot;-&quot;??_);_(@_)">
                  <c:v>-29.07</c:v>
                </c:pt>
                <c:pt idx="833" formatCode="_([$$-409]* #,##0.00_);_([$$-409]* \(#,##0.00\);_([$$-409]* &quot;-&quot;??_);_(@_)">
                  <c:v>1909.8854999999996</c:v>
                </c:pt>
                <c:pt idx="834" formatCode="_([$$-409]* #,##0.00_);_([$$-409]* \(#,##0.00\);_([$$-409]* &quot;-&quot;??_);_(@_)">
                  <c:v>-76.992500000000007</c:v>
                </c:pt>
                <c:pt idx="835" formatCode="_([$$-409]* #,##0.00_);_([$$-409]* \(#,##0.00\);_([$$-409]* &quot;-&quot;??_);_(@_)">
                  <c:v>134.16825</c:v>
                </c:pt>
                <c:pt idx="836" formatCode="_([$$-409]* #,##0.00_);_([$$-409]* \(#,##0.00\);_([$$-409]* &quot;-&quot;??_);_(@_)">
                  <c:v>3043.0310999999997</c:v>
                </c:pt>
                <c:pt idx="837" formatCode="_([$$-409]* #,##0.00_);_([$$-409]* \(#,##0.00\);_([$$-409]* &quot;-&quot;??_);_(@_)">
                  <c:v>309.25400000000002</c:v>
                </c:pt>
                <c:pt idx="838" formatCode="_([$$-409]* #,##0.00_);_([$$-409]* \(#,##0.00\);_([$$-409]* &quot;-&quot;??_);_(@_)">
                  <c:v>91.73</c:v>
                </c:pt>
                <c:pt idx="839" formatCode="_([$$-409]* #,##0.00_);_([$$-409]* \(#,##0.00\);_([$$-409]* &quot;-&quot;??_);_(@_)">
                  <c:v>53.067899999999995</c:v>
                </c:pt>
                <c:pt idx="840" formatCode="_([$$-409]* #,##0.00_);_([$$-409]* \(#,##0.00\);_([$$-409]* &quot;-&quot;??_);_(@_)">
                  <c:v>282.18</c:v>
                </c:pt>
                <c:pt idx="841" formatCode="_([$$-409]* #,##0.00_);_([$$-409]* \(#,##0.00\);_([$$-409]* &quot;-&quot;??_);_(@_)">
                  <c:v>-23.357880000000002</c:v>
                </c:pt>
                <c:pt idx="842" formatCode="_([$$-409]* #,##0.00_);_([$$-409]* \(#,##0.00\);_([$$-409]* &quot;-&quot;??_);_(@_)">
                  <c:v>-18.241599999999998</c:v>
                </c:pt>
                <c:pt idx="843" formatCode="_([$$-409]* #,##0.00_);_([$$-409]* \(#,##0.00\);_([$$-409]* &quot;-&quot;??_);_(@_)">
                  <c:v>1428.9104</c:v>
                </c:pt>
                <c:pt idx="844" formatCode="_([$$-409]* #,##0.00_);_([$$-409]* \(#,##0.00\);_([$$-409]* &quot;-&quot;??_);_(@_)">
                  <c:v>-76.540000000000006</c:v>
                </c:pt>
                <c:pt idx="845" formatCode="_([$$-409]* #,##0.00_);_([$$-409]* \(#,##0.00\);_([$$-409]* &quot;-&quot;??_);_(@_)">
                  <c:v>-92.87</c:v>
                </c:pt>
                <c:pt idx="846" formatCode="_([$$-409]* #,##0.00_);_([$$-409]* \(#,##0.00\);_([$$-409]* &quot;-&quot;??_);_(@_)">
                  <c:v>-298.88600000000002</c:v>
                </c:pt>
                <c:pt idx="847" formatCode="_([$$-409]* #,##0.00_);_([$$-409]* \(#,##0.00\);_([$$-409]* &quot;-&quot;??_);_(@_)">
                  <c:v>-145.852</c:v>
                </c:pt>
                <c:pt idx="848" formatCode="_([$$-409]* #,##0.00_);_([$$-409]* \(#,##0.00\);_([$$-409]* &quot;-&quot;??_);_(@_)">
                  <c:v>-3.6547000000000001</c:v>
                </c:pt>
                <c:pt idx="849" formatCode="_([$$-409]* #,##0.00_);_([$$-409]* \(#,##0.00\);_([$$-409]* &quot;-&quot;??_);_(@_)">
                  <c:v>731.92199999999991</c:v>
                </c:pt>
                <c:pt idx="850" formatCode="_([$$-409]* #,##0.00_);_([$$-409]* \(#,##0.00\);_([$$-409]* &quot;-&quot;??_);_(@_)">
                  <c:v>199.1823</c:v>
                </c:pt>
                <c:pt idx="851" formatCode="_([$$-409]* #,##0.00_);_([$$-409]* \(#,##0.00\);_([$$-409]* &quot;-&quot;??_);_(@_)">
                  <c:v>711.05189999999993</c:v>
                </c:pt>
                <c:pt idx="852" formatCode="_([$$-409]* #,##0.00_);_([$$-409]* \(#,##0.00\);_([$$-409]* &quot;-&quot;??_);_(@_)">
                  <c:v>-189.22399999999999</c:v>
                </c:pt>
                <c:pt idx="853" formatCode="_([$$-409]* #,##0.00_);_([$$-409]* \(#,##0.00\);_([$$-409]* &quot;-&quot;??_);_(@_)">
                  <c:v>0.50999999999999868</c:v>
                </c:pt>
                <c:pt idx="854" formatCode="_([$$-409]* #,##0.00_);_([$$-409]* \(#,##0.00\);_([$$-409]* &quot;-&quot;??_);_(@_)">
                  <c:v>-161.92400000000001</c:v>
                </c:pt>
                <c:pt idx="855" formatCode="_([$$-409]* #,##0.00_);_([$$-409]* \(#,##0.00\);_([$$-409]* &quot;-&quot;??_);_(@_)">
                  <c:v>-157.696</c:v>
                </c:pt>
                <c:pt idx="856" formatCode="_([$$-409]* #,##0.00_);_([$$-409]* \(#,##0.00\);_([$$-409]* &quot;-&quot;??_);_(@_)">
                  <c:v>33.189</c:v>
                </c:pt>
                <c:pt idx="857" formatCode="_([$$-409]* #,##0.00_);_([$$-409]* \(#,##0.00\);_([$$-409]* &quot;-&quot;??_);_(@_)">
                  <c:v>-243.54400000000001</c:v>
                </c:pt>
                <c:pt idx="858" formatCode="_([$$-409]* #,##0.00_);_([$$-409]* \(#,##0.00\);_([$$-409]* &quot;-&quot;??_);_(@_)">
                  <c:v>68.675999999999988</c:v>
                </c:pt>
                <c:pt idx="859" formatCode="_([$$-409]* #,##0.00_);_([$$-409]* \(#,##0.00\);_([$$-409]* &quot;-&quot;??_);_(@_)">
                  <c:v>481.03199999999998</c:v>
                </c:pt>
                <c:pt idx="860" formatCode="_([$$-409]* #,##0.00_);_([$$-409]* \(#,##0.00\);_([$$-409]* &quot;-&quot;??_);_(@_)">
                  <c:v>-2.0097</c:v>
                </c:pt>
                <c:pt idx="861" formatCode="_([$$-409]* #,##0.00_);_([$$-409]* \(#,##0.00\);_([$$-409]* &quot;-&quot;??_);_(@_)">
                  <c:v>-477.37200000000007</c:v>
                </c:pt>
                <c:pt idx="862" formatCode="_([$$-409]* #,##0.00_);_([$$-409]* \(#,##0.00\);_([$$-409]* &quot;-&quot;??_);_(@_)">
                  <c:v>-954.75800000000004</c:v>
                </c:pt>
                <c:pt idx="863" formatCode="_([$$-409]* #,##0.00_);_([$$-409]* \(#,##0.00\);_([$$-409]* &quot;-&quot;??_);_(@_)">
                  <c:v>-155.21</c:v>
                </c:pt>
                <c:pt idx="864" formatCode="_([$$-409]* #,##0.00_);_([$$-409]* \(#,##0.00\);_([$$-409]* &quot;-&quot;??_);_(@_)">
                  <c:v>-8.3979999999999997</c:v>
                </c:pt>
                <c:pt idx="865" formatCode="_([$$-409]* #,##0.00_);_([$$-409]* \(#,##0.00\);_([$$-409]* &quot;-&quot;??_);_(@_)">
                  <c:v>-77.823719999999994</c:v>
                </c:pt>
                <c:pt idx="866" formatCode="_([$$-409]* #,##0.00_);_([$$-409]* \(#,##0.00\);_([$$-409]* &quot;-&quot;??_);_(@_)">
                  <c:v>17.754000000000001</c:v>
                </c:pt>
                <c:pt idx="867" formatCode="_([$$-409]* #,##0.00_);_([$$-409]* \(#,##0.00\);_([$$-409]* &quot;-&quot;??_);_(@_)">
                  <c:v>-3.9312</c:v>
                </c:pt>
                <c:pt idx="868" formatCode="_([$$-409]* #,##0.00_);_([$$-409]* \(#,##0.00\);_([$$-409]* &quot;-&quot;??_);_(@_)">
                  <c:v>2.4548000000000001</c:v>
                </c:pt>
                <c:pt idx="869" formatCode="_([$$-409]* #,##0.00_);_([$$-409]* \(#,##0.00\);_([$$-409]* &quot;-&quot;??_);_(@_)">
                  <c:v>-14.359820000000001</c:v>
                </c:pt>
                <c:pt idx="870" formatCode="_([$$-409]* #,##0.00_);_([$$-409]* \(#,##0.00\);_([$$-409]* &quot;-&quot;??_);_(@_)">
                  <c:v>-200.85899999999998</c:v>
                </c:pt>
                <c:pt idx="871" formatCode="_([$$-409]* #,##0.00_);_([$$-409]* \(#,##0.00\);_([$$-409]* &quot;-&quot;??_);_(@_)">
                  <c:v>-33.2956</c:v>
                </c:pt>
                <c:pt idx="872" formatCode="_([$$-409]* #,##0.00_);_([$$-409]* \(#,##0.00\);_([$$-409]* &quot;-&quot;??_);_(@_)">
                  <c:v>-90.585499999999996</c:v>
                </c:pt>
                <c:pt idx="873" formatCode="_([$$-409]* #,##0.00_);_([$$-409]* \(#,##0.00\);_([$$-409]* &quot;-&quot;??_);_(@_)">
                  <c:v>-36.9</c:v>
                </c:pt>
                <c:pt idx="874" formatCode="_([$$-409]* #,##0.00_);_([$$-409]* \(#,##0.00\);_([$$-409]* &quot;-&quot;??_);_(@_)">
                  <c:v>-175.13</c:v>
                </c:pt>
                <c:pt idx="875" formatCode="_([$$-409]* #,##0.00_);_([$$-409]* \(#,##0.00\);_([$$-409]* &quot;-&quot;??_);_(@_)">
                  <c:v>1.6169000000000011</c:v>
                </c:pt>
                <c:pt idx="876" formatCode="_([$$-409]* #,##0.00_);_([$$-409]* \(#,##0.00\);_([$$-409]* &quot;-&quot;??_);_(@_)">
                  <c:v>1.3360000000000003</c:v>
                </c:pt>
                <c:pt idx="877" formatCode="_([$$-409]* #,##0.00_);_([$$-409]* \(#,##0.00\);_([$$-409]* &quot;-&quot;??_);_(@_)">
                  <c:v>300.04649999999998</c:v>
                </c:pt>
                <c:pt idx="878" formatCode="_([$$-409]* #,##0.00_);_([$$-409]* \(#,##0.00\);_([$$-409]* &quot;-&quot;??_);_(@_)">
                  <c:v>-28.09</c:v>
                </c:pt>
                <c:pt idx="879" formatCode="_([$$-409]* #,##0.00_);_([$$-409]* \(#,##0.00\);_([$$-409]* &quot;-&quot;??_);_(@_)">
                  <c:v>-38.808</c:v>
                </c:pt>
                <c:pt idx="880" formatCode="_([$$-409]* #,##0.00_);_([$$-409]* \(#,##0.00\);_([$$-409]* &quot;-&quot;??_);_(@_)">
                  <c:v>-88.158000000000001</c:v>
                </c:pt>
                <c:pt idx="881" formatCode="_([$$-409]* #,##0.00_);_([$$-409]* \(#,##0.00\);_([$$-409]* &quot;-&quot;??_);_(@_)">
                  <c:v>10.5792</c:v>
                </c:pt>
                <c:pt idx="882" formatCode="_([$$-409]* #,##0.00_);_([$$-409]* \(#,##0.00\);_([$$-409]* &quot;-&quot;??_);_(@_)">
                  <c:v>147.75659999999999</c:v>
                </c:pt>
                <c:pt idx="883" formatCode="_([$$-409]* #,##0.00_);_([$$-409]* \(#,##0.00\);_([$$-409]* &quot;-&quot;??_);_(@_)">
                  <c:v>8.5299999999999994</c:v>
                </c:pt>
                <c:pt idx="884" formatCode="_([$$-409]* #,##0.00_);_([$$-409]* \(#,##0.00\);_([$$-409]* &quot;-&quot;??_);_(@_)">
                  <c:v>507.63299999999998</c:v>
                </c:pt>
                <c:pt idx="885" formatCode="_([$$-409]* #,##0.00_);_([$$-409]* \(#,##0.00\);_([$$-409]* &quot;-&quot;??_);_(@_)">
                  <c:v>38.229999999999997</c:v>
                </c:pt>
                <c:pt idx="886" formatCode="_([$$-409]* #,##0.00_);_([$$-409]* \(#,##0.00\);_([$$-409]* &quot;-&quot;??_);_(@_)">
                  <c:v>100.13279999999999</c:v>
                </c:pt>
                <c:pt idx="887" formatCode="_([$$-409]* #,##0.00_);_([$$-409]* \(#,##0.00\);_([$$-409]* &quot;-&quot;??_);_(@_)">
                  <c:v>14.912399999999998</c:v>
                </c:pt>
                <c:pt idx="888" formatCode="_([$$-409]* #,##0.00_);_([$$-409]* \(#,##0.00\);_([$$-409]* &quot;-&quot;??_);_(@_)">
                  <c:v>-457.73</c:v>
                </c:pt>
                <c:pt idx="889" formatCode="_([$$-409]* #,##0.00_);_([$$-409]* \(#,##0.00\);_([$$-409]* &quot;-&quot;??_);_(@_)">
                  <c:v>-8.2799999999999994</c:v>
                </c:pt>
                <c:pt idx="890" formatCode="_([$$-409]* #,##0.00_);_([$$-409]* \(#,##0.00\);_([$$-409]* &quot;-&quot;??_);_(@_)">
                  <c:v>-739.32600000000002</c:v>
                </c:pt>
                <c:pt idx="891" formatCode="_([$$-409]* #,##0.00_);_([$$-409]* \(#,##0.00\);_([$$-409]* &quot;-&quot;??_);_(@_)">
                  <c:v>-40.53</c:v>
                </c:pt>
                <c:pt idx="892" formatCode="_([$$-409]* #,##0.00_);_([$$-409]* \(#,##0.00\);_([$$-409]* &quot;-&quot;??_);_(@_)">
                  <c:v>0.69599999999999995</c:v>
                </c:pt>
                <c:pt idx="893" formatCode="_([$$-409]* #,##0.00_);_([$$-409]* \(#,##0.00\);_([$$-409]* &quot;-&quot;??_);_(@_)">
                  <c:v>-225.56379999999999</c:v>
                </c:pt>
                <c:pt idx="894" formatCode="_([$$-409]* #,##0.00_);_([$$-409]* \(#,##0.00\);_([$$-409]* &quot;-&quot;??_);_(@_)">
                  <c:v>-163.53</c:v>
                </c:pt>
                <c:pt idx="895" formatCode="_([$$-409]* #,##0.00_);_([$$-409]* \(#,##0.00\);_([$$-409]* &quot;-&quot;??_);_(@_)">
                  <c:v>-56.35</c:v>
                </c:pt>
                <c:pt idx="896" formatCode="_([$$-409]* #,##0.00_);_([$$-409]* \(#,##0.00\);_([$$-409]* &quot;-&quot;??_);_(@_)">
                  <c:v>-56.35</c:v>
                </c:pt>
                <c:pt idx="897" formatCode="_([$$-409]* #,##0.00_);_([$$-409]* \(#,##0.00\);_([$$-409]* &quot;-&quot;??_);_(@_)">
                  <c:v>-628.38</c:v>
                </c:pt>
                <c:pt idx="898" formatCode="_([$$-409]* #,##0.00_);_([$$-409]* \(#,##0.00\);_([$$-409]* &quot;-&quot;??_);_(@_)">
                  <c:v>-143.23500000000001</c:v>
                </c:pt>
                <c:pt idx="899" formatCode="_([$$-409]* #,##0.00_);_([$$-409]* \(#,##0.00\);_([$$-409]* &quot;-&quot;??_);_(@_)">
                  <c:v>-123.1816</c:v>
                </c:pt>
                <c:pt idx="900" formatCode="_([$$-409]* #,##0.00_);_([$$-409]* \(#,##0.00\);_([$$-409]* &quot;-&quot;??_);_(@_)">
                  <c:v>-28.798000000000002</c:v>
                </c:pt>
                <c:pt idx="901" formatCode="_([$$-409]* #,##0.00_);_([$$-409]* \(#,##0.00\);_([$$-409]* &quot;-&quot;??_);_(@_)">
                  <c:v>-273.98</c:v>
                </c:pt>
                <c:pt idx="902" formatCode="_([$$-409]* #,##0.00_);_([$$-409]* \(#,##0.00\);_([$$-409]* &quot;-&quot;??_);_(@_)">
                  <c:v>-253.77800000000002</c:v>
                </c:pt>
                <c:pt idx="903" formatCode="_([$$-409]* #,##0.00_);_([$$-409]* \(#,##0.00\);_([$$-409]* &quot;-&quot;??_);_(@_)">
                  <c:v>-152.52449999999999</c:v>
                </c:pt>
                <c:pt idx="904" formatCode="_([$$-409]* #,##0.00_);_([$$-409]* \(#,##0.00\);_([$$-409]* &quot;-&quot;??_);_(@_)">
                  <c:v>-18.850000000000001</c:v>
                </c:pt>
                <c:pt idx="905" formatCode="_([$$-409]* #,##0.00_);_([$$-409]* \(#,##0.00\);_([$$-409]* &quot;-&quot;??_);_(@_)">
                  <c:v>-220.05200000000002</c:v>
                </c:pt>
                <c:pt idx="906" formatCode="_([$$-409]* #,##0.00_);_([$$-409]* \(#,##0.00\);_([$$-409]* &quot;-&quot;??_);_(@_)">
                  <c:v>20.393369999999997</c:v>
                </c:pt>
                <c:pt idx="907" formatCode="_([$$-409]* #,##0.00_);_([$$-409]* \(#,##0.00\);_([$$-409]* &quot;-&quot;??_);_(@_)">
                  <c:v>38.281199999999998</c:v>
                </c:pt>
                <c:pt idx="908" formatCode="_([$$-409]* #,##0.00_);_([$$-409]* \(#,##0.00\);_([$$-409]* &quot;-&quot;??_);_(@_)">
                  <c:v>21.003500000000003</c:v>
                </c:pt>
                <c:pt idx="909" formatCode="_([$$-409]* #,##0.00_);_([$$-409]* \(#,##0.00\);_([$$-409]* &quot;-&quot;??_);_(@_)">
                  <c:v>13.536000000000016</c:v>
                </c:pt>
                <c:pt idx="910" formatCode="_([$$-409]* #,##0.00_);_([$$-409]* \(#,##0.00\);_([$$-409]* &quot;-&quot;??_);_(@_)">
                  <c:v>-31.094000000000001</c:v>
                </c:pt>
                <c:pt idx="911" formatCode="_([$$-409]* #,##0.00_);_([$$-409]* \(#,##0.00\);_([$$-409]* &quot;-&quot;??_);_(@_)">
                  <c:v>-258.56600000000003</c:v>
                </c:pt>
                <c:pt idx="912" formatCode="_([$$-409]* #,##0.00_);_([$$-409]* \(#,##0.00\);_([$$-409]* &quot;-&quot;??_);_(@_)">
                  <c:v>-66.48</c:v>
                </c:pt>
                <c:pt idx="913" formatCode="_([$$-409]* #,##0.00_);_([$$-409]* \(#,##0.00\);_([$$-409]* &quot;-&quot;??_);_(@_)">
                  <c:v>-52.33</c:v>
                </c:pt>
                <c:pt idx="914" formatCode="_([$$-409]* #,##0.00_);_([$$-409]* \(#,##0.00\);_([$$-409]* &quot;-&quot;??_);_(@_)">
                  <c:v>-59.06</c:v>
                </c:pt>
                <c:pt idx="915" formatCode="_([$$-409]* #,##0.00_);_([$$-409]* \(#,##0.00\);_([$$-409]* &quot;-&quot;??_);_(@_)">
                  <c:v>-76.900000000000006</c:v>
                </c:pt>
                <c:pt idx="916" formatCode="_([$$-409]* #,##0.00_);_([$$-409]* \(#,##0.00\);_([$$-409]* &quot;-&quot;??_);_(@_)">
                  <c:v>376.88490000000002</c:v>
                </c:pt>
                <c:pt idx="917" formatCode="_([$$-409]* #,##0.00_);_([$$-409]* \(#,##0.00\);_([$$-409]* &quot;-&quot;??_);_(@_)">
                  <c:v>-662.52</c:v>
                </c:pt>
                <c:pt idx="918" formatCode="_([$$-409]* #,##0.00_);_([$$-409]* \(#,##0.00\);_([$$-409]* &quot;-&quot;??_);_(@_)">
                  <c:v>9228.2255999999998</c:v>
                </c:pt>
                <c:pt idx="919" formatCode="_([$$-409]* #,##0.00_);_([$$-409]* \(#,##0.00\);_([$$-409]* &quot;-&quot;??_);_(@_)">
                  <c:v>-32.28</c:v>
                </c:pt>
                <c:pt idx="920" formatCode="_([$$-409]* #,##0.00_);_([$$-409]* \(#,##0.00\);_([$$-409]* &quot;-&quot;??_);_(@_)">
                  <c:v>-596.26800000000003</c:v>
                </c:pt>
                <c:pt idx="921" formatCode="_([$$-409]* #,##0.00_);_([$$-409]* \(#,##0.00\);_([$$-409]* &quot;-&quot;??_);_(@_)">
                  <c:v>7889.6876999999995</c:v>
                </c:pt>
                <c:pt idx="922" formatCode="_([$$-409]* #,##0.00_);_([$$-409]* \(#,##0.00\);_([$$-409]* &quot;-&quot;??_);_(@_)">
                  <c:v>-16.14</c:v>
                </c:pt>
                <c:pt idx="923" formatCode="_([$$-409]* #,##0.00_);_([$$-409]* \(#,##0.00\);_([$$-409]* &quot;-&quot;??_);_(@_)">
                  <c:v>-106.42100000000001</c:v>
                </c:pt>
                <c:pt idx="924" formatCode="_([$$-409]* #,##0.00_);_([$$-409]* \(#,##0.00\);_([$$-409]* &quot;-&quot;??_);_(@_)">
                  <c:v>-108.27250000000001</c:v>
                </c:pt>
                <c:pt idx="925" formatCode="_([$$-409]* #,##0.00_);_([$$-409]* \(#,##0.00\);_([$$-409]* &quot;-&quot;??_);_(@_)">
                  <c:v>-51.736999999999995</c:v>
                </c:pt>
                <c:pt idx="926" formatCode="_([$$-409]* #,##0.00_);_([$$-409]* \(#,##0.00\);_([$$-409]* &quot;-&quot;??_);_(@_)">
                  <c:v>-48.235999999999997</c:v>
                </c:pt>
                <c:pt idx="927" formatCode="_([$$-409]* #,##0.00_);_([$$-409]* \(#,##0.00\);_([$$-409]* &quot;-&quot;??_);_(@_)">
                  <c:v>3.5581000000000031</c:v>
                </c:pt>
                <c:pt idx="928" formatCode="_([$$-409]* #,##0.00_);_([$$-409]* \(#,##0.00\);_([$$-409]* &quot;-&quot;??_);_(@_)">
                  <c:v>-807.89</c:v>
                </c:pt>
                <c:pt idx="929" formatCode="_([$$-409]* #,##0.00_);_([$$-409]* \(#,##0.00\);_([$$-409]* &quot;-&quot;??_);_(@_)">
                  <c:v>123.89175</c:v>
                </c:pt>
                <c:pt idx="930" formatCode="_([$$-409]* #,##0.00_);_([$$-409]* \(#,##0.00\);_([$$-409]* &quot;-&quot;??_);_(@_)">
                  <c:v>-53.898000000000003</c:v>
                </c:pt>
                <c:pt idx="931" formatCode="_([$$-409]* #,##0.00_);_([$$-409]* \(#,##0.00\);_([$$-409]* &quot;-&quot;??_);_(@_)">
                  <c:v>26.502899999999997</c:v>
                </c:pt>
                <c:pt idx="932" formatCode="_([$$-409]* #,##0.00_);_([$$-409]* \(#,##0.00\);_([$$-409]* &quot;-&quot;??_);_(@_)">
                  <c:v>90.624600000000001</c:v>
                </c:pt>
                <c:pt idx="933" formatCode="_([$$-409]* #,##0.00_);_([$$-409]* \(#,##0.00\);_([$$-409]* &quot;-&quot;??_);_(@_)">
                  <c:v>2.3320000000000003</c:v>
                </c:pt>
                <c:pt idx="934" formatCode="_([$$-409]* #,##0.00_);_([$$-409]* \(#,##0.00\);_([$$-409]* &quot;-&quot;??_);_(@_)">
                  <c:v>454.44779999999997</c:v>
                </c:pt>
                <c:pt idx="935" formatCode="_([$$-409]* #,##0.00_);_([$$-409]* \(#,##0.00\);_([$$-409]* &quot;-&quot;??_);_(@_)">
                  <c:v>-90.755600000000001</c:v>
                </c:pt>
                <c:pt idx="936" formatCode="_([$$-409]* #,##0.00_);_([$$-409]* \(#,##0.00\);_([$$-409]* &quot;-&quot;??_);_(@_)">
                  <c:v>300.92579999999998</c:v>
                </c:pt>
                <c:pt idx="937" formatCode="_([$$-409]* #,##0.00_);_([$$-409]* \(#,##0.00\);_([$$-409]* &quot;-&quot;??_);_(@_)">
                  <c:v>-141.666</c:v>
                </c:pt>
                <c:pt idx="938" formatCode="_([$$-409]* #,##0.00_);_([$$-409]* \(#,##0.00\);_([$$-409]* &quot;-&quot;??_);_(@_)">
                  <c:v>60.561599999999999</c:v>
                </c:pt>
                <c:pt idx="939" formatCode="_([$$-409]* #,##0.00_);_([$$-409]* \(#,##0.00\);_([$$-409]* &quot;-&quot;??_);_(@_)">
                  <c:v>9.1539999999999999</c:v>
                </c:pt>
                <c:pt idx="940" formatCode="_([$$-409]* #,##0.00_);_([$$-409]* \(#,##0.00\);_([$$-409]* &quot;-&quot;??_);_(@_)">
                  <c:v>40.92</c:v>
                </c:pt>
                <c:pt idx="941" formatCode="_([$$-409]* #,##0.00_);_([$$-409]* \(#,##0.00\);_([$$-409]* &quot;-&quot;??_);_(@_)">
                  <c:v>7.9599999999999991</c:v>
                </c:pt>
                <c:pt idx="942" formatCode="_([$$-409]* #,##0.00_);_([$$-409]* \(#,##0.00\);_([$$-409]* &quot;-&quot;??_);_(@_)">
                  <c:v>-517.16999999999996</c:v>
                </c:pt>
                <c:pt idx="943" formatCode="_([$$-409]* #,##0.00_);_([$$-409]* \(#,##0.00\);_([$$-409]* &quot;-&quot;??_);_(@_)">
                  <c:v>-7.61</c:v>
                </c:pt>
                <c:pt idx="944" formatCode="_([$$-409]* #,##0.00_);_([$$-409]* \(#,##0.00\);_([$$-409]* &quot;-&quot;??_);_(@_)">
                  <c:v>38.039699999999996</c:v>
                </c:pt>
                <c:pt idx="945" formatCode="_([$$-409]* #,##0.00_);_([$$-409]* \(#,##0.00\);_([$$-409]* &quot;-&quot;??_);_(@_)">
                  <c:v>-47.12</c:v>
                </c:pt>
                <c:pt idx="946" formatCode="_([$$-409]* #,##0.00_);_([$$-409]* \(#,##0.00\);_([$$-409]* &quot;-&quot;??_);_(@_)">
                  <c:v>-101.24600000000001</c:v>
                </c:pt>
                <c:pt idx="947" formatCode="_([$$-409]* #,##0.00_);_([$$-409]* \(#,##0.00\);_([$$-409]* &quot;-&quot;??_);_(@_)">
                  <c:v>250.98059999999998</c:v>
                </c:pt>
                <c:pt idx="948" formatCode="_([$$-409]* #,##0.00_);_([$$-409]* \(#,##0.00\);_([$$-409]* &quot;-&quot;??_);_(@_)">
                  <c:v>-57.753</c:v>
                </c:pt>
                <c:pt idx="949" formatCode="_([$$-409]* #,##0.00_);_([$$-409]* \(#,##0.00\);_([$$-409]* &quot;-&quot;??_);_(@_)">
                  <c:v>-47.97</c:v>
                </c:pt>
                <c:pt idx="950" formatCode="_([$$-409]* #,##0.00_);_([$$-409]* \(#,##0.00\);_([$$-409]* &quot;-&quot;??_);_(@_)">
                  <c:v>-18.878399999999999</c:v>
                </c:pt>
                <c:pt idx="951" formatCode="_([$$-409]* #,##0.00_);_([$$-409]* \(#,##0.00\);_([$$-409]* &quot;-&quot;??_);_(@_)">
                  <c:v>369.20519999999999</c:v>
                </c:pt>
                <c:pt idx="952" formatCode="_([$$-409]* #,##0.00_);_([$$-409]* \(#,##0.00\);_([$$-409]* &quot;-&quot;??_);_(@_)">
                  <c:v>-28.45</c:v>
                </c:pt>
                <c:pt idx="953" formatCode="_([$$-409]* #,##0.00_);_([$$-409]* \(#,##0.00\);_([$$-409]* &quot;-&quot;??_);_(@_)">
                  <c:v>13.2294</c:v>
                </c:pt>
                <c:pt idx="954" formatCode="_([$$-409]* #,##0.00_);_([$$-409]* \(#,##0.00\);_([$$-409]* &quot;-&quot;??_);_(@_)">
                  <c:v>15.353999999999999</c:v>
                </c:pt>
                <c:pt idx="955" formatCode="_([$$-409]* #,##0.00_);_([$$-409]* \(#,##0.00\);_([$$-409]* &quot;-&quot;??_);_(@_)">
                  <c:v>-357.92399999999998</c:v>
                </c:pt>
                <c:pt idx="956" formatCode="_([$$-409]* #,##0.00_);_([$$-409]* \(#,##0.00\);_([$$-409]* &quot;-&quot;??_);_(@_)">
                  <c:v>-7.96</c:v>
                </c:pt>
                <c:pt idx="957" formatCode="_([$$-409]* #,##0.00_);_([$$-409]* \(#,##0.00\);_([$$-409]* &quot;-&quot;??_);_(@_)">
                  <c:v>-1025.0172</c:v>
                </c:pt>
                <c:pt idx="958" formatCode="_([$$-409]* #,##0.00_);_([$$-409]* \(#,##0.00\);_([$$-409]* &quot;-&quot;??_);_(@_)">
                  <c:v>-1.84</c:v>
                </c:pt>
                <c:pt idx="959" formatCode="_([$$-409]* #,##0.00_);_([$$-409]* \(#,##0.00\);_([$$-409]* &quot;-&quot;??_);_(@_)">
                  <c:v>237.04259999999999</c:v>
                </c:pt>
                <c:pt idx="960" formatCode="_([$$-409]* #,##0.00_);_([$$-409]* \(#,##0.00\);_([$$-409]* &quot;-&quot;??_);_(@_)">
                  <c:v>2502.6851999999999</c:v>
                </c:pt>
                <c:pt idx="961" formatCode="_([$$-409]* #,##0.00_);_([$$-409]* \(#,##0.00\);_([$$-409]* &quot;-&quot;??_);_(@_)">
                  <c:v>0.68800000000000017</c:v>
                </c:pt>
                <c:pt idx="962" formatCode="_([$$-409]* #,##0.00_);_([$$-409]* \(#,##0.00\);_([$$-409]* &quot;-&quot;??_);_(@_)">
                  <c:v>36.905999999999999</c:v>
                </c:pt>
                <c:pt idx="963" formatCode="_([$$-409]* #,##0.00_);_([$$-409]* \(#,##0.00\);_([$$-409]* &quot;-&quot;??_);_(@_)">
                  <c:v>125.72399999999999</c:v>
                </c:pt>
                <c:pt idx="964" formatCode="_([$$-409]* #,##0.00_);_([$$-409]* \(#,##0.00\);_([$$-409]* &quot;-&quot;??_);_(@_)">
                  <c:v>-42.545999999999999</c:v>
                </c:pt>
                <c:pt idx="965" formatCode="_([$$-409]* #,##0.00_);_([$$-409]* \(#,##0.00\);_([$$-409]* &quot;-&quot;??_);_(@_)">
                  <c:v>14</c:v>
                </c:pt>
                <c:pt idx="966" formatCode="_([$$-409]* #,##0.00_);_([$$-409]* \(#,##0.00\);_([$$-409]* &quot;-&quot;??_);_(@_)">
                  <c:v>285.47370000000001</c:v>
                </c:pt>
                <c:pt idx="967" formatCode="_([$$-409]* #,##0.00_);_([$$-409]* \(#,##0.00\);_([$$-409]* &quot;-&quot;??_);_(@_)">
                  <c:v>10.50800000000001</c:v>
                </c:pt>
                <c:pt idx="968" formatCode="_([$$-409]* #,##0.00_);_([$$-409]* \(#,##0.00\);_([$$-409]* &quot;-&quot;??_);_(@_)">
                  <c:v>1.0040000000000004</c:v>
                </c:pt>
                <c:pt idx="969" formatCode="_([$$-409]* #,##0.00_);_([$$-409]* \(#,##0.00\);_([$$-409]* &quot;-&quot;??_);_(@_)">
                  <c:v>-29.49</c:v>
                </c:pt>
                <c:pt idx="970" formatCode="_([$$-409]* #,##0.00_);_([$$-409]* \(#,##0.00\);_([$$-409]* &quot;-&quot;??_);_(@_)">
                  <c:v>386.00669999999991</c:v>
                </c:pt>
                <c:pt idx="971" formatCode="_([$$-409]* #,##0.00_);_([$$-409]* \(#,##0.00\);_([$$-409]* &quot;-&quot;??_);_(@_)">
                  <c:v>-37.175200000000004</c:v>
                </c:pt>
                <c:pt idx="972" formatCode="_([$$-409]* #,##0.00_);_([$$-409]* \(#,##0.00\);_([$$-409]* &quot;-&quot;??_);_(@_)">
                  <c:v>-15.48</c:v>
                </c:pt>
                <c:pt idx="973" formatCode="_([$$-409]* #,##0.00_);_([$$-409]* \(#,##0.00\);_([$$-409]* &quot;-&quot;??_);_(@_)">
                  <c:v>-171.15770000000001</c:v>
                </c:pt>
                <c:pt idx="974" formatCode="_([$$-409]* #,##0.00_);_([$$-409]* \(#,##0.00\);_([$$-409]* &quot;-&quot;??_);_(@_)">
                  <c:v>624.23900000000003</c:v>
                </c:pt>
                <c:pt idx="975" formatCode="_([$$-409]* #,##0.00_);_([$$-409]* \(#,##0.00\);_([$$-409]* &quot;-&quot;??_);_(@_)">
                  <c:v>-14.3241</c:v>
                </c:pt>
                <c:pt idx="976" formatCode="_([$$-409]* #,##0.00_);_([$$-409]* \(#,##0.00\);_([$$-409]* &quot;-&quot;??_);_(@_)">
                  <c:v>604.01909999999998</c:v>
                </c:pt>
                <c:pt idx="977" formatCode="_([$$-409]* #,##0.00_);_([$$-409]* \(#,##0.00\);_([$$-409]* &quot;-&quot;??_);_(@_)">
                  <c:v>-11.631599999999999</c:v>
                </c:pt>
                <c:pt idx="978" formatCode="_([$$-409]* #,##0.00_);_([$$-409]* \(#,##0.00\);_([$$-409]* &quot;-&quot;??_);_(@_)">
                  <c:v>442.36589999999995</c:v>
                </c:pt>
                <c:pt idx="979" formatCode="_([$$-409]* #,##0.00_);_([$$-409]* \(#,##0.00\);_([$$-409]* &quot;-&quot;??_);_(@_)">
                  <c:v>-259.75599999999997</c:v>
                </c:pt>
                <c:pt idx="980" formatCode="_([$$-409]* #,##0.00_);_([$$-409]* \(#,##0.00\);_([$$-409]* &quot;-&quot;??_);_(@_)">
                  <c:v>-16.89</c:v>
                </c:pt>
                <c:pt idx="981" formatCode="_([$$-409]* #,##0.00_);_([$$-409]* \(#,##0.00\);_([$$-409]* &quot;-&quot;??_);_(@_)">
                  <c:v>25.51</c:v>
                </c:pt>
                <c:pt idx="982" formatCode="_([$$-409]* #,##0.00_);_([$$-409]* \(#,##0.00\);_([$$-409]* &quot;-&quot;??_);_(@_)">
                  <c:v>98.525099999999981</c:v>
                </c:pt>
                <c:pt idx="983" formatCode="_([$$-409]* #,##0.00_);_([$$-409]* \(#,##0.00\);_([$$-409]* &quot;-&quot;??_);_(@_)">
                  <c:v>214.23</c:v>
                </c:pt>
                <c:pt idx="984" formatCode="_([$$-409]* #,##0.00_);_([$$-409]* \(#,##0.00\);_([$$-409]* &quot;-&quot;??_);_(@_)">
                  <c:v>12.146000000000008</c:v>
                </c:pt>
                <c:pt idx="985" formatCode="_([$$-409]* #,##0.00_);_([$$-409]* \(#,##0.00\);_([$$-409]* &quot;-&quot;??_);_(@_)">
                  <c:v>6.6803999999999988</c:v>
                </c:pt>
                <c:pt idx="986" formatCode="_([$$-409]* #,##0.00_);_([$$-409]* \(#,##0.00\);_([$$-409]* &quot;-&quot;??_);_(@_)">
                  <c:v>177.79</c:v>
                </c:pt>
                <c:pt idx="987" formatCode="_([$$-409]* #,##0.00_);_([$$-409]* \(#,##0.00\);_([$$-409]* &quot;-&quot;??_);_(@_)">
                  <c:v>-14.990400000000001</c:v>
                </c:pt>
                <c:pt idx="988" formatCode="_([$$-409]* #,##0.00_);_([$$-409]* \(#,##0.00\);_([$$-409]* &quot;-&quot;??_);_(@_)">
                  <c:v>638.38109999999995</c:v>
                </c:pt>
                <c:pt idx="989" formatCode="_([$$-409]* #,##0.00_);_([$$-409]* \(#,##0.00\);_([$$-409]* &quot;-&quot;??_);_(@_)">
                  <c:v>-23.155999999999999</c:v>
                </c:pt>
                <c:pt idx="990" formatCode="_([$$-409]* #,##0.00_);_([$$-409]* \(#,##0.00\);_([$$-409]* &quot;-&quot;??_);_(@_)">
                  <c:v>-10.435</c:v>
                </c:pt>
                <c:pt idx="991" formatCode="_([$$-409]* #,##0.00_);_([$$-409]* \(#,##0.00\);_([$$-409]* &quot;-&quot;??_);_(@_)">
                  <c:v>-78.916679999999999</c:v>
                </c:pt>
                <c:pt idx="992" formatCode="_([$$-409]* #,##0.00_);_([$$-409]* \(#,##0.00\);_([$$-409]* &quot;-&quot;??_);_(@_)">
                  <c:v>-63.35</c:v>
                </c:pt>
                <c:pt idx="993" formatCode="_([$$-409]* #,##0.00_);_([$$-409]* \(#,##0.00\);_([$$-409]* &quot;-&quot;??_);_(@_)">
                  <c:v>-8.9039999999999999</c:v>
                </c:pt>
                <c:pt idx="994" formatCode="_([$$-409]* #,##0.00_);_([$$-409]* \(#,##0.00\);_([$$-409]* &quot;-&quot;??_);_(@_)">
                  <c:v>7.2518999999999991</c:v>
                </c:pt>
                <c:pt idx="995" formatCode="_([$$-409]* #,##0.00_);_([$$-409]* \(#,##0.00\);_([$$-409]* &quot;-&quot;??_);_(@_)">
                  <c:v>-191.49</c:v>
                </c:pt>
                <c:pt idx="996" formatCode="_([$$-409]* #,##0.00_);_([$$-409]* \(#,##0.00\);_([$$-409]* &quot;-&quot;??_);_(@_)">
                  <c:v>526.04219999999998</c:v>
                </c:pt>
                <c:pt idx="997" formatCode="_([$$-409]* #,##0.00_);_([$$-409]* \(#,##0.00\);_([$$-409]* &quot;-&quot;??_);_(@_)">
                  <c:v>-40.432000000000002</c:v>
                </c:pt>
                <c:pt idx="998" formatCode="_([$$-409]* #,##0.00_);_([$$-409]* \(#,##0.00\);_([$$-409]* &quot;-&quot;??_);_(@_)">
                  <c:v>109.16</c:v>
                </c:pt>
                <c:pt idx="999" formatCode="_([$$-409]* #,##0.00_);_([$$-409]* \(#,##0.00\);_([$$-409]* &quot;-&quot;??_);_(@_)">
                  <c:v>-27.375</c:v>
                </c:pt>
                <c:pt idx="1000" formatCode="_([$$-409]* #,##0.00_);_([$$-409]* \(#,##0.00\);_([$$-409]* &quot;-&quot;??_);_(@_)">
                  <c:v>-12.277999999999999</c:v>
                </c:pt>
                <c:pt idx="1001" formatCode="_([$$-409]* #,##0.00_);_([$$-409]* \(#,##0.00\);_([$$-409]* &quot;-&quot;??_);_(@_)">
                  <c:v>9.5608000000000004</c:v>
                </c:pt>
                <c:pt idx="1002" formatCode="_([$$-409]* #,##0.00_);_([$$-409]* \(#,##0.00\);_([$$-409]* &quot;-&quot;??_);_(@_)">
                  <c:v>46.65</c:v>
                </c:pt>
                <c:pt idx="1003" formatCode="_([$$-409]* #,##0.00_);_([$$-409]* \(#,##0.00\);_([$$-409]* &quot;-&quot;??_);_(@_)">
                  <c:v>374.904</c:v>
                </c:pt>
                <c:pt idx="1004" formatCode="_([$$-409]* #,##0.00_);_([$$-409]* \(#,##0.00\);_([$$-409]* &quot;-&quot;??_);_(@_)">
                  <c:v>-162.69399999999999</c:v>
                </c:pt>
                <c:pt idx="1005" formatCode="_([$$-409]* #,##0.00_);_([$$-409]* \(#,##0.00\);_([$$-409]* &quot;-&quot;??_);_(@_)">
                  <c:v>-133.54599999999999</c:v>
                </c:pt>
                <c:pt idx="1006" formatCode="_([$$-409]* #,##0.00_);_([$$-409]* \(#,##0.00\);_([$$-409]* &quot;-&quot;??_);_(@_)">
                  <c:v>-61.6</c:v>
                </c:pt>
                <c:pt idx="1007" formatCode="_([$$-409]* #,##0.00_);_([$$-409]* \(#,##0.00\);_([$$-409]* &quot;-&quot;??_);_(@_)">
                  <c:v>23.204699999999999</c:v>
                </c:pt>
                <c:pt idx="1008" formatCode="_([$$-409]* #,##0.00_);_([$$-409]* \(#,##0.00\);_([$$-409]* &quot;-&quot;??_);_(@_)">
                  <c:v>167.46299999999997</c:v>
                </c:pt>
                <c:pt idx="1009" formatCode="_([$$-409]* #,##0.00_);_([$$-409]* \(#,##0.00\);_([$$-409]* &quot;-&quot;??_);_(@_)">
                  <c:v>-55.832400000000007</c:v>
                </c:pt>
                <c:pt idx="1010" formatCode="_([$$-409]* #,##0.00_);_([$$-409]* \(#,##0.00\);_([$$-409]* &quot;-&quot;??_);_(@_)">
                  <c:v>1.68</c:v>
                </c:pt>
                <c:pt idx="1011" formatCode="_([$$-409]* #,##0.00_);_([$$-409]* \(#,##0.00\);_([$$-409]* &quot;-&quot;??_);_(@_)">
                  <c:v>450.45959999999997</c:v>
                </c:pt>
                <c:pt idx="1012" formatCode="_([$$-409]* #,##0.00_);_([$$-409]* \(#,##0.00\);_([$$-409]* &quot;-&quot;??_);_(@_)">
                  <c:v>-5.3849999999999998</c:v>
                </c:pt>
                <c:pt idx="1013" formatCode="_([$$-409]* #,##0.00_);_([$$-409]* \(#,##0.00\);_([$$-409]* &quot;-&quot;??_);_(@_)">
                  <c:v>-45.528000000000006</c:v>
                </c:pt>
                <c:pt idx="1014" formatCode="_([$$-409]* #,##0.00_);_([$$-409]* \(#,##0.00\);_([$$-409]* &quot;-&quot;??_);_(@_)">
                  <c:v>-28.45</c:v>
                </c:pt>
                <c:pt idx="1015" formatCode="_([$$-409]* #,##0.00_);_([$$-409]* \(#,##0.00\);_([$$-409]* &quot;-&quot;??_);_(@_)">
                  <c:v>-14.225</c:v>
                </c:pt>
                <c:pt idx="1016" formatCode="_([$$-409]* #,##0.00_);_([$$-409]* \(#,##0.00\);_([$$-409]* &quot;-&quot;??_);_(@_)">
                  <c:v>-601.80400000000009</c:v>
                </c:pt>
                <c:pt idx="1017" formatCode="_([$$-409]* #,##0.00_);_([$$-409]* \(#,##0.00\);_([$$-409]* &quot;-&quot;??_);_(@_)">
                  <c:v>38.406000000000006</c:v>
                </c:pt>
                <c:pt idx="1018" formatCode="_([$$-409]* #,##0.00_);_([$$-409]* \(#,##0.00\);_([$$-409]* &quot;-&quot;??_);_(@_)">
                  <c:v>8.7420000000000009</c:v>
                </c:pt>
                <c:pt idx="1019" formatCode="_([$$-409]* #,##0.00_);_([$$-409]* \(#,##0.00\);_([$$-409]* &quot;-&quot;??_);_(@_)">
                  <c:v>-49.53</c:v>
                </c:pt>
                <c:pt idx="1020" formatCode="_([$$-409]* #,##0.00_);_([$$-409]* \(#,##0.00\);_([$$-409]* &quot;-&quot;??_);_(@_)">
                  <c:v>-343.86799999999999</c:v>
                </c:pt>
                <c:pt idx="1021" formatCode="_([$$-409]* #,##0.00_);_([$$-409]* \(#,##0.00\);_([$$-409]* &quot;-&quot;??_);_(@_)">
                  <c:v>-18.478199999999998</c:v>
                </c:pt>
                <c:pt idx="1022" formatCode="_([$$-409]* #,##0.00_);_([$$-409]* \(#,##0.00\);_([$$-409]* &quot;-&quot;??_);_(@_)">
                  <c:v>12.5504</c:v>
                </c:pt>
                <c:pt idx="1023" formatCode="_([$$-409]* #,##0.00_);_([$$-409]* \(#,##0.00\);_([$$-409]* &quot;-&quot;??_);_(@_)">
                  <c:v>45.3324</c:v>
                </c:pt>
                <c:pt idx="1024" formatCode="_([$$-409]* #,##0.00_);_([$$-409]* \(#,##0.00\);_([$$-409]* &quot;-&quot;??_);_(@_)">
                  <c:v>33.659999999999997</c:v>
                </c:pt>
                <c:pt idx="1025" formatCode="_([$$-409]* #,##0.00_);_([$$-409]* \(#,##0.00\);_([$$-409]* &quot;-&quot;??_);_(@_)">
                  <c:v>52.775999999999996</c:v>
                </c:pt>
                <c:pt idx="1026" formatCode="_([$$-409]* #,##0.00_);_([$$-409]* \(#,##0.00\);_([$$-409]* &quot;-&quot;??_);_(@_)">
                  <c:v>-6.9308200000000006</c:v>
                </c:pt>
                <c:pt idx="1027" formatCode="_([$$-409]* #,##0.00_);_([$$-409]* \(#,##0.00\);_([$$-409]* &quot;-&quot;??_);_(@_)">
                  <c:v>371.27200000000005</c:v>
                </c:pt>
                <c:pt idx="1028" formatCode="_([$$-409]* #,##0.00_);_([$$-409]* \(#,##0.00\);_([$$-409]* &quot;-&quot;??_);_(@_)">
                  <c:v>-66.779579999999996</c:v>
                </c:pt>
                <c:pt idx="1029" formatCode="_([$$-409]* #,##0.00_);_([$$-409]* \(#,##0.00\);_([$$-409]* &quot;-&quot;??_);_(@_)">
                  <c:v>-144.9188</c:v>
                </c:pt>
                <c:pt idx="1030" formatCode="_([$$-409]* #,##0.00_);_([$$-409]* \(#,##0.00\);_([$$-409]* &quot;-&quot;??_);_(@_)">
                  <c:v>-5.0716000000000001</c:v>
                </c:pt>
                <c:pt idx="1031" formatCode="_([$$-409]* #,##0.00_);_([$$-409]* \(#,##0.00\);_([$$-409]* &quot;-&quot;??_);_(@_)">
                  <c:v>-1.18</c:v>
                </c:pt>
                <c:pt idx="1032" formatCode="_([$$-409]* #,##0.00_);_([$$-409]* \(#,##0.00\);_([$$-409]* &quot;-&quot;??_);_(@_)">
                  <c:v>-203.09799999999998</c:v>
                </c:pt>
                <c:pt idx="1033" formatCode="_([$$-409]* #,##0.00_);_([$$-409]* \(#,##0.00\);_([$$-409]* &quot;-&quot;??_);_(@_)">
                  <c:v>-48.57</c:v>
                </c:pt>
                <c:pt idx="1034" formatCode="_([$$-409]* #,##0.00_);_([$$-409]* \(#,##0.00\);_([$$-409]* &quot;-&quot;??_);_(@_)">
                  <c:v>-48.57</c:v>
                </c:pt>
                <c:pt idx="1035" formatCode="_([$$-409]* #,##0.00_);_([$$-409]* \(#,##0.00\);_([$$-409]* &quot;-&quot;??_);_(@_)">
                  <c:v>-47.28</c:v>
                </c:pt>
                <c:pt idx="1036" formatCode="_([$$-409]* #,##0.00_);_([$$-409]* \(#,##0.00\);_([$$-409]* &quot;-&quot;??_);_(@_)">
                  <c:v>-161</c:v>
                </c:pt>
                <c:pt idx="1037" formatCode="_([$$-409]* #,##0.00_);_([$$-409]* \(#,##0.00\);_([$$-409]* &quot;-&quot;??_);_(@_)">
                  <c:v>9.9911999999999992</c:v>
                </c:pt>
                <c:pt idx="1038" formatCode="_([$$-409]* #,##0.00_);_([$$-409]* \(#,##0.00\);_([$$-409]* &quot;-&quot;??_);_(@_)">
                  <c:v>295.90649999999999</c:v>
                </c:pt>
                <c:pt idx="1039" formatCode="_([$$-409]* #,##0.00_);_([$$-409]* \(#,##0.00\);_([$$-409]* &quot;-&quot;??_);_(@_)">
                  <c:v>-2111.36</c:v>
                </c:pt>
                <c:pt idx="1040" formatCode="_([$$-409]* #,##0.00_);_([$$-409]* \(#,##0.00\);_([$$-409]* &quot;-&quot;??_);_(@_)">
                  <c:v>40.351199999999992</c:v>
                </c:pt>
                <c:pt idx="1041" formatCode="_([$$-409]* #,##0.00_);_([$$-409]* \(#,##0.00\);_([$$-409]* &quot;-&quot;??_);_(@_)">
                  <c:v>27.634499999999996</c:v>
                </c:pt>
                <c:pt idx="1042" formatCode="_([$$-409]* #,##0.00_);_([$$-409]* \(#,##0.00\);_([$$-409]* &quot;-&quot;??_);_(@_)">
                  <c:v>-98.056000000000012</c:v>
                </c:pt>
                <c:pt idx="1043" formatCode="_([$$-409]* #,##0.00_);_([$$-409]* \(#,##0.00\);_([$$-409]* &quot;-&quot;??_);_(@_)">
                  <c:v>-425.20840000000004</c:v>
                </c:pt>
                <c:pt idx="1044" formatCode="_([$$-409]* #,##0.00_);_([$$-409]* \(#,##0.00\);_([$$-409]* &quot;-&quot;??_);_(@_)">
                  <c:v>-22.175999999999998</c:v>
                </c:pt>
                <c:pt idx="1045" formatCode="_([$$-409]* #,##0.00_);_([$$-409]* \(#,##0.00\);_([$$-409]* &quot;-&quot;??_);_(@_)">
                  <c:v>-26.936</c:v>
                </c:pt>
                <c:pt idx="1046" formatCode="_([$$-409]* #,##0.00_);_([$$-409]* \(#,##0.00\);_([$$-409]* &quot;-&quot;??_);_(@_)">
                  <c:v>-313.02180000000004</c:v>
                </c:pt>
                <c:pt idx="1047" formatCode="_([$$-409]* #,##0.00_);_([$$-409]* \(#,##0.00\);_([$$-409]* &quot;-&quot;??_);_(@_)">
                  <c:v>-464.28200000000004</c:v>
                </c:pt>
                <c:pt idx="1048" formatCode="_([$$-409]* #,##0.00_);_([$$-409]* \(#,##0.00\);_([$$-409]* &quot;-&quot;??_);_(@_)">
                  <c:v>156.74339999999998</c:v>
                </c:pt>
                <c:pt idx="1049" formatCode="_([$$-409]* #,##0.00_);_([$$-409]* \(#,##0.00\);_([$$-409]* &quot;-&quot;??_);_(@_)">
                  <c:v>110.11799999999999</c:v>
                </c:pt>
                <c:pt idx="1050" formatCode="_([$$-409]* #,##0.00_);_([$$-409]* \(#,##0.00\);_([$$-409]* &quot;-&quot;??_);_(@_)">
                  <c:v>-42.588000000000001</c:v>
                </c:pt>
                <c:pt idx="1051" formatCode="_([$$-409]* #,##0.00_);_([$$-409]* \(#,##0.00\);_([$$-409]* &quot;-&quot;??_);_(@_)">
                  <c:v>7.6244999999999994</c:v>
                </c:pt>
                <c:pt idx="1052" formatCode="_([$$-409]* #,##0.00_);_([$$-409]* \(#,##0.00\);_([$$-409]* &quot;-&quot;??_);_(@_)">
                  <c:v>-1676.6119999999999</c:v>
                </c:pt>
                <c:pt idx="1053" formatCode="_([$$-409]* #,##0.00_);_([$$-409]* \(#,##0.00\);_([$$-409]* &quot;-&quot;??_);_(@_)">
                  <c:v>-52.863999999999997</c:v>
                </c:pt>
                <c:pt idx="1054" formatCode="_([$$-409]* #,##0.00_);_([$$-409]* \(#,##0.00\);_([$$-409]* &quot;-&quot;??_);_(@_)">
                  <c:v>4949.9160000000002</c:v>
                </c:pt>
                <c:pt idx="1055" formatCode="_([$$-409]* #,##0.00_);_([$$-409]* \(#,##0.00\);_([$$-409]* &quot;-&quot;??_);_(@_)">
                  <c:v>359.83</c:v>
                </c:pt>
                <c:pt idx="1056" formatCode="_([$$-409]* #,##0.00_);_([$$-409]* \(#,##0.00\);_([$$-409]* &quot;-&quot;??_);_(@_)">
                  <c:v>-69.873999999999995</c:v>
                </c:pt>
                <c:pt idx="1057" formatCode="_([$$-409]* #,##0.00_);_([$$-409]* \(#,##0.00\);_([$$-409]* &quot;-&quot;??_);_(@_)">
                  <c:v>-135.74</c:v>
                </c:pt>
                <c:pt idx="1058" formatCode="_([$$-409]* #,##0.00_);_([$$-409]* \(#,##0.00\);_([$$-409]* &quot;-&quot;??_);_(@_)">
                  <c:v>-14.52</c:v>
                </c:pt>
                <c:pt idx="1059" formatCode="_([$$-409]* #,##0.00_);_([$$-409]* \(#,##0.00\);_([$$-409]* &quot;-&quot;??_);_(@_)">
                  <c:v>171.26489999999998</c:v>
                </c:pt>
                <c:pt idx="1060" formatCode="_([$$-409]* #,##0.00_);_([$$-409]* \(#,##0.00\);_([$$-409]* &quot;-&quot;??_);_(@_)">
                  <c:v>711.24479999999994</c:v>
                </c:pt>
                <c:pt idx="1061" formatCode="_([$$-409]* #,##0.00_);_([$$-409]* \(#,##0.00\);_([$$-409]* &quot;-&quot;??_);_(@_)">
                  <c:v>-1084.8469632000001</c:v>
                </c:pt>
                <c:pt idx="1062" formatCode="_([$$-409]* #,##0.00_);_([$$-409]* \(#,##0.00\);_([$$-409]* &quot;-&quot;??_);_(@_)">
                  <c:v>-37.6</c:v>
                </c:pt>
                <c:pt idx="1063" formatCode="_([$$-409]* #,##0.00_);_([$$-409]* \(#,##0.00\);_([$$-409]* &quot;-&quot;??_);_(@_)">
                  <c:v>1389.5771999999999</c:v>
                </c:pt>
                <c:pt idx="1064" formatCode="_([$$-409]* #,##0.00_);_([$$-409]* \(#,##0.00\);_([$$-409]* &quot;-&quot;??_);_(@_)">
                  <c:v>10.32</c:v>
                </c:pt>
                <c:pt idx="1065" formatCode="_([$$-409]* #,##0.00_);_([$$-409]* \(#,##0.00\);_([$$-409]* &quot;-&quot;??_);_(@_)">
                  <c:v>-36.030800000000006</c:v>
                </c:pt>
                <c:pt idx="1066" formatCode="_([$$-409]* #,##0.00_);_([$$-409]* \(#,##0.00\);_([$$-409]* &quot;-&quot;??_);_(@_)">
                  <c:v>-28.954000000000001</c:v>
                </c:pt>
                <c:pt idx="1067" formatCode="_([$$-409]* #,##0.00_);_([$$-409]* \(#,##0.00\);_([$$-409]* &quot;-&quot;??_);_(@_)">
                  <c:v>-85.021999999999991</c:v>
                </c:pt>
                <c:pt idx="1068" formatCode="_([$$-409]* #,##0.00_);_([$$-409]* \(#,##0.00\);_([$$-409]* &quot;-&quot;??_);_(@_)">
                  <c:v>99.198000000000008</c:v>
                </c:pt>
                <c:pt idx="1069" formatCode="_([$$-409]* #,##0.00_);_([$$-409]* \(#,##0.00\);_([$$-409]* &quot;-&quot;??_);_(@_)">
                  <c:v>136.03139999999999</c:v>
                </c:pt>
                <c:pt idx="1070" formatCode="_([$$-409]* #,##0.00_);_([$$-409]* \(#,##0.00\);_([$$-409]* &quot;-&quot;??_);_(@_)">
                  <c:v>-100.072</c:v>
                </c:pt>
                <c:pt idx="1071" formatCode="_([$$-409]* #,##0.00_);_([$$-409]* \(#,##0.00\);_([$$-409]* &quot;-&quot;??_);_(@_)">
                  <c:v>-12.026699999999998</c:v>
                </c:pt>
                <c:pt idx="1072" formatCode="_([$$-409]* #,##0.00_);_([$$-409]* \(#,##0.00\);_([$$-409]* &quot;-&quot;??_);_(@_)">
                  <c:v>122.508</c:v>
                </c:pt>
                <c:pt idx="1073" formatCode="_([$$-409]* #,##0.00_);_([$$-409]* \(#,##0.00\);_([$$-409]* &quot;-&quot;??_);_(@_)">
                  <c:v>-12.026699999999998</c:v>
                </c:pt>
                <c:pt idx="1074" formatCode="_([$$-409]* #,##0.00_);_([$$-409]* \(#,##0.00\);_([$$-409]* &quot;-&quot;??_);_(@_)">
                  <c:v>34.067999999999998</c:v>
                </c:pt>
                <c:pt idx="1075" formatCode="_([$$-409]* #,##0.00_);_([$$-409]* \(#,##0.00\);_([$$-409]* &quot;-&quot;??_);_(@_)">
                  <c:v>385.30289999999997</c:v>
                </c:pt>
                <c:pt idx="1076" formatCode="_([$$-409]* #,##0.00_);_([$$-409]* \(#,##0.00\);_([$$-409]* &quot;-&quot;??_);_(@_)">
                  <c:v>187.2</c:v>
                </c:pt>
                <c:pt idx="1077" formatCode="_([$$-409]* #,##0.00_);_([$$-409]* \(#,##0.00\);_([$$-409]* &quot;-&quot;??_);_(@_)">
                  <c:v>244.464</c:v>
                </c:pt>
                <c:pt idx="1078" formatCode="_([$$-409]* #,##0.00_);_([$$-409]* \(#,##0.00\);_([$$-409]* &quot;-&quot;??_);_(@_)">
                  <c:v>800.25509999999986</c:v>
                </c:pt>
                <c:pt idx="1079" formatCode="_([$$-409]* #,##0.00_);_([$$-409]* \(#,##0.00\);_([$$-409]* &quot;-&quot;??_);_(@_)">
                  <c:v>-348.75400000000002</c:v>
                </c:pt>
                <c:pt idx="1080" formatCode="_([$$-409]* #,##0.00_);_([$$-409]* \(#,##0.00\);_([$$-409]* &quot;-&quot;??_);_(@_)">
                  <c:v>-550.42999999999995</c:v>
                </c:pt>
                <c:pt idx="1081" formatCode="_([$$-409]* #,##0.00_);_([$$-409]* \(#,##0.00\);_([$$-409]* &quot;-&quot;??_);_(@_)">
                  <c:v>-52.12</c:v>
                </c:pt>
                <c:pt idx="1082" formatCode="_([$$-409]* #,##0.00_);_([$$-409]* \(#,##0.00\);_([$$-409]* &quot;-&quot;??_);_(@_)">
                  <c:v>74.638500000000008</c:v>
                </c:pt>
                <c:pt idx="1083" formatCode="_([$$-409]* #,##0.00_);_([$$-409]* \(#,##0.00\);_([$$-409]* &quot;-&quot;??_);_(@_)">
                  <c:v>-190.49</c:v>
                </c:pt>
                <c:pt idx="1084" formatCode="_([$$-409]* #,##0.00_);_([$$-409]* \(#,##0.00\);_([$$-409]* &quot;-&quot;??_);_(@_)">
                  <c:v>-8.77</c:v>
                </c:pt>
                <c:pt idx="1085" formatCode="_([$$-409]* #,##0.00_);_([$$-409]* \(#,##0.00\);_([$$-409]* &quot;-&quot;??_);_(@_)">
                  <c:v>-7.6849999999999996</c:v>
                </c:pt>
                <c:pt idx="1086" formatCode="_([$$-409]* #,##0.00_);_([$$-409]* \(#,##0.00\);_([$$-409]* &quot;-&quot;??_);_(@_)">
                  <c:v>18.147500000000001</c:v>
                </c:pt>
                <c:pt idx="1087" formatCode="_([$$-409]* #,##0.00_);_([$$-409]* \(#,##0.00\);_([$$-409]* &quot;-&quot;??_);_(@_)">
                  <c:v>2.8060000000000027</c:v>
                </c:pt>
                <c:pt idx="1088" formatCode="_([$$-409]* #,##0.00_);_([$$-409]* \(#,##0.00\);_([$$-409]* &quot;-&quot;??_);_(@_)">
                  <c:v>-119.32</c:v>
                </c:pt>
                <c:pt idx="1089" formatCode="_([$$-409]* #,##0.00_);_([$$-409]* \(#,##0.00\);_([$$-409]* &quot;-&quot;??_);_(@_)">
                  <c:v>756.67470000000003</c:v>
                </c:pt>
                <c:pt idx="1090" formatCode="_([$$-409]* #,##0.00_);_([$$-409]* \(#,##0.00\);_([$$-409]* &quot;-&quot;??_);_(@_)">
                  <c:v>52.697600000000001</c:v>
                </c:pt>
                <c:pt idx="1091" formatCode="_([$$-409]* #,##0.00_);_([$$-409]* \(#,##0.00\);_([$$-409]* &quot;-&quot;??_);_(@_)">
                  <c:v>-1045.0160000000001</c:v>
                </c:pt>
                <c:pt idx="1092" formatCode="_([$$-409]* #,##0.00_);_([$$-409]* \(#,##0.00\);_([$$-409]* &quot;-&quot;??_);_(@_)">
                  <c:v>167.16000000000003</c:v>
                </c:pt>
                <c:pt idx="1093" formatCode="_([$$-409]* #,##0.00_);_([$$-409]* \(#,##0.00\);_([$$-409]* &quot;-&quot;??_);_(@_)">
                  <c:v>-41.972700000000003</c:v>
                </c:pt>
                <c:pt idx="1094" formatCode="_([$$-409]* #,##0.00_);_([$$-409]* \(#,##0.00\);_([$$-409]* &quot;-&quot;??_);_(@_)">
                  <c:v>-1.56</c:v>
                </c:pt>
                <c:pt idx="1095" formatCode="_([$$-409]* #,##0.00_);_([$$-409]* \(#,##0.00\);_([$$-409]* &quot;-&quot;??_);_(@_)">
                  <c:v>-100.24</c:v>
                </c:pt>
                <c:pt idx="1096" formatCode="_([$$-409]* #,##0.00_);_([$$-409]* \(#,##0.00\);_([$$-409]* &quot;-&quot;??_);_(@_)">
                  <c:v>-262.62</c:v>
                </c:pt>
                <c:pt idx="1097" formatCode="_([$$-409]* #,##0.00_);_([$$-409]* \(#,##0.00\);_([$$-409]* &quot;-&quot;??_);_(@_)">
                  <c:v>1019.7095999999999</c:v>
                </c:pt>
                <c:pt idx="1098" formatCode="_([$$-409]* #,##0.00_);_([$$-409]* \(#,##0.00\);_([$$-409]* &quot;-&quot;??_);_(@_)">
                  <c:v>19.04</c:v>
                </c:pt>
                <c:pt idx="1099" formatCode="_([$$-409]* #,##0.00_);_([$$-409]* \(#,##0.00\);_([$$-409]* &quot;-&quot;??_);_(@_)">
                  <c:v>-1069.72</c:v>
                </c:pt>
                <c:pt idx="1100" formatCode="_([$$-409]* #,##0.00_);_([$$-409]* \(#,##0.00\);_([$$-409]* &quot;-&quot;??_);_(@_)">
                  <c:v>19.04</c:v>
                </c:pt>
                <c:pt idx="1101" formatCode="_([$$-409]* #,##0.00_);_([$$-409]* \(#,##0.00\);_([$$-409]* &quot;-&quot;??_);_(@_)">
                  <c:v>1408.1865</c:v>
                </c:pt>
                <c:pt idx="1102" formatCode="_([$$-409]* #,##0.00_);_([$$-409]* \(#,##0.00\);_([$$-409]* &quot;-&quot;??_);_(@_)">
                  <c:v>-1069.72</c:v>
                </c:pt>
                <c:pt idx="1103" formatCode="_([$$-409]* #,##0.00_);_([$$-409]* \(#,##0.00\);_([$$-409]* &quot;-&quot;??_);_(@_)">
                  <c:v>204.49</c:v>
                </c:pt>
                <c:pt idx="1104" formatCode="_([$$-409]* #,##0.00_);_([$$-409]* \(#,##0.00\);_([$$-409]* &quot;-&quot;??_);_(@_)">
                  <c:v>-22.56</c:v>
                </c:pt>
                <c:pt idx="1105" formatCode="_([$$-409]* #,##0.00_);_([$$-409]* \(#,##0.00\);_([$$-409]* &quot;-&quot;??_);_(@_)">
                  <c:v>-1191.5260000000001</c:v>
                </c:pt>
                <c:pt idx="1106" formatCode="_([$$-409]* #,##0.00_);_([$$-409]* \(#,##0.00\);_([$$-409]* &quot;-&quot;??_);_(@_)">
                  <c:v>39.209999999999994</c:v>
                </c:pt>
                <c:pt idx="1107" formatCode="_([$$-409]* #,##0.00_);_([$$-409]* \(#,##0.00\);_([$$-409]* &quot;-&quot;??_);_(@_)">
                  <c:v>100.38000000000001</c:v>
                </c:pt>
                <c:pt idx="1108" formatCode="_([$$-409]* #,##0.00_);_([$$-409]* \(#,##0.00\);_([$$-409]* &quot;-&quot;??_);_(@_)">
                  <c:v>79.423200000000008</c:v>
                </c:pt>
                <c:pt idx="1109" formatCode="_([$$-409]* #,##0.00_);_([$$-409]* \(#,##0.00\);_([$$-409]* &quot;-&quot;??_);_(@_)">
                  <c:v>-15.090400000000001</c:v>
                </c:pt>
                <c:pt idx="1110" formatCode="_([$$-409]* #,##0.00_);_([$$-409]* \(#,##0.00\);_([$$-409]* &quot;-&quot;??_);_(@_)">
                  <c:v>-1473.9059999999999</c:v>
                </c:pt>
                <c:pt idx="1111" formatCode="_([$$-409]* #,##0.00_);_([$$-409]* \(#,##0.00\);_([$$-409]* &quot;-&quot;??_);_(@_)">
                  <c:v>66.359999999999985</c:v>
                </c:pt>
                <c:pt idx="1112" formatCode="_([$$-409]* #,##0.00_);_([$$-409]* \(#,##0.00\);_([$$-409]* &quot;-&quot;??_);_(@_)">
                  <c:v>-162.91800000000001</c:v>
                </c:pt>
                <c:pt idx="1113" formatCode="_([$$-409]* #,##0.00_);_([$$-409]* \(#,##0.00\);_([$$-409]* &quot;-&quot;??_);_(@_)">
                  <c:v>859.7177999999999</c:v>
                </c:pt>
                <c:pt idx="1114" formatCode="_([$$-409]* #,##0.00_);_([$$-409]* \(#,##0.00\);_([$$-409]* &quot;-&quot;??_);_(@_)">
                  <c:v>-23.072000000000003</c:v>
                </c:pt>
                <c:pt idx="1115" formatCode="_([$$-409]* #,##0.00_);_([$$-409]* \(#,##0.00\);_([$$-409]* &quot;-&quot;??_);_(@_)">
                  <c:v>-154.30700000000002</c:v>
                </c:pt>
                <c:pt idx="1116" formatCode="_([$$-409]* #,##0.00_);_([$$-409]* \(#,##0.00\);_([$$-409]* &quot;-&quot;??_);_(@_)">
                  <c:v>139.58009999999999</c:v>
                </c:pt>
                <c:pt idx="1117" formatCode="_([$$-409]* #,##0.00_);_([$$-409]* \(#,##0.00\);_([$$-409]* &quot;-&quot;??_);_(@_)">
                  <c:v>395.30799999999999</c:v>
                </c:pt>
                <c:pt idx="1118" formatCode="_([$$-409]* #,##0.00_);_([$$-409]* \(#,##0.00\);_([$$-409]* &quot;-&quot;??_);_(@_)">
                  <c:v>104.9145</c:v>
                </c:pt>
                <c:pt idx="1119" formatCode="_([$$-409]* #,##0.00_);_([$$-409]* \(#,##0.00\);_([$$-409]* &quot;-&quot;??_);_(@_)">
                  <c:v>24.59</c:v>
                </c:pt>
                <c:pt idx="1120" formatCode="_([$$-409]* #,##0.00_);_([$$-409]* \(#,##0.00\);_([$$-409]* &quot;-&quot;??_);_(@_)">
                  <c:v>-9.1769999999999996</c:v>
                </c:pt>
                <c:pt idx="1121" formatCode="_([$$-409]* #,##0.00_);_([$$-409]* \(#,##0.00\);_([$$-409]* &quot;-&quot;??_);_(@_)">
                  <c:v>-121.75</c:v>
                </c:pt>
                <c:pt idx="1122" formatCode="_([$$-409]* #,##0.00_);_([$$-409]* \(#,##0.00\);_([$$-409]* &quot;-&quot;??_);_(@_)">
                  <c:v>24.350000000000023</c:v>
                </c:pt>
                <c:pt idx="1123" formatCode="_([$$-409]* #,##0.00_);_([$$-409]* \(#,##0.00\);_([$$-409]* &quot;-&quot;??_);_(@_)">
                  <c:v>-34.764499999999998</c:v>
                </c:pt>
                <c:pt idx="1124" formatCode="_([$$-409]* #,##0.00_);_([$$-409]* \(#,##0.00\);_([$$-409]* &quot;-&quot;??_);_(@_)">
                  <c:v>-7.3415999999999997</c:v>
                </c:pt>
                <c:pt idx="1125" formatCode="_([$$-409]* #,##0.00_);_([$$-409]* \(#,##0.00\);_([$$-409]* &quot;-&quot;??_);_(@_)">
                  <c:v>1633.9859999999999</c:v>
                </c:pt>
                <c:pt idx="1126" formatCode="_([$$-409]* #,##0.00_);_([$$-409]* \(#,##0.00\);_([$$-409]* &quot;-&quot;??_);_(@_)">
                  <c:v>-2002.6314000000002</c:v>
                </c:pt>
                <c:pt idx="1127" formatCode="_([$$-409]* #,##0.00_);_([$$-409]* \(#,##0.00\);_([$$-409]* &quot;-&quot;??_);_(@_)">
                  <c:v>-126.208</c:v>
                </c:pt>
                <c:pt idx="1128" formatCode="_([$$-409]* #,##0.00_);_([$$-409]* \(#,##0.00\);_([$$-409]* &quot;-&quot;??_);_(@_)">
                  <c:v>-5.54</c:v>
                </c:pt>
                <c:pt idx="1129" formatCode="_([$$-409]* #,##0.00_);_([$$-409]* \(#,##0.00\);_([$$-409]* &quot;-&quot;??_);_(@_)">
                  <c:v>-21.63242</c:v>
                </c:pt>
                <c:pt idx="1130" formatCode="_([$$-409]* #,##0.00_);_([$$-409]* \(#,##0.00\);_([$$-409]* &quot;-&quot;??_);_(@_)">
                  <c:v>-35.04</c:v>
                </c:pt>
                <c:pt idx="1131" formatCode="_([$$-409]* #,##0.00_);_([$$-409]* \(#,##0.00\);_([$$-409]* &quot;-&quot;??_);_(@_)">
                  <c:v>5.980000000000004</c:v>
                </c:pt>
                <c:pt idx="1132" formatCode="_([$$-409]* #,##0.00_);_([$$-409]* \(#,##0.00\);_([$$-409]* &quot;-&quot;??_);_(@_)">
                  <c:v>-35.04</c:v>
                </c:pt>
                <c:pt idx="1133" formatCode="_([$$-409]* #,##0.00_);_([$$-409]* \(#,##0.00\);_([$$-409]* &quot;-&quot;??_);_(@_)">
                  <c:v>149.53</c:v>
                </c:pt>
                <c:pt idx="1134" formatCode="_([$$-409]* #,##0.00_);_([$$-409]* \(#,##0.00\);_([$$-409]* &quot;-&quot;??_);_(@_)">
                  <c:v>1.278</c:v>
                </c:pt>
                <c:pt idx="1135" formatCode="_([$$-409]* #,##0.00_);_([$$-409]* \(#,##0.00\);_([$$-409]* &quot;-&quot;??_);_(@_)">
                  <c:v>424.28999999999996</c:v>
                </c:pt>
                <c:pt idx="1136" formatCode="_([$$-409]* #,##0.00_);_([$$-409]* \(#,##0.00\);_([$$-409]* &quot;-&quot;??_);_(@_)">
                  <c:v>-3.71956</c:v>
                </c:pt>
                <c:pt idx="1137" formatCode="_([$$-409]* #,##0.00_);_([$$-409]* \(#,##0.00\);_([$$-409]* &quot;-&quot;??_);_(@_)">
                  <c:v>-16.634799999999998</c:v>
                </c:pt>
                <c:pt idx="1138" formatCode="_([$$-409]* #,##0.00_);_([$$-409]* \(#,##0.00\);_([$$-409]* &quot;-&quot;??_);_(@_)">
                  <c:v>765.75</c:v>
                </c:pt>
                <c:pt idx="1139" formatCode="_([$$-409]* #,##0.00_);_([$$-409]* \(#,##0.00\);_([$$-409]* &quot;-&quot;??_);_(@_)">
                  <c:v>35.279699999999998</c:v>
                </c:pt>
                <c:pt idx="1140" formatCode="_([$$-409]* #,##0.00_);_([$$-409]* \(#,##0.00\);_([$$-409]* &quot;-&quot;??_);_(@_)">
                  <c:v>-188.03399999999999</c:v>
                </c:pt>
                <c:pt idx="1141" formatCode="_([$$-409]* #,##0.00_);_([$$-409]* \(#,##0.00\);_([$$-409]* &quot;-&quot;??_);_(@_)">
                  <c:v>322.12199999999996</c:v>
                </c:pt>
                <c:pt idx="1142" formatCode="_([$$-409]* #,##0.00_);_([$$-409]* \(#,##0.00\);_([$$-409]* &quot;-&quot;??_);_(@_)">
                  <c:v>366.53999999999996</c:v>
                </c:pt>
                <c:pt idx="1143" formatCode="_([$$-409]* #,##0.00_);_([$$-409]* \(#,##0.00\);_([$$-409]* &quot;-&quot;??_);_(@_)">
                  <c:v>257.08319999999998</c:v>
                </c:pt>
                <c:pt idx="1144" formatCode="_([$$-409]* #,##0.00_);_([$$-409]* \(#,##0.00\);_([$$-409]* &quot;-&quot;??_);_(@_)">
                  <c:v>0.7854000000000001</c:v>
                </c:pt>
                <c:pt idx="1145" formatCode="_([$$-409]* #,##0.00_);_([$$-409]* \(#,##0.00\);_([$$-409]* &quot;-&quot;??_);_(@_)">
                  <c:v>12.726000000000001</c:v>
                </c:pt>
                <c:pt idx="1146" formatCode="_([$$-409]* #,##0.00_);_([$$-409]* \(#,##0.00\);_([$$-409]* &quot;-&quot;??_);_(@_)">
                  <c:v>160.8066</c:v>
                </c:pt>
                <c:pt idx="1147" formatCode="_([$$-409]* #,##0.00_);_([$$-409]* \(#,##0.00\);_([$$-409]* &quot;-&quot;??_);_(@_)">
                  <c:v>1388.3558999999998</c:v>
                </c:pt>
                <c:pt idx="1148" formatCode="_([$$-409]* #,##0.00_);_([$$-409]* \(#,##0.00\);_([$$-409]* &quot;-&quot;??_);_(@_)">
                  <c:v>0.36999999999999922</c:v>
                </c:pt>
                <c:pt idx="1149" formatCode="_([$$-409]* #,##0.00_);_([$$-409]* \(#,##0.00\);_([$$-409]* &quot;-&quot;??_);_(@_)">
                  <c:v>1947.67</c:v>
                </c:pt>
                <c:pt idx="1150" formatCode="_([$$-409]* #,##0.00_);_([$$-409]* \(#,##0.00\);_([$$-409]* &quot;-&quot;??_);_(@_)">
                  <c:v>31.751999999999999</c:v>
                </c:pt>
                <c:pt idx="1151" formatCode="_([$$-409]* #,##0.00_);_([$$-409]* \(#,##0.00\);_([$$-409]* &quot;-&quot;??_);_(@_)">
                  <c:v>117.208</c:v>
                </c:pt>
                <c:pt idx="1152" formatCode="_([$$-409]* #,##0.00_);_([$$-409]* \(#,##0.00\);_([$$-409]* &quot;-&quot;??_);_(@_)">
                  <c:v>0.36999999999999922</c:v>
                </c:pt>
                <c:pt idx="1153" formatCode="_([$$-409]* #,##0.00_);_([$$-409]* \(#,##0.00\);_([$$-409]* &quot;-&quot;??_);_(@_)">
                  <c:v>-46.25</c:v>
                </c:pt>
                <c:pt idx="1154" formatCode="_([$$-409]* #,##0.00_);_([$$-409]* \(#,##0.00\);_([$$-409]* &quot;-&quot;??_);_(@_)">
                  <c:v>-45.816000000000003</c:v>
                </c:pt>
                <c:pt idx="1155" formatCode="_([$$-409]* #,##0.00_);_([$$-409]* \(#,##0.00\);_([$$-409]* &quot;-&quot;??_);_(@_)">
                  <c:v>30.63</c:v>
                </c:pt>
                <c:pt idx="1156" formatCode="_([$$-409]* #,##0.00_);_([$$-409]* \(#,##0.00\);_([$$-409]* &quot;-&quot;??_);_(@_)">
                  <c:v>-6.835</c:v>
                </c:pt>
                <c:pt idx="1157" formatCode="_([$$-409]* #,##0.00_);_([$$-409]* \(#,##0.00\);_([$$-409]* &quot;-&quot;??_);_(@_)">
                  <c:v>-137.494</c:v>
                </c:pt>
                <c:pt idx="1158" formatCode="_([$$-409]* #,##0.00_);_([$$-409]* \(#,##0.00\);_([$$-409]* &quot;-&quot;??_);_(@_)">
                  <c:v>308.67</c:v>
                </c:pt>
                <c:pt idx="1159" formatCode="_([$$-409]* #,##0.00_);_([$$-409]* \(#,##0.00\);_([$$-409]* &quot;-&quot;??_);_(@_)">
                  <c:v>-223.94400000000002</c:v>
                </c:pt>
                <c:pt idx="1160" formatCode="_([$$-409]* #,##0.00_);_([$$-409]* \(#,##0.00\);_([$$-409]* &quot;-&quot;??_);_(@_)">
                  <c:v>36.494999999999997</c:v>
                </c:pt>
                <c:pt idx="1161" formatCode="_([$$-409]* #,##0.00_);_([$$-409]* \(#,##0.00\);_([$$-409]* &quot;-&quot;??_);_(@_)">
                  <c:v>255.76919999999998</c:v>
                </c:pt>
                <c:pt idx="1162" formatCode="_([$$-409]* #,##0.00_);_([$$-409]* \(#,##0.00\);_([$$-409]* &quot;-&quot;??_);_(@_)">
                  <c:v>395.76</c:v>
                </c:pt>
                <c:pt idx="1163" formatCode="_([$$-409]* #,##0.00_);_([$$-409]* \(#,##0.00\);_([$$-409]* &quot;-&quot;??_);_(@_)">
                  <c:v>-39.396000000000001</c:v>
                </c:pt>
                <c:pt idx="1164" formatCode="_([$$-409]* #,##0.00_);_([$$-409]* \(#,##0.00\);_([$$-409]* &quot;-&quot;??_);_(@_)">
                  <c:v>28.4</c:v>
                </c:pt>
                <c:pt idx="1165" formatCode="_([$$-409]* #,##0.00_);_([$$-409]* \(#,##0.00\);_([$$-409]* &quot;-&quot;??_);_(@_)">
                  <c:v>215.71799999999999</c:v>
                </c:pt>
                <c:pt idx="1166" formatCode="_([$$-409]* #,##0.00_);_([$$-409]* \(#,##0.00\);_([$$-409]* &quot;-&quot;??_);_(@_)">
                  <c:v>106.98479999999999</c:v>
                </c:pt>
                <c:pt idx="1167" formatCode="_([$$-409]* #,##0.00_);_([$$-409]* \(#,##0.00\);_([$$-409]* &quot;-&quot;??_);_(@_)">
                  <c:v>2.2320000000000002</c:v>
                </c:pt>
                <c:pt idx="1168" formatCode="_([$$-409]* #,##0.00_);_([$$-409]* \(#,##0.00\);_([$$-409]* &quot;-&quot;??_);_(@_)">
                  <c:v>61.47</c:v>
                </c:pt>
                <c:pt idx="1169" formatCode="_([$$-409]* #,##0.00_);_([$$-409]* \(#,##0.00\);_([$$-409]* &quot;-&quot;??_);_(@_)">
                  <c:v>18.27</c:v>
                </c:pt>
                <c:pt idx="1170" formatCode="_([$$-409]* #,##0.00_);_([$$-409]* \(#,##0.00\);_([$$-409]* &quot;-&quot;??_);_(@_)">
                  <c:v>23.87</c:v>
                </c:pt>
                <c:pt idx="1171" formatCode="_([$$-409]* #,##0.00_);_([$$-409]* \(#,##0.00\);_([$$-409]* &quot;-&quot;??_);_(@_)">
                  <c:v>61.47</c:v>
                </c:pt>
                <c:pt idx="1172" formatCode="_([$$-409]* #,##0.00_);_([$$-409]* \(#,##0.00\);_([$$-409]* &quot;-&quot;??_);_(@_)">
                  <c:v>18.27</c:v>
                </c:pt>
                <c:pt idx="1173" formatCode="_([$$-409]* #,##0.00_);_([$$-409]* \(#,##0.00\);_([$$-409]* &quot;-&quot;??_);_(@_)">
                  <c:v>35.805</c:v>
                </c:pt>
                <c:pt idx="1174" formatCode="_([$$-409]* #,##0.00_);_([$$-409]* \(#,##0.00\);_([$$-409]* &quot;-&quot;??_);_(@_)">
                  <c:v>-20.320500000000003</c:v>
                </c:pt>
                <c:pt idx="1175" formatCode="_([$$-409]* #,##0.00_);_([$$-409]* \(#,##0.00\);_([$$-409]* &quot;-&quot;??_);_(@_)">
                  <c:v>-88.039999999999992</c:v>
                </c:pt>
                <c:pt idx="1176" formatCode="_([$$-409]* #,##0.00_);_([$$-409]* \(#,##0.00\);_([$$-409]* &quot;-&quot;??_);_(@_)">
                  <c:v>180.23489999999998</c:v>
                </c:pt>
                <c:pt idx="1177" formatCode="_([$$-409]* #,##0.00_);_([$$-409]* \(#,##0.00\);_([$$-409]* &quot;-&quot;??_);_(@_)">
                  <c:v>29.525099999999998</c:v>
                </c:pt>
                <c:pt idx="1178" formatCode="_([$$-409]* #,##0.00_);_([$$-409]* \(#,##0.00\);_([$$-409]* &quot;-&quot;??_);_(@_)">
                  <c:v>-59.963760000000001</c:v>
                </c:pt>
                <c:pt idx="1179" formatCode="_([$$-409]* #,##0.00_);_([$$-409]* \(#,##0.00\);_([$$-409]* &quot;-&quot;??_);_(@_)">
                  <c:v>27.0273</c:v>
                </c:pt>
                <c:pt idx="1180" formatCode="_([$$-409]* #,##0.00_);_([$$-409]* \(#,##0.00\);_([$$-409]* &quot;-&quot;??_);_(@_)">
                  <c:v>-150.2604</c:v>
                </c:pt>
                <c:pt idx="1181" formatCode="_([$$-409]* #,##0.00_);_([$$-409]* \(#,##0.00\);_([$$-409]* &quot;-&quot;??_);_(@_)">
                  <c:v>309.71159999999998</c:v>
                </c:pt>
                <c:pt idx="1182" formatCode="_([$$-409]* #,##0.00_);_([$$-409]* \(#,##0.00\);_([$$-409]* &quot;-&quot;??_);_(@_)">
                  <c:v>-128.85599999999999</c:v>
                </c:pt>
                <c:pt idx="1183" formatCode="_([$$-409]* #,##0.00_);_([$$-409]* \(#,##0.00\);_([$$-409]* &quot;-&quot;??_);_(@_)">
                  <c:v>-2.3450000000000002</c:v>
                </c:pt>
                <c:pt idx="1184" formatCode="_([$$-409]* #,##0.00_);_([$$-409]* \(#,##0.00\);_([$$-409]* &quot;-&quot;??_);_(@_)">
                  <c:v>67.606200000000001</c:v>
                </c:pt>
                <c:pt idx="1185" formatCode="_([$$-409]* #,##0.00_);_([$$-409]* \(#,##0.00\);_([$$-409]* &quot;-&quot;??_);_(@_)">
                  <c:v>-46.5244</c:v>
                </c:pt>
                <c:pt idx="1186" formatCode="_([$$-409]* #,##0.00_);_([$$-409]* \(#,##0.00\);_([$$-409]* &quot;-&quot;??_);_(@_)">
                  <c:v>-39.606000000000002</c:v>
                </c:pt>
                <c:pt idx="1187" formatCode="_([$$-409]* #,##0.00_);_([$$-409]* \(#,##0.00\);_([$$-409]* &quot;-&quot;??_);_(@_)">
                  <c:v>-50.75</c:v>
                </c:pt>
                <c:pt idx="1188" formatCode="_([$$-409]* #,##0.00_);_([$$-409]* \(#,##0.00\);_([$$-409]* &quot;-&quot;??_);_(@_)">
                  <c:v>-136.25200000000001</c:v>
                </c:pt>
                <c:pt idx="1189" formatCode="_([$$-409]* #,##0.00_);_([$$-409]* \(#,##0.00\);_([$$-409]* &quot;-&quot;??_);_(@_)">
                  <c:v>-25.76</c:v>
                </c:pt>
                <c:pt idx="1190" formatCode="_([$$-409]* #,##0.00_);_([$$-409]* \(#,##0.00\);_([$$-409]* &quot;-&quot;??_);_(@_)">
                  <c:v>-45.21</c:v>
                </c:pt>
                <c:pt idx="1191" formatCode="_([$$-409]* #,##0.00_);_([$$-409]* \(#,##0.00\);_([$$-409]* &quot;-&quot;??_);_(@_)">
                  <c:v>-286.245</c:v>
                </c:pt>
                <c:pt idx="1192" formatCode="_([$$-409]* #,##0.00_);_([$$-409]* \(#,##0.00\);_([$$-409]* &quot;-&quot;??_);_(@_)">
                  <c:v>16.12</c:v>
                </c:pt>
                <c:pt idx="1193" formatCode="_([$$-409]* #,##0.00_);_([$$-409]* \(#,##0.00\);_([$$-409]* &quot;-&quot;??_);_(@_)">
                  <c:v>15.808000000000003</c:v>
                </c:pt>
                <c:pt idx="1194" formatCode="_([$$-409]* #,##0.00_);_([$$-409]* \(#,##0.00\);_([$$-409]* &quot;-&quot;??_);_(@_)">
                  <c:v>29.17</c:v>
                </c:pt>
                <c:pt idx="1195" formatCode="_([$$-409]* #,##0.00_);_([$$-409]* \(#,##0.00\);_([$$-409]* &quot;-&quot;??_);_(@_)">
                  <c:v>-48.97</c:v>
                </c:pt>
                <c:pt idx="1196" formatCode="_([$$-409]* #,##0.00_);_([$$-409]* \(#,##0.00\);_([$$-409]* &quot;-&quot;??_);_(@_)">
                  <c:v>84.05</c:v>
                </c:pt>
                <c:pt idx="1197" formatCode="_([$$-409]* #,##0.00_);_([$$-409]* \(#,##0.00\);_([$$-409]* &quot;-&quot;??_);_(@_)">
                  <c:v>17.836500000000001</c:v>
                </c:pt>
                <c:pt idx="1198" formatCode="_([$$-409]* #,##0.00_);_([$$-409]* \(#,##0.00\);_([$$-409]* &quot;-&quot;??_);_(@_)">
                  <c:v>-20.222799999999999</c:v>
                </c:pt>
                <c:pt idx="1199" formatCode="_([$$-409]* #,##0.00_);_([$$-409]* \(#,##0.00\);_([$$-409]* &quot;-&quot;??_);_(@_)">
                  <c:v>381.61799999999994</c:v>
                </c:pt>
                <c:pt idx="1200" formatCode="_([$$-409]* #,##0.00_);_([$$-409]* \(#,##0.00\);_([$$-409]* &quot;-&quot;??_);_(@_)">
                  <c:v>-177.05799999999999</c:v>
                </c:pt>
                <c:pt idx="1201" formatCode="_([$$-409]* #,##0.00_);_([$$-409]* \(#,##0.00\);_([$$-409]* &quot;-&quot;??_);_(@_)">
                  <c:v>164.08199999999999</c:v>
                </c:pt>
                <c:pt idx="1202" formatCode="_([$$-409]* #,##0.00_);_([$$-409]* \(#,##0.00\);_([$$-409]* &quot;-&quot;??_);_(@_)">
                  <c:v>-54.63</c:v>
                </c:pt>
                <c:pt idx="1203" formatCode="_([$$-409]* #,##0.00_);_([$$-409]* \(#,##0.00\);_([$$-409]* &quot;-&quot;??_);_(@_)">
                  <c:v>3.84</c:v>
                </c:pt>
                <c:pt idx="1204" formatCode="_([$$-409]* #,##0.00_);_([$$-409]* \(#,##0.00\);_([$$-409]* &quot;-&quot;??_);_(@_)">
                  <c:v>-21.03</c:v>
                </c:pt>
                <c:pt idx="1205" formatCode="_([$$-409]* #,##0.00_);_([$$-409]* \(#,##0.00\);_([$$-409]* &quot;-&quot;??_);_(@_)">
                  <c:v>21.78</c:v>
                </c:pt>
                <c:pt idx="1206" formatCode="_([$$-409]* #,##0.00_);_([$$-409]* \(#,##0.00\);_([$$-409]* &quot;-&quot;??_);_(@_)">
                  <c:v>-93.927400000000006</c:v>
                </c:pt>
                <c:pt idx="1207" formatCode="_([$$-409]* #,##0.00_);_([$$-409]* \(#,##0.00\);_([$$-409]* &quot;-&quot;??_);_(@_)">
                  <c:v>-321.51</c:v>
                </c:pt>
                <c:pt idx="1208" formatCode="_([$$-409]* #,##0.00_);_([$$-409]* \(#,##0.00\);_([$$-409]* &quot;-&quot;??_);_(@_)">
                  <c:v>246.2748</c:v>
                </c:pt>
                <c:pt idx="1209" formatCode="_([$$-409]* #,##0.00_);_([$$-409]* \(#,##0.00\);_([$$-409]* &quot;-&quot;??_);_(@_)">
                  <c:v>93.950399999999988</c:v>
                </c:pt>
                <c:pt idx="1210" formatCode="_([$$-409]* #,##0.00_);_([$$-409]* \(#,##0.00\);_([$$-409]* &quot;-&quot;??_);_(@_)">
                  <c:v>-121.2</c:v>
                </c:pt>
                <c:pt idx="1211" formatCode="_([$$-409]* #,##0.00_);_([$$-409]* \(#,##0.00\);_([$$-409]* &quot;-&quot;??_);_(@_)">
                  <c:v>10.782400000000001</c:v>
                </c:pt>
                <c:pt idx="1212" formatCode="_([$$-409]* #,##0.00_);_([$$-409]* \(#,##0.00\);_([$$-409]* &quot;-&quot;??_);_(@_)">
                  <c:v>2008.71</c:v>
                </c:pt>
                <c:pt idx="1213" formatCode="_([$$-409]* #,##0.00_);_([$$-409]* \(#,##0.00\);_([$$-409]* &quot;-&quot;??_);_(@_)">
                  <c:v>-80.53</c:v>
                </c:pt>
                <c:pt idx="1214" formatCode="_([$$-409]* #,##0.00_);_([$$-409]* \(#,##0.00\);_([$$-409]* &quot;-&quot;??_);_(@_)">
                  <c:v>-48.957999999999998</c:v>
                </c:pt>
                <c:pt idx="1215" formatCode="_([$$-409]* #,##0.00_);_([$$-409]* \(#,##0.00\);_([$$-409]* &quot;-&quot;??_);_(@_)">
                  <c:v>-15.61</c:v>
                </c:pt>
                <c:pt idx="1216" formatCode="_([$$-409]* #,##0.00_);_([$$-409]* \(#,##0.00\);_([$$-409]* &quot;-&quot;??_);_(@_)">
                  <c:v>23.616</c:v>
                </c:pt>
                <c:pt idx="1217" formatCode="_([$$-409]* #,##0.00_);_([$$-409]* \(#,##0.00\);_([$$-409]* &quot;-&quot;??_);_(@_)">
                  <c:v>-1748.0119999999999</c:v>
                </c:pt>
                <c:pt idx="1218" formatCode="_([$$-409]* #,##0.00_);_([$$-409]* \(#,##0.00\);_([$$-409]* &quot;-&quot;??_);_(@_)">
                  <c:v>8.3879999999999999</c:v>
                </c:pt>
                <c:pt idx="1219" formatCode="_([$$-409]* #,##0.00_);_([$$-409]* \(#,##0.00\);_([$$-409]* &quot;-&quot;??_);_(@_)">
                  <c:v>-66.170999999999992</c:v>
                </c:pt>
                <c:pt idx="1220" formatCode="_([$$-409]* #,##0.00_);_([$$-409]* \(#,##0.00\);_([$$-409]* &quot;-&quot;??_);_(@_)">
                  <c:v>51.218699999999998</c:v>
                </c:pt>
                <c:pt idx="1221" formatCode="_([$$-409]* #,##0.00_);_([$$-409]* \(#,##0.00\);_([$$-409]* &quot;-&quot;??_);_(@_)">
                  <c:v>380.46800000000002</c:v>
                </c:pt>
                <c:pt idx="1222" formatCode="_([$$-409]* #,##0.00_);_([$$-409]* \(#,##0.00\);_([$$-409]* &quot;-&quot;??_);_(@_)">
                  <c:v>-103.224</c:v>
                </c:pt>
                <c:pt idx="1223" formatCode="_([$$-409]* #,##0.00_);_([$$-409]* \(#,##0.00\);_([$$-409]* &quot;-&quot;??_);_(@_)">
                  <c:v>2755.6422000000002</c:v>
                </c:pt>
                <c:pt idx="1224" formatCode="_([$$-409]* #,##0.00_);_([$$-409]* \(#,##0.00\);_([$$-409]* &quot;-&quot;??_);_(@_)">
                  <c:v>-256.01800000000003</c:v>
                </c:pt>
                <c:pt idx="1225" formatCode="_([$$-409]* #,##0.00_);_([$$-409]* \(#,##0.00\);_([$$-409]* &quot;-&quot;??_);_(@_)">
                  <c:v>-41.77</c:v>
                </c:pt>
                <c:pt idx="1226" formatCode="_([$$-409]* #,##0.00_);_([$$-409]* \(#,##0.00\);_([$$-409]* &quot;-&quot;??_);_(@_)">
                  <c:v>17.429400000000001</c:v>
                </c:pt>
                <c:pt idx="1227" formatCode="_([$$-409]* #,##0.00_);_([$$-409]* \(#,##0.00\);_([$$-409]* &quot;-&quot;??_);_(@_)">
                  <c:v>65.41</c:v>
                </c:pt>
                <c:pt idx="1228" formatCode="_([$$-409]* #,##0.00_);_([$$-409]* \(#,##0.00\);_([$$-409]* &quot;-&quot;??_);_(@_)">
                  <c:v>-37.561999999999998</c:v>
                </c:pt>
                <c:pt idx="1229" formatCode="_([$$-409]* #,##0.00_);_([$$-409]* \(#,##0.00\);_([$$-409]* &quot;-&quot;??_);_(@_)">
                  <c:v>-449.69399999999996</c:v>
                </c:pt>
                <c:pt idx="1230" formatCode="_([$$-409]* #,##0.00_);_([$$-409]* \(#,##0.00\);_([$$-409]* &quot;-&quot;??_);_(@_)">
                  <c:v>-66.248000000000005</c:v>
                </c:pt>
                <c:pt idx="1231" formatCode="_([$$-409]* #,##0.00_);_([$$-409]* \(#,##0.00\);_([$$-409]* &quot;-&quot;??_);_(@_)">
                  <c:v>-57.56</c:v>
                </c:pt>
                <c:pt idx="1232" formatCode="_([$$-409]* #,##0.00_);_([$$-409]* \(#,##0.00\);_([$$-409]* &quot;-&quot;??_);_(@_)">
                  <c:v>664.51800000000003</c:v>
                </c:pt>
                <c:pt idx="1233" formatCode="_([$$-409]* #,##0.00_);_([$$-409]* \(#,##0.00\);_([$$-409]* &quot;-&quot;??_);_(@_)">
                  <c:v>105.7</c:v>
                </c:pt>
                <c:pt idx="1234" formatCode="_([$$-409]* #,##0.00_);_([$$-409]* \(#,##0.00\);_([$$-409]* &quot;-&quot;??_);_(@_)">
                  <c:v>-21.06</c:v>
                </c:pt>
                <c:pt idx="1235" formatCode="_([$$-409]* #,##0.00_);_([$$-409]* \(#,##0.00\);_([$$-409]* &quot;-&quot;??_);_(@_)">
                  <c:v>-5.08</c:v>
                </c:pt>
                <c:pt idx="1236" formatCode="_([$$-409]* #,##0.00_);_([$$-409]* \(#,##0.00\);_([$$-409]* &quot;-&quot;??_);_(@_)">
                  <c:v>1289.3819999999998</c:v>
                </c:pt>
                <c:pt idx="1237" formatCode="_([$$-409]* #,##0.00_);_([$$-409]* \(#,##0.00\);_([$$-409]* &quot;-&quot;??_);_(@_)">
                  <c:v>-191.548</c:v>
                </c:pt>
                <c:pt idx="1238" formatCode="_([$$-409]* #,##0.00_);_([$$-409]* \(#,##0.00\);_([$$-409]* &quot;-&quot;??_);_(@_)">
                  <c:v>-29.003</c:v>
                </c:pt>
                <c:pt idx="1239" formatCode="_([$$-409]* #,##0.00_);_([$$-409]* \(#,##0.00\);_([$$-409]* &quot;-&quot;??_);_(@_)">
                  <c:v>2.0672000000000001</c:v>
                </c:pt>
                <c:pt idx="1240" formatCode="_([$$-409]* #,##0.00_);_([$$-409]* \(#,##0.00\);_([$$-409]* &quot;-&quot;??_);_(@_)">
                  <c:v>-37.789000000000001</c:v>
                </c:pt>
                <c:pt idx="1241" formatCode="_([$$-409]* #,##0.00_);_([$$-409]* \(#,##0.00\);_([$$-409]* &quot;-&quot;??_);_(@_)">
                  <c:v>-43.26</c:v>
                </c:pt>
                <c:pt idx="1242" formatCode="_([$$-409]* #,##0.00_);_([$$-409]* \(#,##0.00\);_([$$-409]* &quot;-&quot;??_);_(@_)">
                  <c:v>4.8499999999999996</c:v>
                </c:pt>
                <c:pt idx="1243" formatCode="_([$$-409]* #,##0.00_);_([$$-409]* \(#,##0.00\);_([$$-409]* &quot;-&quot;??_);_(@_)">
                  <c:v>3.5948999999999995</c:v>
                </c:pt>
                <c:pt idx="1244" formatCode="_([$$-409]* #,##0.00_);_([$$-409]* \(#,##0.00\);_([$$-409]* &quot;-&quot;??_);_(@_)">
                  <c:v>15.8148</c:v>
                </c:pt>
                <c:pt idx="1245" formatCode="_([$$-409]* #,##0.00_);_([$$-409]* \(#,##0.00\);_([$$-409]* &quot;-&quot;??_);_(@_)">
                  <c:v>-69.91</c:v>
                </c:pt>
                <c:pt idx="1246" formatCode="_([$$-409]* #,##0.00_);_([$$-409]* \(#,##0.00\);_([$$-409]* &quot;-&quot;??_);_(@_)">
                  <c:v>266.76089999999999</c:v>
                </c:pt>
                <c:pt idx="1247" formatCode="_([$$-409]* #,##0.00_);_([$$-409]* \(#,##0.00\);_([$$-409]* &quot;-&quot;??_);_(@_)">
                  <c:v>29.883900000000001</c:v>
                </c:pt>
                <c:pt idx="1248" formatCode="_([$$-409]* #,##0.00_);_([$$-409]* \(#,##0.00\);_([$$-409]* &quot;-&quot;??_);_(@_)">
                  <c:v>52.763999999999996</c:v>
                </c:pt>
                <c:pt idx="1249" formatCode="_([$$-409]* #,##0.00_);_([$$-409]* \(#,##0.00\);_([$$-409]* &quot;-&quot;??_);_(@_)">
                  <c:v>-170.98</c:v>
                </c:pt>
                <c:pt idx="1250" formatCode="_([$$-409]* #,##0.00_);_([$$-409]* \(#,##0.00\);_([$$-409]* &quot;-&quot;??_);_(@_)">
                  <c:v>-95.618600000000015</c:v>
                </c:pt>
                <c:pt idx="1251" formatCode="_([$$-409]* #,##0.00_);_([$$-409]* \(#,##0.00\);_([$$-409]* &quot;-&quot;??_);_(@_)">
                  <c:v>-2.3760000000000003</c:v>
                </c:pt>
                <c:pt idx="1252" formatCode="_([$$-409]* #,##0.00_);_([$$-409]* \(#,##0.00\);_([$$-409]* &quot;-&quot;??_);_(@_)">
                  <c:v>31.59</c:v>
                </c:pt>
                <c:pt idx="1253" formatCode="_([$$-409]* #,##0.00_);_([$$-409]* \(#,##0.00\);_([$$-409]* &quot;-&quot;??_);_(@_)">
                  <c:v>165.6345</c:v>
                </c:pt>
                <c:pt idx="1254" formatCode="_([$$-409]* #,##0.00_);_([$$-409]* \(#,##0.00\);_([$$-409]* &quot;-&quot;??_);_(@_)">
                  <c:v>0.32999999999999691</c:v>
                </c:pt>
                <c:pt idx="1255" formatCode="_([$$-409]* #,##0.00_);_([$$-409]* \(#,##0.00\);_([$$-409]* &quot;-&quot;??_);_(@_)">
                  <c:v>-35.26</c:v>
                </c:pt>
                <c:pt idx="1256" formatCode="_([$$-409]* #,##0.00_);_([$$-409]* \(#,##0.00\);_([$$-409]* &quot;-&quot;??_);_(@_)">
                  <c:v>21.095999999999997</c:v>
                </c:pt>
                <c:pt idx="1257" formatCode="_([$$-409]* #,##0.00_);_([$$-409]* \(#,##0.00\);_([$$-409]* &quot;-&quot;??_);_(@_)">
                  <c:v>-294.084</c:v>
                </c:pt>
                <c:pt idx="1258" formatCode="_([$$-409]* #,##0.00_);_([$$-409]* \(#,##0.00\);_([$$-409]* &quot;-&quot;??_);_(@_)">
                  <c:v>55.555199999999999</c:v>
                </c:pt>
                <c:pt idx="1259" formatCode="_([$$-409]* #,##0.00_);_([$$-409]* \(#,##0.00\);_([$$-409]* &quot;-&quot;??_);_(@_)">
                  <c:v>-208.72039999999998</c:v>
                </c:pt>
                <c:pt idx="1260" formatCode="_([$$-409]* #,##0.00_);_([$$-409]* \(#,##0.00\);_([$$-409]* &quot;-&quot;??_);_(@_)">
                  <c:v>-12.876779999999998</c:v>
                </c:pt>
                <c:pt idx="1261" formatCode="_([$$-409]* #,##0.00_);_([$$-409]* \(#,##0.00\);_([$$-409]* &quot;-&quot;??_);_(@_)">
                  <c:v>-8.8759999999999994</c:v>
                </c:pt>
                <c:pt idx="1262" formatCode="_([$$-409]* #,##0.00_);_([$$-409]* \(#,##0.00\);_([$$-409]* &quot;-&quot;??_);_(@_)">
                  <c:v>14.754</c:v>
                </c:pt>
                <c:pt idx="1263" formatCode="_([$$-409]* #,##0.00_);_([$$-409]* \(#,##0.00\);_([$$-409]* &quot;-&quot;??_);_(@_)">
                  <c:v>213</c:v>
                </c:pt>
                <c:pt idx="1264" formatCode="_([$$-409]* #,##0.00_);_([$$-409]* \(#,##0.00\);_([$$-409]* &quot;-&quot;??_);_(@_)">
                  <c:v>-8.3881000000000014</c:v>
                </c:pt>
                <c:pt idx="1265" formatCode="_([$$-409]* #,##0.00_);_([$$-409]* \(#,##0.00\);_([$$-409]* &quot;-&quot;??_);_(@_)">
                  <c:v>87.03</c:v>
                </c:pt>
                <c:pt idx="1266" formatCode="_([$$-409]* #,##0.00_);_([$$-409]* \(#,##0.00\);_([$$-409]* &quot;-&quot;??_);_(@_)">
                  <c:v>3602.1311999999994</c:v>
                </c:pt>
                <c:pt idx="1267" formatCode="_([$$-409]* #,##0.00_);_([$$-409]* \(#,##0.00\);_([$$-409]* &quot;-&quot;??_);_(@_)">
                  <c:v>-66.584999999999994</c:v>
                </c:pt>
                <c:pt idx="1268" formatCode="_([$$-409]* #,##0.00_);_([$$-409]* \(#,##0.00\);_([$$-409]* &quot;-&quot;??_);_(@_)">
                  <c:v>441.59399999999999</c:v>
                </c:pt>
                <c:pt idx="1269" formatCode="_([$$-409]* #,##0.00_);_([$$-409]* \(#,##0.00\);_([$$-409]* &quot;-&quot;??_);_(@_)">
                  <c:v>13.448099999999998</c:v>
                </c:pt>
                <c:pt idx="1270" formatCode="_([$$-409]* #,##0.00_);_([$$-409]* \(#,##0.00\);_([$$-409]* &quot;-&quot;??_);_(@_)">
                  <c:v>4033.6089000000002</c:v>
                </c:pt>
                <c:pt idx="1271" formatCode="_([$$-409]* #,##0.00_);_([$$-409]* \(#,##0.00\);_([$$-409]* &quot;-&quot;??_);_(@_)">
                  <c:v>-2.3520000000000096</c:v>
                </c:pt>
                <c:pt idx="1272" formatCode="_([$$-409]* #,##0.00_);_([$$-409]* \(#,##0.00\);_([$$-409]* &quot;-&quot;??_);_(@_)">
                  <c:v>-246.27609999999999</c:v>
                </c:pt>
                <c:pt idx="1273" formatCode="_([$$-409]* #,##0.00_);_([$$-409]* \(#,##0.00\);_([$$-409]* &quot;-&quot;??_);_(@_)">
                  <c:v>55.194599999999994</c:v>
                </c:pt>
                <c:pt idx="1274" formatCode="_([$$-409]* #,##0.00_);_([$$-409]* \(#,##0.00\);_([$$-409]* &quot;-&quot;??_);_(@_)">
                  <c:v>-160.38470000000001</c:v>
                </c:pt>
                <c:pt idx="1275" formatCode="_([$$-409]* #,##0.00_);_([$$-409]* \(#,##0.00\);_([$$-409]* &quot;-&quot;??_);_(@_)">
                  <c:v>732.26980000000003</c:v>
                </c:pt>
                <c:pt idx="1276" formatCode="_([$$-409]* #,##0.00_);_([$$-409]* \(#,##0.00\);_([$$-409]* &quot;-&quot;??_);_(@_)">
                  <c:v>-120.59</c:v>
                </c:pt>
                <c:pt idx="1277" formatCode="_([$$-409]* #,##0.00_);_([$$-409]* \(#,##0.00\);_([$$-409]* &quot;-&quot;??_);_(@_)">
                  <c:v>1231.6569</c:v>
                </c:pt>
                <c:pt idx="1278" formatCode="_([$$-409]* #,##0.00_);_([$$-409]* \(#,##0.00\);_([$$-409]* &quot;-&quot;??_);_(@_)">
                  <c:v>-185.17</c:v>
                </c:pt>
                <c:pt idx="1279" formatCode="_([$$-409]* #,##0.00_);_([$$-409]* \(#,##0.00\);_([$$-409]* &quot;-&quot;??_);_(@_)">
                  <c:v>31.132799999999996</c:v>
                </c:pt>
                <c:pt idx="1280" formatCode="_([$$-409]* #,##0.00_);_([$$-409]* \(#,##0.00\);_([$$-409]* &quot;-&quot;??_);_(@_)">
                  <c:v>-21.684000000000001</c:v>
                </c:pt>
                <c:pt idx="1281" formatCode="_([$$-409]* #,##0.00_);_([$$-409]* \(#,##0.00\);_([$$-409]* &quot;-&quot;??_);_(@_)">
                  <c:v>-83.75</c:v>
                </c:pt>
                <c:pt idx="1282" formatCode="_([$$-409]* #,##0.00_);_([$$-409]* \(#,##0.00\);_([$$-409]* &quot;-&quot;??_);_(@_)">
                  <c:v>-38.72</c:v>
                </c:pt>
                <c:pt idx="1283" formatCode="_([$$-409]* #,##0.00_);_([$$-409]* \(#,##0.00\);_([$$-409]* &quot;-&quot;??_);_(@_)">
                  <c:v>10.959199999999999</c:v>
                </c:pt>
                <c:pt idx="1284" formatCode="_([$$-409]* #,##0.00_);_([$$-409]* \(#,##0.00\);_([$$-409]* &quot;-&quot;??_);_(@_)">
                  <c:v>-13.135200000000001</c:v>
                </c:pt>
                <c:pt idx="1285" formatCode="_([$$-409]* #,##0.00_);_([$$-409]* \(#,##0.00\);_([$$-409]* &quot;-&quot;??_);_(@_)">
                  <c:v>22.307699999999997</c:v>
                </c:pt>
                <c:pt idx="1286" formatCode="_([$$-409]* #,##0.00_);_([$$-409]* \(#,##0.00\);_([$$-409]* &quot;-&quot;??_);_(@_)">
                  <c:v>443.02139999999991</c:v>
                </c:pt>
                <c:pt idx="1287" formatCode="_([$$-409]* #,##0.00_);_([$$-409]* \(#,##0.00\);_([$$-409]* &quot;-&quot;??_);_(@_)">
                  <c:v>-27.1492</c:v>
                </c:pt>
                <c:pt idx="1288" formatCode="_([$$-409]* #,##0.00_);_([$$-409]* \(#,##0.00\);_([$$-409]* &quot;-&quot;??_);_(@_)">
                  <c:v>44.976799999999997</c:v>
                </c:pt>
                <c:pt idx="1289" formatCode="_([$$-409]* #,##0.00_);_([$$-409]* \(#,##0.00\);_([$$-409]* &quot;-&quot;??_);_(@_)">
                  <c:v>689.32799999999997</c:v>
                </c:pt>
                <c:pt idx="1290" formatCode="_([$$-409]* #,##0.00_);_([$$-409]* \(#,##0.00\);_([$$-409]* &quot;-&quot;??_);_(@_)">
                  <c:v>-33.585999999999999</c:v>
                </c:pt>
                <c:pt idx="1291" formatCode="_([$$-409]* #,##0.00_);_([$$-409]* \(#,##0.00\);_([$$-409]* &quot;-&quot;??_);_(@_)">
                  <c:v>69.767200000000003</c:v>
                </c:pt>
                <c:pt idx="1292" formatCode="_([$$-409]* #,##0.00_);_([$$-409]* \(#,##0.00\);_([$$-409]* &quot;-&quot;??_);_(@_)">
                  <c:v>-52.822799999999994</c:v>
                </c:pt>
                <c:pt idx="1293" formatCode="_([$$-409]* #,##0.00_);_([$$-409]* \(#,##0.00\);_([$$-409]* &quot;-&quot;??_);_(@_)">
                  <c:v>7.31</c:v>
                </c:pt>
                <c:pt idx="1294" formatCode="_([$$-409]* #,##0.00_);_([$$-409]* \(#,##0.00\);_([$$-409]* &quot;-&quot;??_);_(@_)">
                  <c:v>642.99029999999993</c:v>
                </c:pt>
                <c:pt idx="1295" formatCode="_([$$-409]* #,##0.00_);_([$$-409]* \(#,##0.00\);_([$$-409]* &quot;-&quot;??_);_(@_)">
                  <c:v>12.71</c:v>
                </c:pt>
                <c:pt idx="1296" formatCode="_([$$-409]* #,##0.00_);_([$$-409]* \(#,##0.00\);_([$$-409]* &quot;-&quot;??_);_(@_)">
                  <c:v>28.288</c:v>
                </c:pt>
                <c:pt idx="1297" formatCode="_([$$-409]* #,##0.00_);_([$$-409]* \(#,##0.00\);_([$$-409]* &quot;-&quot;??_);_(@_)">
                  <c:v>112.1181</c:v>
                </c:pt>
                <c:pt idx="1298" formatCode="_([$$-409]* #,##0.00_);_([$$-409]* \(#,##0.00\);_([$$-409]* &quot;-&quot;??_);_(@_)">
                  <c:v>565.38599999999997</c:v>
                </c:pt>
                <c:pt idx="1299" formatCode="_([$$-409]* #,##0.00_);_([$$-409]* \(#,##0.00\);_([$$-409]* &quot;-&quot;??_);_(@_)">
                  <c:v>-61.628039999999999</c:v>
                </c:pt>
                <c:pt idx="1300" formatCode="_([$$-409]* #,##0.00_);_([$$-409]* \(#,##0.00\);_([$$-409]* &quot;-&quot;??_);_(@_)">
                  <c:v>95.054399999999987</c:v>
                </c:pt>
                <c:pt idx="1301" formatCode="_([$$-409]* #,##0.00_);_([$$-409]* \(#,##0.00\);_([$$-409]* &quot;-&quot;??_);_(@_)">
                  <c:v>-89.572000000000003</c:v>
                </c:pt>
                <c:pt idx="1302" formatCode="_([$$-409]* #,##0.00_);_([$$-409]* \(#,##0.00\);_([$$-409]* &quot;-&quot;??_);_(@_)">
                  <c:v>33.347699999999996</c:v>
                </c:pt>
                <c:pt idx="1303" formatCode="_([$$-409]* #,##0.00_);_([$$-409]* \(#,##0.00\);_([$$-409]* &quot;-&quot;??_);_(@_)">
                  <c:v>-34.591999999999999</c:v>
                </c:pt>
                <c:pt idx="1304" formatCode="_([$$-409]* #,##0.00_);_([$$-409]* \(#,##0.00\);_([$$-409]* &quot;-&quot;??_);_(@_)">
                  <c:v>-24.63</c:v>
                </c:pt>
                <c:pt idx="1305" formatCode="_([$$-409]* #,##0.00_);_([$$-409]* \(#,##0.00\);_([$$-409]* &quot;-&quot;??_);_(@_)">
                  <c:v>-536.24199999999996</c:v>
                </c:pt>
                <c:pt idx="1306" formatCode="_([$$-409]* #,##0.00_);_([$$-409]* \(#,##0.00\);_([$$-409]* &quot;-&quot;??_);_(@_)">
                  <c:v>36.164099999999998</c:v>
                </c:pt>
                <c:pt idx="1307" formatCode="_([$$-409]* #,##0.00_);_([$$-409]* \(#,##0.00\);_([$$-409]* &quot;-&quot;??_);_(@_)">
                  <c:v>6.3840000000000003</c:v>
                </c:pt>
                <c:pt idx="1308" formatCode="_([$$-409]* #,##0.00_);_([$$-409]* \(#,##0.00\);_([$$-409]* &quot;-&quot;??_);_(@_)">
                  <c:v>5.2955000000000005</c:v>
                </c:pt>
                <c:pt idx="1309" formatCode="_([$$-409]* #,##0.00_);_([$$-409]* \(#,##0.00\);_([$$-409]* &quot;-&quot;??_);_(@_)">
                  <c:v>170.79569999999998</c:v>
                </c:pt>
                <c:pt idx="1310" formatCode="_([$$-409]* #,##0.00_);_([$$-409]* \(#,##0.00\);_([$$-409]* &quot;-&quot;??_);_(@_)">
                  <c:v>16.091999999999999</c:v>
                </c:pt>
                <c:pt idx="1311" formatCode="_([$$-409]* #,##0.00_);_([$$-409]* \(#,##0.00\);_([$$-409]* &quot;-&quot;??_);_(@_)">
                  <c:v>274.0788</c:v>
                </c:pt>
                <c:pt idx="1312" formatCode="_([$$-409]* #,##0.00_);_([$$-409]* \(#,##0.00\);_([$$-409]* &quot;-&quot;??_);_(@_)">
                  <c:v>-3.782</c:v>
                </c:pt>
                <c:pt idx="1313" formatCode="_([$$-409]* #,##0.00_);_([$$-409]* \(#,##0.00\);_([$$-409]* &quot;-&quot;??_);_(@_)">
                  <c:v>10.798499999999999</c:v>
                </c:pt>
                <c:pt idx="1314" formatCode="_([$$-409]* #,##0.00_);_([$$-409]* \(#,##0.00\);_([$$-409]* &quot;-&quot;??_);_(@_)">
                  <c:v>15.246</c:v>
                </c:pt>
                <c:pt idx="1315" formatCode="_([$$-409]* #,##0.00_);_([$$-409]* \(#,##0.00\);_([$$-409]* &quot;-&quot;??_);_(@_)">
                  <c:v>-57.823999999999998</c:v>
                </c:pt>
                <c:pt idx="1316" formatCode="_([$$-409]* #,##0.00_);_([$$-409]* \(#,##0.00\);_([$$-409]* &quot;-&quot;??_);_(@_)">
                  <c:v>18.218000000000018</c:v>
                </c:pt>
                <c:pt idx="1317" formatCode="_([$$-409]* #,##0.00_);_([$$-409]* \(#,##0.00\);_([$$-409]* &quot;-&quot;??_);_(@_)">
                  <c:v>25.058000000000035</c:v>
                </c:pt>
                <c:pt idx="1318" formatCode="_([$$-409]* #,##0.00_);_([$$-409]* \(#,##0.00\);_([$$-409]* &quot;-&quot;??_);_(@_)">
                  <c:v>11.82</c:v>
                </c:pt>
                <c:pt idx="1319" formatCode="_([$$-409]* #,##0.00_);_([$$-409]* \(#,##0.00\);_([$$-409]* &quot;-&quot;??_);_(@_)">
                  <c:v>28.151999999999997</c:v>
                </c:pt>
                <c:pt idx="1320" formatCode="_([$$-409]* #,##0.00_);_([$$-409]* \(#,##0.00\);_([$$-409]* &quot;-&quot;??_);_(@_)">
                  <c:v>-237.54400000000001</c:v>
                </c:pt>
                <c:pt idx="1321" formatCode="_([$$-409]* #,##0.00_);_([$$-409]* \(#,##0.00\);_([$$-409]* &quot;-&quot;??_);_(@_)">
                  <c:v>-94.59</c:v>
                </c:pt>
                <c:pt idx="1322" formatCode="_([$$-409]* #,##0.00_);_([$$-409]* \(#,##0.00\);_([$$-409]* &quot;-&quot;??_);_(@_)">
                  <c:v>-293.74</c:v>
                </c:pt>
                <c:pt idx="1323" formatCode="_([$$-409]* #,##0.00_);_([$$-409]* \(#,##0.00\);_([$$-409]* &quot;-&quot;??_);_(@_)">
                  <c:v>1039.7540999999999</c:v>
                </c:pt>
                <c:pt idx="1324" formatCode="_([$$-409]* #,##0.00_);_([$$-409]* \(#,##0.00\);_([$$-409]* &quot;-&quot;??_);_(@_)">
                  <c:v>-49.186800000000005</c:v>
                </c:pt>
                <c:pt idx="1325" formatCode="_([$$-409]* #,##0.00_);_([$$-409]* \(#,##0.00\);_([$$-409]* &quot;-&quot;??_);_(@_)">
                  <c:v>-152.7448</c:v>
                </c:pt>
                <c:pt idx="1326" formatCode="_([$$-409]* #,##0.00_);_([$$-409]* \(#,##0.00\);_([$$-409]* &quot;-&quot;??_);_(@_)">
                  <c:v>41.3</c:v>
                </c:pt>
                <c:pt idx="1327" formatCode="_([$$-409]* #,##0.00_);_([$$-409]* \(#,##0.00\);_([$$-409]* &quot;-&quot;??_);_(@_)">
                  <c:v>47.61</c:v>
                </c:pt>
                <c:pt idx="1328" formatCode="_([$$-409]* #,##0.00_);_([$$-409]* \(#,##0.00\);_([$$-409]* &quot;-&quot;??_);_(@_)">
                  <c:v>-23.5</c:v>
                </c:pt>
                <c:pt idx="1329" formatCode="_([$$-409]* #,##0.00_);_([$$-409]* \(#,##0.00\);_([$$-409]* &quot;-&quot;??_);_(@_)">
                  <c:v>1282.4959999999999</c:v>
                </c:pt>
                <c:pt idx="1330" formatCode="_([$$-409]* #,##0.00_);_([$$-409]* \(#,##0.00\);_([$$-409]* &quot;-&quot;??_);_(@_)">
                  <c:v>1184.1200000000001</c:v>
                </c:pt>
                <c:pt idx="1331" formatCode="_([$$-409]* #,##0.00_);_([$$-409]* \(#,##0.00\);_([$$-409]* &quot;-&quot;??_);_(@_)">
                  <c:v>1474.8703999999998</c:v>
                </c:pt>
                <c:pt idx="1332" formatCode="_([$$-409]* #,##0.00_);_([$$-409]* \(#,##0.00\);_([$$-409]* &quot;-&quot;??_);_(@_)">
                  <c:v>929.7956999999999</c:v>
                </c:pt>
                <c:pt idx="1333" formatCode="_([$$-409]* #,##0.00_);_([$$-409]* \(#,##0.00\);_([$$-409]* &quot;-&quot;??_);_(@_)">
                  <c:v>-7.25</c:v>
                </c:pt>
                <c:pt idx="1334" formatCode="_([$$-409]* #,##0.00_);_([$$-409]* \(#,##0.00\);_([$$-409]* &quot;-&quot;??_);_(@_)">
                  <c:v>31.201799999999995</c:v>
                </c:pt>
                <c:pt idx="1335" formatCode="_([$$-409]* #,##0.00_);_([$$-409]* \(#,##0.00\);_([$$-409]* &quot;-&quot;??_);_(@_)">
                  <c:v>-75.900400000000005</c:v>
                </c:pt>
                <c:pt idx="1336" formatCode="_([$$-409]* #,##0.00_);_([$$-409]* \(#,##0.00\);_([$$-409]* &quot;-&quot;??_);_(@_)">
                  <c:v>52.170899999999996</c:v>
                </c:pt>
                <c:pt idx="1337" formatCode="_([$$-409]* #,##0.00_);_([$$-409]* \(#,##0.00\);_([$$-409]* &quot;-&quot;??_);_(@_)">
                  <c:v>165.88979999999998</c:v>
                </c:pt>
                <c:pt idx="1338" formatCode="_([$$-409]* #,##0.00_);_([$$-409]* \(#,##0.00\);_([$$-409]* &quot;-&quot;??_);_(@_)">
                  <c:v>75.010000000000005</c:v>
                </c:pt>
                <c:pt idx="1339" formatCode="_([$$-409]* #,##0.00_);_([$$-409]* \(#,##0.00\);_([$$-409]* &quot;-&quot;??_);_(@_)">
                  <c:v>2267.2199999999998</c:v>
                </c:pt>
                <c:pt idx="1340" formatCode="_([$$-409]* #,##0.00_);_([$$-409]* \(#,##0.00\);_([$$-409]* &quot;-&quot;??_);_(@_)">
                  <c:v>-20.65</c:v>
                </c:pt>
                <c:pt idx="1341" formatCode="_([$$-409]* #,##0.00_);_([$$-409]* \(#,##0.00\);_([$$-409]* &quot;-&quot;??_);_(@_)">
                  <c:v>67.864000000000004</c:v>
                </c:pt>
                <c:pt idx="1342" formatCode="_([$$-409]* #,##0.00_);_([$$-409]* \(#,##0.00\);_([$$-409]* &quot;-&quot;??_);_(@_)">
                  <c:v>-14.074999999999999</c:v>
                </c:pt>
                <c:pt idx="1343" formatCode="_([$$-409]* #,##0.00_);_([$$-409]* \(#,##0.00\);_([$$-409]* &quot;-&quot;??_);_(@_)">
                  <c:v>39.129899999999999</c:v>
                </c:pt>
                <c:pt idx="1344" formatCode="_([$$-409]* #,##0.00_);_([$$-409]* \(#,##0.00\);_([$$-409]* &quot;-&quot;??_);_(@_)">
                  <c:v>-6.734</c:v>
                </c:pt>
                <c:pt idx="1345" formatCode="_([$$-409]* #,##0.00_);_([$$-409]* \(#,##0.00\);_([$$-409]* &quot;-&quot;??_);_(@_)">
                  <c:v>118.6317</c:v>
                </c:pt>
                <c:pt idx="1346" formatCode="_([$$-409]* #,##0.00_);_([$$-409]* \(#,##0.00\);_([$$-409]* &quot;-&quot;??_);_(@_)">
                  <c:v>23.304000000000002</c:v>
                </c:pt>
                <c:pt idx="1347" formatCode="_([$$-409]* #,##0.00_);_([$$-409]* \(#,##0.00\);_([$$-409]* &quot;-&quot;??_);_(@_)">
                  <c:v>150.72</c:v>
                </c:pt>
                <c:pt idx="1348" formatCode="_([$$-409]* #,##0.00_);_([$$-409]* \(#,##0.00\);_([$$-409]* &quot;-&quot;??_);_(@_)">
                  <c:v>19.420000000000002</c:v>
                </c:pt>
                <c:pt idx="1349" formatCode="_([$$-409]* #,##0.00_);_([$$-409]* \(#,##0.00\);_([$$-409]* &quot;-&quot;??_);_(@_)">
                  <c:v>3.13</c:v>
                </c:pt>
                <c:pt idx="1350" formatCode="_([$$-409]* #,##0.00_);_([$$-409]* \(#,##0.00\);_([$$-409]* &quot;-&quot;??_);_(@_)">
                  <c:v>1141.07</c:v>
                </c:pt>
                <c:pt idx="1351" formatCode="_([$$-409]* #,##0.00_);_([$$-409]* \(#,##0.00\);_([$$-409]* &quot;-&quot;??_);_(@_)">
                  <c:v>10.01</c:v>
                </c:pt>
                <c:pt idx="1352" formatCode="_([$$-409]* #,##0.00_);_([$$-409]* \(#,##0.00\);_([$$-409]* &quot;-&quot;??_);_(@_)">
                  <c:v>-39.186250000000001</c:v>
                </c:pt>
                <c:pt idx="1353" formatCode="_([$$-409]* #,##0.00_);_([$$-409]* \(#,##0.00\);_([$$-409]* &quot;-&quot;??_);_(@_)">
                  <c:v>-1.89</c:v>
                </c:pt>
                <c:pt idx="1354" formatCode="_([$$-409]* #,##0.00_);_([$$-409]* \(#,##0.00\);_([$$-409]* &quot;-&quot;??_);_(@_)">
                  <c:v>-122.77</c:v>
                </c:pt>
                <c:pt idx="1355" formatCode="_([$$-409]* #,##0.00_);_([$$-409]* \(#,##0.00\);_([$$-409]* &quot;-&quot;??_);_(@_)">
                  <c:v>683.9556</c:v>
                </c:pt>
                <c:pt idx="1356" formatCode="_([$$-409]* #,##0.00_);_([$$-409]* \(#,##0.00\);_([$$-409]* &quot;-&quot;??_);_(@_)">
                  <c:v>-16.64</c:v>
                </c:pt>
                <c:pt idx="1357" formatCode="_([$$-409]* #,##0.00_);_([$$-409]* \(#,##0.00\);_([$$-409]* &quot;-&quot;??_);_(@_)">
                  <c:v>72.984000000000009</c:v>
                </c:pt>
                <c:pt idx="1358" formatCode="_([$$-409]* #,##0.00_);_([$$-409]* \(#,##0.00\);_([$$-409]* &quot;-&quot;??_);_(@_)">
                  <c:v>240.17519999999996</c:v>
                </c:pt>
                <c:pt idx="1359" formatCode="_([$$-409]* #,##0.00_);_([$$-409]* \(#,##0.00\);_([$$-409]* &quot;-&quot;??_);_(@_)">
                  <c:v>-11.248000000000001</c:v>
                </c:pt>
                <c:pt idx="1360" formatCode="_([$$-409]* #,##0.00_);_([$$-409]* \(#,##0.00\);_([$$-409]* &quot;-&quot;??_);_(@_)">
                  <c:v>9.611699999999999</c:v>
                </c:pt>
                <c:pt idx="1361" formatCode="_([$$-409]* #,##0.00_);_([$$-409]* \(#,##0.00\);_([$$-409]* &quot;-&quot;??_);_(@_)">
                  <c:v>13.799999999999999</c:v>
                </c:pt>
                <c:pt idx="1362" formatCode="_([$$-409]* #,##0.00_);_([$$-409]* \(#,##0.00\);_([$$-409]* &quot;-&quot;??_);_(@_)">
                  <c:v>4.3919999999999995</c:v>
                </c:pt>
                <c:pt idx="1363" formatCode="_([$$-409]* #,##0.00_);_([$$-409]* \(#,##0.00\);_([$$-409]* &quot;-&quot;??_);_(@_)">
                  <c:v>36.020000000000003</c:v>
                </c:pt>
                <c:pt idx="1364" formatCode="_([$$-409]* #,##0.00_);_([$$-409]* \(#,##0.00\);_([$$-409]* &quot;-&quot;??_);_(@_)">
                  <c:v>-50.64</c:v>
                </c:pt>
                <c:pt idx="1365" formatCode="_([$$-409]* #,##0.00_);_([$$-409]* \(#,##0.00\);_([$$-409]* &quot;-&quot;??_);_(@_)">
                  <c:v>-20.182259999999999</c:v>
                </c:pt>
                <c:pt idx="1366" formatCode="_([$$-409]* #,##0.00_);_([$$-409]* \(#,##0.00\);_([$$-409]* &quot;-&quot;??_);_(@_)">
                  <c:v>-156.97220000000002</c:v>
                </c:pt>
                <c:pt idx="1367" formatCode="_([$$-409]* #,##0.00_);_([$$-409]* \(#,##0.00\);_([$$-409]* &quot;-&quot;??_);_(@_)">
                  <c:v>384.5043</c:v>
                </c:pt>
                <c:pt idx="1368" formatCode="_([$$-409]* #,##0.00_);_([$$-409]* \(#,##0.00\);_([$$-409]* &quot;-&quot;??_);_(@_)">
                  <c:v>44.519999999999996</c:v>
                </c:pt>
                <c:pt idx="1369" formatCode="_([$$-409]* #,##0.00_);_([$$-409]* \(#,##0.00\);_([$$-409]* &quot;-&quot;??_);_(@_)">
                  <c:v>-48.875</c:v>
                </c:pt>
                <c:pt idx="1370" formatCode="_([$$-409]* #,##0.00_);_([$$-409]* \(#,##0.00\);_([$$-409]* &quot;-&quot;??_);_(@_)">
                  <c:v>881.04719999999998</c:v>
                </c:pt>
                <c:pt idx="1371" formatCode="_([$$-409]* #,##0.00_);_([$$-409]* \(#,##0.00\);_([$$-409]* &quot;-&quot;??_);_(@_)">
                  <c:v>-139.07600000000002</c:v>
                </c:pt>
                <c:pt idx="1372" formatCode="_([$$-409]* #,##0.00_);_([$$-409]* \(#,##0.00\);_([$$-409]* &quot;-&quot;??_);_(@_)">
                  <c:v>1644.0767999999998</c:v>
                </c:pt>
                <c:pt idx="1373" formatCode="_([$$-409]* #,##0.00_);_([$$-409]* \(#,##0.00\);_([$$-409]* &quot;-&quot;??_);_(@_)">
                  <c:v>-350.43950000000001</c:v>
                </c:pt>
                <c:pt idx="1374" formatCode="_([$$-409]* #,##0.00_);_([$$-409]* \(#,##0.00\);_([$$-409]* &quot;-&quot;??_);_(@_)">
                  <c:v>4.2027999999999999</c:v>
                </c:pt>
                <c:pt idx="1375" formatCode="_([$$-409]* #,##0.00_);_([$$-409]* \(#,##0.00\);_([$$-409]* &quot;-&quot;??_);_(@_)">
                  <c:v>-44.067999999999998</c:v>
                </c:pt>
                <c:pt idx="1376" formatCode="_([$$-409]* #,##0.00_);_([$$-409]* \(#,##0.00\);_([$$-409]* &quot;-&quot;??_);_(@_)">
                  <c:v>1623.9494999999999</c:v>
                </c:pt>
                <c:pt idx="1377" formatCode="_([$$-409]* #,##0.00_);_([$$-409]* \(#,##0.00\);_([$$-409]* &quot;-&quot;??_);_(@_)">
                  <c:v>-122.83499999999999</c:v>
                </c:pt>
                <c:pt idx="1378" formatCode="_([$$-409]* #,##0.00_);_([$$-409]* \(#,##0.00\);_([$$-409]* &quot;-&quot;??_);_(@_)">
                  <c:v>-88.584999999999994</c:v>
                </c:pt>
                <c:pt idx="1379" formatCode="_([$$-409]* #,##0.00_);_([$$-409]* \(#,##0.00\);_([$$-409]* &quot;-&quot;??_);_(@_)">
                  <c:v>-485.68</c:v>
                </c:pt>
                <c:pt idx="1380" formatCode="_([$$-409]* #,##0.00_);_([$$-409]* \(#,##0.00\);_([$$-409]* &quot;-&quot;??_);_(@_)">
                  <c:v>-16.37</c:v>
                </c:pt>
                <c:pt idx="1381" formatCode="_([$$-409]* #,##0.00_);_([$$-409]* \(#,##0.00\);_([$$-409]* &quot;-&quot;??_);_(@_)">
                  <c:v>-94.258600000000001</c:v>
                </c:pt>
                <c:pt idx="1382" formatCode="_([$$-409]* #,##0.00_);_([$$-409]* \(#,##0.00\);_([$$-409]* &quot;-&quot;??_);_(@_)">
                  <c:v>6.3308</c:v>
                </c:pt>
                <c:pt idx="1383" formatCode="_([$$-409]* #,##0.00_);_([$$-409]* \(#,##0.00\);_([$$-409]* &quot;-&quot;??_);_(@_)">
                  <c:v>-18.558799999999998</c:v>
                </c:pt>
                <c:pt idx="1384" formatCode="_([$$-409]* #,##0.00_);_([$$-409]* \(#,##0.00\);_([$$-409]* &quot;-&quot;??_);_(@_)">
                  <c:v>220.35719999999998</c:v>
                </c:pt>
                <c:pt idx="1385" formatCode="_([$$-409]* #,##0.00_);_([$$-409]* \(#,##0.00\);_([$$-409]* &quot;-&quot;??_);_(@_)">
                  <c:v>47.73</c:v>
                </c:pt>
                <c:pt idx="1386" formatCode="_([$$-409]* #,##0.00_);_([$$-409]* \(#,##0.00\);_([$$-409]* &quot;-&quot;??_);_(@_)">
                  <c:v>28.526000000000003</c:v>
                </c:pt>
                <c:pt idx="1387" formatCode="_([$$-409]* #,##0.00_);_([$$-409]* \(#,##0.00\);_([$$-409]* &quot;-&quot;??_);_(@_)">
                  <c:v>28.182599999999997</c:v>
                </c:pt>
                <c:pt idx="1388" formatCode="_([$$-409]* #,##0.00_);_([$$-409]* \(#,##0.00\);_([$$-409]* &quot;-&quot;??_);_(@_)">
                  <c:v>-51.66</c:v>
                </c:pt>
                <c:pt idx="1389" formatCode="_([$$-409]* #,##0.00_);_([$$-409]* \(#,##0.00\);_([$$-409]* &quot;-&quot;??_);_(@_)">
                  <c:v>-193.91399999999999</c:v>
                </c:pt>
                <c:pt idx="1390" formatCode="_([$$-409]* #,##0.00_);_([$$-409]* \(#,##0.00\);_([$$-409]* &quot;-&quot;??_);_(@_)">
                  <c:v>-333.42540000000002</c:v>
                </c:pt>
                <c:pt idx="1391" formatCode="_([$$-409]* #,##0.00_);_([$$-409]* \(#,##0.00\);_([$$-409]* &quot;-&quot;??_);_(@_)">
                  <c:v>-195.34200000000001</c:v>
                </c:pt>
                <c:pt idx="1392" formatCode="_([$$-409]* #,##0.00_);_([$$-409]* \(#,##0.00\);_([$$-409]* &quot;-&quot;??_);_(@_)">
                  <c:v>-89.70920000000001</c:v>
                </c:pt>
                <c:pt idx="1393" formatCode="_([$$-409]* #,##0.00_);_([$$-409]* \(#,##0.00\);_([$$-409]* &quot;-&quot;??_);_(@_)">
                  <c:v>-44.415000000000006</c:v>
                </c:pt>
                <c:pt idx="1394" formatCode="_([$$-409]* #,##0.00_);_([$$-409]* \(#,##0.00\);_([$$-409]* &quot;-&quot;??_);_(@_)">
                  <c:v>167.334</c:v>
                </c:pt>
                <c:pt idx="1395" formatCode="_([$$-409]* #,##0.00_);_([$$-409]* \(#,##0.00\);_([$$-409]* &quot;-&quot;??_);_(@_)">
                  <c:v>63.222000000000001</c:v>
                </c:pt>
                <c:pt idx="1396" formatCode="_([$$-409]* #,##0.00_);_([$$-409]* \(#,##0.00\);_([$$-409]* &quot;-&quot;??_);_(@_)">
                  <c:v>-1319.5</c:v>
                </c:pt>
                <c:pt idx="1397" formatCode="_([$$-409]* #,##0.00_);_([$$-409]* \(#,##0.00\);_([$$-409]* &quot;-&quot;??_);_(@_)">
                  <c:v>262.2</c:v>
                </c:pt>
                <c:pt idx="1398" formatCode="_([$$-409]* #,##0.00_);_([$$-409]* \(#,##0.00\);_([$$-409]* &quot;-&quot;??_);_(@_)">
                  <c:v>172.56439999999998</c:v>
                </c:pt>
                <c:pt idx="1399" formatCode="_([$$-409]* #,##0.00_);_([$$-409]* \(#,##0.00\);_([$$-409]* &quot;-&quot;??_);_(@_)">
                  <c:v>45.077999999999996</c:v>
                </c:pt>
                <c:pt idx="1400" formatCode="_([$$-409]* #,##0.00_);_([$$-409]* \(#,##0.00\);_([$$-409]* &quot;-&quot;??_);_(@_)">
                  <c:v>-110.376</c:v>
                </c:pt>
                <c:pt idx="1401" formatCode="_([$$-409]* #,##0.00_);_([$$-409]* \(#,##0.00\);_([$$-409]* &quot;-&quot;??_);_(@_)">
                  <c:v>32.83</c:v>
                </c:pt>
                <c:pt idx="1402" formatCode="_([$$-409]* #,##0.00_);_([$$-409]* \(#,##0.00\);_([$$-409]* &quot;-&quot;??_);_(@_)">
                  <c:v>553.33169999999996</c:v>
                </c:pt>
                <c:pt idx="1403" formatCode="_([$$-409]* #,##0.00_);_([$$-409]* \(#,##0.00\);_([$$-409]* &quot;-&quot;??_);_(@_)">
                  <c:v>55.020599999999995</c:v>
                </c:pt>
                <c:pt idx="1404" formatCode="_([$$-409]* #,##0.00_);_([$$-409]* \(#,##0.00\);_([$$-409]* &quot;-&quot;??_);_(@_)">
                  <c:v>-577.30400000000009</c:v>
                </c:pt>
                <c:pt idx="1405" formatCode="_([$$-409]* #,##0.00_);_([$$-409]* \(#,##0.00\);_([$$-409]* &quot;-&quot;??_);_(@_)">
                  <c:v>-137.52199999999999</c:v>
                </c:pt>
                <c:pt idx="1406" formatCode="_([$$-409]* #,##0.00_);_([$$-409]* \(#,##0.00\);_([$$-409]* &quot;-&quot;??_);_(@_)">
                  <c:v>-11.815999999999999</c:v>
                </c:pt>
                <c:pt idx="1407" formatCode="_([$$-409]* #,##0.00_);_([$$-409]* \(#,##0.00\);_([$$-409]* &quot;-&quot;??_);_(@_)">
                  <c:v>-105.126</c:v>
                </c:pt>
                <c:pt idx="1408" formatCode="_([$$-409]* #,##0.00_);_([$$-409]* \(#,##0.00\);_([$$-409]* &quot;-&quot;??_);_(@_)">
                  <c:v>261.38579999999996</c:v>
                </c:pt>
                <c:pt idx="1409" formatCode="_([$$-409]* #,##0.00_);_([$$-409]* \(#,##0.00\);_([$$-409]* &quot;-&quot;??_);_(@_)">
                  <c:v>-31.68825</c:v>
                </c:pt>
                <c:pt idx="1410" formatCode="_([$$-409]* #,##0.00_);_([$$-409]* \(#,##0.00\);_([$$-409]* &quot;-&quot;??_);_(@_)">
                  <c:v>690.70379999999989</c:v>
                </c:pt>
                <c:pt idx="1411" formatCode="_([$$-409]* #,##0.00_);_([$$-409]* \(#,##0.00\);_([$$-409]* &quot;-&quot;??_);_(@_)">
                  <c:v>1.9504000000000001</c:v>
                </c:pt>
                <c:pt idx="1412" formatCode="_([$$-409]* #,##0.00_);_([$$-409]* \(#,##0.00\);_([$$-409]* &quot;-&quot;??_);_(@_)">
                  <c:v>-340.53109999999998</c:v>
                </c:pt>
                <c:pt idx="1413" formatCode="_([$$-409]* #,##0.00_);_([$$-409]* \(#,##0.00\);_([$$-409]* &quot;-&quot;??_);_(@_)">
                  <c:v>462.92099999999994</c:v>
                </c:pt>
                <c:pt idx="1414" formatCode="_([$$-409]* #,##0.00_);_([$$-409]* \(#,##0.00\);_([$$-409]* &quot;-&quot;??_);_(@_)">
                  <c:v>-131.16</c:v>
                </c:pt>
                <c:pt idx="1415" formatCode="_([$$-409]* #,##0.00_);_([$$-409]* \(#,##0.00\);_([$$-409]* &quot;-&quot;??_);_(@_)">
                  <c:v>-11.83</c:v>
                </c:pt>
                <c:pt idx="1416" formatCode="_([$$-409]* #,##0.00_);_([$$-409]* \(#,##0.00\);_([$$-409]* &quot;-&quot;??_);_(@_)">
                  <c:v>-65.58</c:v>
                </c:pt>
                <c:pt idx="1417" formatCode="_([$$-409]* #,##0.00_);_([$$-409]* \(#,##0.00\);_([$$-409]* &quot;-&quot;??_);_(@_)">
                  <c:v>-92.32</c:v>
                </c:pt>
                <c:pt idx="1418" formatCode="_([$$-409]* #,##0.00_);_([$$-409]* \(#,##0.00\);_([$$-409]* &quot;-&quot;??_);_(@_)">
                  <c:v>527.87759999999992</c:v>
                </c:pt>
                <c:pt idx="1419" formatCode="_([$$-409]* #,##0.00_);_([$$-409]* \(#,##0.00\);_([$$-409]* &quot;-&quot;??_);_(@_)">
                  <c:v>34.520000000000003</c:v>
                </c:pt>
                <c:pt idx="1420" formatCode="_([$$-409]* #,##0.00_);_([$$-409]* \(#,##0.00\);_([$$-409]* &quot;-&quot;??_);_(@_)">
                  <c:v>20.38</c:v>
                </c:pt>
                <c:pt idx="1421" formatCode="_([$$-409]* #,##0.00_);_([$$-409]* \(#,##0.00\);_([$$-409]* &quot;-&quot;??_);_(@_)">
                  <c:v>31.11</c:v>
                </c:pt>
                <c:pt idx="1422" formatCode="_([$$-409]* #,##0.00_);_([$$-409]* \(#,##0.00\);_([$$-409]* &quot;-&quot;??_);_(@_)">
                  <c:v>358.29539999999997</c:v>
                </c:pt>
                <c:pt idx="1423" formatCode="_([$$-409]* #,##0.00_);_([$$-409]* \(#,##0.00\);_([$$-409]* &quot;-&quot;??_);_(@_)">
                  <c:v>-269.75549999999998</c:v>
                </c:pt>
                <c:pt idx="1424" formatCode="_([$$-409]* #,##0.00_);_([$$-409]* \(#,##0.00\);_([$$-409]* &quot;-&quot;??_);_(@_)">
                  <c:v>896.40599999999995</c:v>
                </c:pt>
                <c:pt idx="1425" formatCode="_([$$-409]* #,##0.00_);_([$$-409]* \(#,##0.00\);_([$$-409]* &quot;-&quot;??_);_(@_)">
                  <c:v>352.87979999999999</c:v>
                </c:pt>
                <c:pt idx="1426" formatCode="_([$$-409]* #,##0.00_);_([$$-409]* \(#,##0.00\);_([$$-409]* &quot;-&quot;??_);_(@_)">
                  <c:v>68.675999999999988</c:v>
                </c:pt>
                <c:pt idx="1427" formatCode="_([$$-409]* #,##0.00_);_([$$-409]* \(#,##0.00\);_([$$-409]* &quot;-&quot;??_);_(@_)">
                  <c:v>-15.92</c:v>
                </c:pt>
                <c:pt idx="1428" formatCode="_([$$-409]* #,##0.00_);_([$$-409]* \(#,##0.00\);_([$$-409]* &quot;-&quot;??_);_(@_)">
                  <c:v>-114.2</c:v>
                </c:pt>
                <c:pt idx="1429" formatCode="_([$$-409]* #,##0.00_);_([$$-409]* \(#,##0.00\);_([$$-409]* &quot;-&quot;??_);_(@_)">
                  <c:v>255.14819999999997</c:v>
                </c:pt>
                <c:pt idx="1430" formatCode="_([$$-409]* #,##0.00_);_([$$-409]* \(#,##0.00\);_([$$-409]* &quot;-&quot;??_);_(@_)">
                  <c:v>39.426600000000001</c:v>
                </c:pt>
                <c:pt idx="1431" formatCode="_([$$-409]* #,##0.00_);_([$$-409]* \(#,##0.00\);_([$$-409]* &quot;-&quot;??_);_(@_)">
                  <c:v>30.023999999999997</c:v>
                </c:pt>
                <c:pt idx="1432" formatCode="_([$$-409]* #,##0.00_);_([$$-409]* \(#,##0.00\);_([$$-409]* &quot;-&quot;??_);_(@_)">
                  <c:v>0.42660000000000337</c:v>
                </c:pt>
                <c:pt idx="1433" formatCode="_([$$-409]* #,##0.00_);_([$$-409]* \(#,##0.00\);_([$$-409]* &quot;-&quot;??_);_(@_)">
                  <c:v>66.215999999999994</c:v>
                </c:pt>
                <c:pt idx="1434" formatCode="_([$$-409]* #,##0.00_);_([$$-409]* \(#,##0.00\);_([$$-409]* &quot;-&quot;??_);_(@_)">
                  <c:v>-164.18</c:v>
                </c:pt>
                <c:pt idx="1435" formatCode="_([$$-409]* #,##0.00_);_([$$-409]* \(#,##0.00\);_([$$-409]* &quot;-&quot;??_);_(@_)">
                  <c:v>-79.400000000000006</c:v>
                </c:pt>
                <c:pt idx="1436" formatCode="_([$$-409]* #,##0.00_);_([$$-409]* \(#,##0.00\);_([$$-409]* &quot;-&quot;??_);_(@_)">
                  <c:v>23.045999999999999</c:v>
                </c:pt>
                <c:pt idx="1437" formatCode="_([$$-409]* #,##0.00_);_([$$-409]* \(#,##0.00\);_([$$-409]* &quot;-&quot;??_);_(@_)">
                  <c:v>-52.77</c:v>
                </c:pt>
                <c:pt idx="1438" formatCode="_([$$-409]* #,##0.00_);_([$$-409]* \(#,##0.00\);_([$$-409]* &quot;-&quot;??_);_(@_)">
                  <c:v>-781.13419999999996</c:v>
                </c:pt>
                <c:pt idx="1439" formatCode="_([$$-409]* #,##0.00_);_([$$-409]* \(#,##0.00\);_([$$-409]* &quot;-&quot;??_);_(@_)">
                  <c:v>-23.295999999999999</c:v>
                </c:pt>
                <c:pt idx="1440" formatCode="_([$$-409]* #,##0.00_);_([$$-409]* \(#,##0.00\);_([$$-409]* &quot;-&quot;??_);_(@_)">
                  <c:v>58.811999999999998</c:v>
                </c:pt>
                <c:pt idx="1441" formatCode="_([$$-409]* #,##0.00_);_([$$-409]* \(#,##0.00\);_([$$-409]* &quot;-&quot;??_);_(@_)">
                  <c:v>4.0442999999999998</c:v>
                </c:pt>
                <c:pt idx="1442" formatCode="_([$$-409]* #,##0.00_);_([$$-409]* \(#,##0.00\);_([$$-409]* &quot;-&quot;??_);_(@_)">
                  <c:v>-10.368400000000001</c:v>
                </c:pt>
                <c:pt idx="1443" formatCode="_([$$-409]* #,##0.00_);_([$$-409]* \(#,##0.00\);_([$$-409]* &quot;-&quot;??_);_(@_)">
                  <c:v>125.9982</c:v>
                </c:pt>
                <c:pt idx="1444" formatCode="_([$$-409]* #,##0.00_);_([$$-409]* \(#,##0.00\);_([$$-409]* &quot;-&quot;??_);_(@_)">
                  <c:v>-19.2972</c:v>
                </c:pt>
                <c:pt idx="1445" formatCode="_([$$-409]* #,##0.00_);_([$$-409]* \(#,##0.00\);_([$$-409]* &quot;-&quot;??_);_(@_)">
                  <c:v>40.6556</c:v>
                </c:pt>
                <c:pt idx="1446" formatCode="_([$$-409]* #,##0.00_);_([$$-409]* \(#,##0.00\);_([$$-409]* &quot;-&quot;??_);_(@_)">
                  <c:v>137.67569999999998</c:v>
                </c:pt>
                <c:pt idx="1447" formatCode="_([$$-409]* #,##0.00_);_([$$-409]* \(#,##0.00\);_([$$-409]* &quot;-&quot;??_);_(@_)">
                  <c:v>-62</c:v>
                </c:pt>
                <c:pt idx="1448" formatCode="_([$$-409]* #,##0.00_);_([$$-409]* \(#,##0.00\);_([$$-409]* &quot;-&quot;??_);_(@_)">
                  <c:v>47.527199999999993</c:v>
                </c:pt>
                <c:pt idx="1449" formatCode="_([$$-409]* #,##0.00_);_([$$-409]* \(#,##0.00\);_([$$-409]* &quot;-&quot;??_);_(@_)">
                  <c:v>379.3965</c:v>
                </c:pt>
                <c:pt idx="1450" formatCode="_([$$-409]* #,##0.00_);_([$$-409]* \(#,##0.00\);_([$$-409]* &quot;-&quot;??_);_(@_)">
                  <c:v>-116.3455</c:v>
                </c:pt>
                <c:pt idx="1451" formatCode="_([$$-409]* #,##0.00_);_([$$-409]* \(#,##0.00\);_([$$-409]* &quot;-&quot;??_);_(@_)">
                  <c:v>107.45461999999999</c:v>
                </c:pt>
                <c:pt idx="1452" formatCode="_([$$-409]* #,##0.00_);_([$$-409]* \(#,##0.00\);_([$$-409]* &quot;-&quot;??_);_(@_)">
                  <c:v>18.41</c:v>
                </c:pt>
                <c:pt idx="1453" formatCode="_([$$-409]* #,##0.00_);_([$$-409]* \(#,##0.00\);_([$$-409]* &quot;-&quot;??_);_(@_)">
                  <c:v>-47.995249999999999</c:v>
                </c:pt>
                <c:pt idx="1454" formatCode="_([$$-409]* #,##0.00_);_([$$-409]* \(#,##0.00\);_([$$-409]* &quot;-&quot;??_);_(@_)">
                  <c:v>-23.53</c:v>
                </c:pt>
                <c:pt idx="1455" formatCode="_([$$-409]* #,##0.00_);_([$$-409]* \(#,##0.00\);_([$$-409]* &quot;-&quot;??_);_(@_)">
                  <c:v>58.263599999999997</c:v>
                </c:pt>
                <c:pt idx="1456" formatCode="_([$$-409]* #,##0.00_);_([$$-409]* \(#,##0.00\);_([$$-409]* &quot;-&quot;??_);_(@_)">
                  <c:v>-42.170500000000004</c:v>
                </c:pt>
                <c:pt idx="1457" formatCode="_([$$-409]* #,##0.00_);_([$$-409]* \(#,##0.00\);_([$$-409]* &quot;-&quot;??_);_(@_)">
                  <c:v>-37.048000000000002</c:v>
                </c:pt>
                <c:pt idx="1458" formatCode="_([$$-409]* #,##0.00_);_([$$-409]* \(#,##0.00\);_([$$-409]* &quot;-&quot;??_);_(@_)">
                  <c:v>-56.887999999999998</c:v>
                </c:pt>
                <c:pt idx="1459" formatCode="_([$$-409]* #,##0.00_);_([$$-409]* \(#,##0.00\);_([$$-409]* &quot;-&quot;??_);_(@_)">
                  <c:v>-189.714</c:v>
                </c:pt>
                <c:pt idx="1460" formatCode="_([$$-409]* #,##0.00_);_([$$-409]* \(#,##0.00\);_([$$-409]* &quot;-&quot;??_);_(@_)">
                  <c:v>1628.37</c:v>
                </c:pt>
                <c:pt idx="1461" formatCode="_([$$-409]* #,##0.00_);_([$$-409]* \(#,##0.00\);_([$$-409]* &quot;-&quot;??_);_(@_)">
                  <c:v>-4.4800000000000004</c:v>
                </c:pt>
                <c:pt idx="1462" formatCode="_([$$-409]* #,##0.00_);_([$$-409]* \(#,##0.00\);_([$$-409]* &quot;-&quot;??_);_(@_)">
                  <c:v>349.05930000000001</c:v>
                </c:pt>
                <c:pt idx="1463" formatCode="_([$$-409]* #,##0.00_);_([$$-409]* \(#,##0.00\);_([$$-409]* &quot;-&quot;??_);_(@_)">
                  <c:v>1.9919999999999998</c:v>
                </c:pt>
                <c:pt idx="1464" formatCode="_([$$-409]* #,##0.00_);_([$$-409]* \(#,##0.00\);_([$$-409]* &quot;-&quot;??_);_(@_)">
                  <c:v>-22.009999999999998</c:v>
                </c:pt>
                <c:pt idx="1465" formatCode="_([$$-409]* #,##0.00_);_([$$-409]* \(#,##0.00\);_([$$-409]* &quot;-&quot;??_);_(@_)">
                  <c:v>19.554599999999997</c:v>
                </c:pt>
                <c:pt idx="1466" formatCode="_([$$-409]* #,##0.00_);_([$$-409]* \(#,##0.00\);_([$$-409]* &quot;-&quot;??_);_(@_)">
                  <c:v>67.012000000000057</c:v>
                </c:pt>
                <c:pt idx="1467" formatCode="_([$$-409]* #,##0.00_);_([$$-409]* \(#,##0.00\);_([$$-409]* &quot;-&quot;??_);_(@_)">
                  <c:v>-3.2448000000000001</c:v>
                </c:pt>
                <c:pt idx="1468" formatCode="_([$$-409]* #,##0.00_);_([$$-409]* \(#,##0.00\);_([$$-409]* &quot;-&quot;??_);_(@_)">
                  <c:v>6384.4388999999992</c:v>
                </c:pt>
                <c:pt idx="1469" formatCode="_([$$-409]* #,##0.00_);_([$$-409]* \(#,##0.00\);_([$$-409]* &quot;-&quot;??_);_(@_)">
                  <c:v>-116.76</c:v>
                </c:pt>
                <c:pt idx="1470" formatCode="_([$$-409]* #,##0.00_);_([$$-409]* \(#,##0.00\);_([$$-409]* &quot;-&quot;??_);_(@_)">
                  <c:v>-41.87</c:v>
                </c:pt>
              </c:numCache>
            </c:numRef>
          </c:yVal>
          <c:smooth val="0"/>
          <c:extLst>
            <c:ext xmlns:c16="http://schemas.microsoft.com/office/drawing/2014/chart" uri="{C3380CC4-5D6E-409C-BE32-E72D297353CC}">
              <c16:uniqueId val="{00000001-B765-4C07-B0EA-EC4E6EE19224}"/>
            </c:ext>
          </c:extLst>
        </c:ser>
        <c:ser>
          <c:idx val="2"/>
          <c:order val="2"/>
          <c:tx>
            <c:strRef>
              <c:f>'Discount analysis'!$N$5</c:f>
              <c:strCache>
                <c:ptCount val="1"/>
                <c:pt idx="0">
                  <c:v>Technology</c:v>
                </c:pt>
              </c:strCache>
            </c:strRef>
          </c:tx>
          <c:spPr>
            <a:ln w="28575" cap="rnd">
              <a:noFill/>
              <a:round/>
            </a:ln>
            <a:effectLst/>
          </c:spPr>
          <c:marker>
            <c:symbol val="circle"/>
            <c:size val="5"/>
            <c:spPr>
              <a:solidFill>
                <a:schemeClr val="accent6">
                  <a:lumMod val="75000"/>
                </a:schemeClr>
              </a:solidFill>
              <a:ln w="9525">
                <a:noFill/>
              </a:ln>
              <a:effectLst/>
            </c:spPr>
          </c:marker>
          <c:trendline>
            <c:spPr>
              <a:ln w="19050" cap="rnd">
                <a:solidFill>
                  <a:schemeClr val="accent3"/>
                </a:solidFill>
                <a:prstDash val="sysDot"/>
              </a:ln>
              <a:effectLst/>
            </c:spPr>
            <c:trendlineType val="linear"/>
            <c:dispRSqr val="0"/>
            <c:dispEq val="0"/>
          </c:trendline>
          <c:xVal>
            <c:numRef>
              <c:f>'Discount analysis'!$K$6:$K$1957</c:f>
              <c:numCache>
                <c:formatCode>0%</c:formatCode>
                <c:ptCount val="1952"/>
                <c:pt idx="0">
                  <c:v>0.02</c:v>
                </c:pt>
                <c:pt idx="1">
                  <c:v>0.06</c:v>
                </c:pt>
                <c:pt idx="2">
                  <c:v>0.09</c:v>
                </c:pt>
                <c:pt idx="3">
                  <c:v>0.05</c:v>
                </c:pt>
                <c:pt idx="4">
                  <c:v>0.05</c:v>
                </c:pt>
                <c:pt idx="5">
                  <c:v>0.04</c:v>
                </c:pt>
                <c:pt idx="6">
                  <c:v>0</c:v>
                </c:pt>
                <c:pt idx="7">
                  <c:v>7.0000000000000007E-2</c:v>
                </c:pt>
                <c:pt idx="8">
                  <c:v>0.09</c:v>
                </c:pt>
                <c:pt idx="9">
                  <c:v>0.09</c:v>
                </c:pt>
                <c:pt idx="10">
                  <c:v>0.04</c:v>
                </c:pt>
                <c:pt idx="11">
                  <c:v>0</c:v>
                </c:pt>
                <c:pt idx="12">
                  <c:v>0.01</c:v>
                </c:pt>
                <c:pt idx="13">
                  <c:v>0.04</c:v>
                </c:pt>
                <c:pt idx="14">
                  <c:v>0.04</c:v>
                </c:pt>
                <c:pt idx="15">
                  <c:v>0.04</c:v>
                </c:pt>
                <c:pt idx="16">
                  <c:v>0.04</c:v>
                </c:pt>
                <c:pt idx="17">
                  <c:v>0.02</c:v>
                </c:pt>
                <c:pt idx="18">
                  <c:v>7.0000000000000007E-2</c:v>
                </c:pt>
                <c:pt idx="19">
                  <c:v>0.01</c:v>
                </c:pt>
                <c:pt idx="20">
                  <c:v>0.06</c:v>
                </c:pt>
                <c:pt idx="21">
                  <c:v>0.01</c:v>
                </c:pt>
                <c:pt idx="22">
                  <c:v>0.05</c:v>
                </c:pt>
                <c:pt idx="23">
                  <c:v>0.02</c:v>
                </c:pt>
                <c:pt idx="24">
                  <c:v>0.03</c:v>
                </c:pt>
                <c:pt idx="25">
                  <c:v>0.04</c:v>
                </c:pt>
                <c:pt idx="26">
                  <c:v>0.06</c:v>
                </c:pt>
                <c:pt idx="27">
                  <c:v>0.02</c:v>
                </c:pt>
                <c:pt idx="28">
                  <c:v>0.1</c:v>
                </c:pt>
                <c:pt idx="29">
                  <c:v>0.05</c:v>
                </c:pt>
                <c:pt idx="30">
                  <c:v>0.03</c:v>
                </c:pt>
                <c:pt idx="31">
                  <c:v>0</c:v>
                </c:pt>
                <c:pt idx="32">
                  <c:v>0.03</c:v>
                </c:pt>
                <c:pt idx="33">
                  <c:v>0.1</c:v>
                </c:pt>
                <c:pt idx="34">
                  <c:v>0.09</c:v>
                </c:pt>
                <c:pt idx="35">
                  <c:v>0.06</c:v>
                </c:pt>
                <c:pt idx="36">
                  <c:v>0.06</c:v>
                </c:pt>
                <c:pt idx="37">
                  <c:v>0.09</c:v>
                </c:pt>
                <c:pt idx="38">
                  <c:v>7.0000000000000007E-2</c:v>
                </c:pt>
                <c:pt idx="39">
                  <c:v>0.03</c:v>
                </c:pt>
                <c:pt idx="40">
                  <c:v>0.04</c:v>
                </c:pt>
                <c:pt idx="41">
                  <c:v>0.04</c:v>
                </c:pt>
                <c:pt idx="42">
                  <c:v>7.0000000000000007E-2</c:v>
                </c:pt>
                <c:pt idx="43">
                  <c:v>0.09</c:v>
                </c:pt>
                <c:pt idx="44">
                  <c:v>0.02</c:v>
                </c:pt>
                <c:pt idx="45">
                  <c:v>0.02</c:v>
                </c:pt>
                <c:pt idx="46">
                  <c:v>0.03</c:v>
                </c:pt>
                <c:pt idx="47">
                  <c:v>0.01</c:v>
                </c:pt>
                <c:pt idx="48">
                  <c:v>0.1</c:v>
                </c:pt>
                <c:pt idx="49">
                  <c:v>0.05</c:v>
                </c:pt>
                <c:pt idx="50">
                  <c:v>0</c:v>
                </c:pt>
                <c:pt idx="51">
                  <c:v>0.09</c:v>
                </c:pt>
                <c:pt idx="52">
                  <c:v>0.04</c:v>
                </c:pt>
                <c:pt idx="53">
                  <c:v>0.03</c:v>
                </c:pt>
                <c:pt idx="54">
                  <c:v>0.02</c:v>
                </c:pt>
                <c:pt idx="55">
                  <c:v>0.05</c:v>
                </c:pt>
                <c:pt idx="56">
                  <c:v>0.01</c:v>
                </c:pt>
                <c:pt idx="57">
                  <c:v>7.0000000000000007E-2</c:v>
                </c:pt>
                <c:pt idx="58">
                  <c:v>0.01</c:v>
                </c:pt>
                <c:pt idx="59">
                  <c:v>0.03</c:v>
                </c:pt>
                <c:pt idx="60">
                  <c:v>0.1</c:v>
                </c:pt>
                <c:pt idx="61">
                  <c:v>0.08</c:v>
                </c:pt>
                <c:pt idx="62">
                  <c:v>0.08</c:v>
                </c:pt>
                <c:pt idx="63">
                  <c:v>0.02</c:v>
                </c:pt>
                <c:pt idx="64">
                  <c:v>0.09</c:v>
                </c:pt>
                <c:pt idx="65">
                  <c:v>0.04</c:v>
                </c:pt>
                <c:pt idx="66">
                  <c:v>7.0000000000000007E-2</c:v>
                </c:pt>
                <c:pt idx="67">
                  <c:v>0.09</c:v>
                </c:pt>
                <c:pt idx="68">
                  <c:v>0.09</c:v>
                </c:pt>
                <c:pt idx="69">
                  <c:v>0.03</c:v>
                </c:pt>
                <c:pt idx="70">
                  <c:v>0.01</c:v>
                </c:pt>
                <c:pt idx="71">
                  <c:v>0.06</c:v>
                </c:pt>
                <c:pt idx="72">
                  <c:v>0</c:v>
                </c:pt>
                <c:pt idx="73">
                  <c:v>0</c:v>
                </c:pt>
                <c:pt idx="74">
                  <c:v>0.06</c:v>
                </c:pt>
                <c:pt idx="75">
                  <c:v>0.03</c:v>
                </c:pt>
                <c:pt idx="76">
                  <c:v>0.02</c:v>
                </c:pt>
                <c:pt idx="77">
                  <c:v>0.04</c:v>
                </c:pt>
                <c:pt idx="78">
                  <c:v>7.0000000000000007E-2</c:v>
                </c:pt>
                <c:pt idx="79">
                  <c:v>0.02</c:v>
                </c:pt>
                <c:pt idx="80">
                  <c:v>0.04</c:v>
                </c:pt>
                <c:pt idx="81">
                  <c:v>0.02</c:v>
                </c:pt>
                <c:pt idx="82">
                  <c:v>0.04</c:v>
                </c:pt>
                <c:pt idx="83">
                  <c:v>0.08</c:v>
                </c:pt>
                <c:pt idx="84">
                  <c:v>0.06</c:v>
                </c:pt>
                <c:pt idx="85">
                  <c:v>0.02</c:v>
                </c:pt>
                <c:pt idx="86">
                  <c:v>7.0000000000000007E-2</c:v>
                </c:pt>
                <c:pt idx="87">
                  <c:v>0</c:v>
                </c:pt>
                <c:pt idx="88">
                  <c:v>0.05</c:v>
                </c:pt>
                <c:pt idx="89">
                  <c:v>0.05</c:v>
                </c:pt>
                <c:pt idx="90">
                  <c:v>7.0000000000000007E-2</c:v>
                </c:pt>
                <c:pt idx="91">
                  <c:v>0.04</c:v>
                </c:pt>
                <c:pt idx="92">
                  <c:v>0.06</c:v>
                </c:pt>
                <c:pt idx="93">
                  <c:v>0.02</c:v>
                </c:pt>
                <c:pt idx="94">
                  <c:v>0.06</c:v>
                </c:pt>
                <c:pt idx="95">
                  <c:v>0.06</c:v>
                </c:pt>
                <c:pt idx="96">
                  <c:v>0.02</c:v>
                </c:pt>
                <c:pt idx="97">
                  <c:v>0.01</c:v>
                </c:pt>
                <c:pt idx="98">
                  <c:v>0.04</c:v>
                </c:pt>
                <c:pt idx="99">
                  <c:v>0.09</c:v>
                </c:pt>
                <c:pt idx="100">
                  <c:v>0.1</c:v>
                </c:pt>
                <c:pt idx="101">
                  <c:v>0.03</c:v>
                </c:pt>
                <c:pt idx="102">
                  <c:v>0.04</c:v>
                </c:pt>
                <c:pt idx="103">
                  <c:v>0.09</c:v>
                </c:pt>
                <c:pt idx="104">
                  <c:v>0.03</c:v>
                </c:pt>
                <c:pt idx="105">
                  <c:v>0.06</c:v>
                </c:pt>
                <c:pt idx="106">
                  <c:v>0.08</c:v>
                </c:pt>
                <c:pt idx="107">
                  <c:v>0.01</c:v>
                </c:pt>
                <c:pt idx="108">
                  <c:v>0.01</c:v>
                </c:pt>
                <c:pt idx="109">
                  <c:v>0.04</c:v>
                </c:pt>
                <c:pt idx="110">
                  <c:v>0.06</c:v>
                </c:pt>
                <c:pt idx="111">
                  <c:v>0.09</c:v>
                </c:pt>
                <c:pt idx="112">
                  <c:v>0.01</c:v>
                </c:pt>
                <c:pt idx="113">
                  <c:v>0.09</c:v>
                </c:pt>
                <c:pt idx="114">
                  <c:v>0.09</c:v>
                </c:pt>
                <c:pt idx="115">
                  <c:v>0.08</c:v>
                </c:pt>
                <c:pt idx="116">
                  <c:v>0.05</c:v>
                </c:pt>
                <c:pt idx="117">
                  <c:v>0</c:v>
                </c:pt>
                <c:pt idx="118">
                  <c:v>0.03</c:v>
                </c:pt>
                <c:pt idx="119">
                  <c:v>0</c:v>
                </c:pt>
                <c:pt idx="120">
                  <c:v>0.1</c:v>
                </c:pt>
                <c:pt idx="121">
                  <c:v>0.03</c:v>
                </c:pt>
                <c:pt idx="122">
                  <c:v>0.1</c:v>
                </c:pt>
                <c:pt idx="123">
                  <c:v>0</c:v>
                </c:pt>
                <c:pt idx="124">
                  <c:v>0.02</c:v>
                </c:pt>
                <c:pt idx="125">
                  <c:v>0.01</c:v>
                </c:pt>
                <c:pt idx="126">
                  <c:v>0.09</c:v>
                </c:pt>
                <c:pt idx="127">
                  <c:v>0.09</c:v>
                </c:pt>
                <c:pt idx="128">
                  <c:v>0.06</c:v>
                </c:pt>
                <c:pt idx="129">
                  <c:v>0.01</c:v>
                </c:pt>
                <c:pt idx="130">
                  <c:v>0.04</c:v>
                </c:pt>
                <c:pt idx="131">
                  <c:v>0.08</c:v>
                </c:pt>
                <c:pt idx="132">
                  <c:v>0.08</c:v>
                </c:pt>
                <c:pt idx="133">
                  <c:v>0.03</c:v>
                </c:pt>
                <c:pt idx="134">
                  <c:v>0.09</c:v>
                </c:pt>
                <c:pt idx="135">
                  <c:v>0.02</c:v>
                </c:pt>
                <c:pt idx="136">
                  <c:v>0.05</c:v>
                </c:pt>
                <c:pt idx="137">
                  <c:v>0.04</c:v>
                </c:pt>
                <c:pt idx="138">
                  <c:v>0.06</c:v>
                </c:pt>
                <c:pt idx="139">
                  <c:v>0.09</c:v>
                </c:pt>
                <c:pt idx="140">
                  <c:v>0.03</c:v>
                </c:pt>
                <c:pt idx="141">
                  <c:v>0.03</c:v>
                </c:pt>
                <c:pt idx="142">
                  <c:v>0.03</c:v>
                </c:pt>
                <c:pt idx="143">
                  <c:v>0.03</c:v>
                </c:pt>
                <c:pt idx="144">
                  <c:v>0.08</c:v>
                </c:pt>
                <c:pt idx="145">
                  <c:v>0.09</c:v>
                </c:pt>
                <c:pt idx="146">
                  <c:v>0.09</c:v>
                </c:pt>
                <c:pt idx="147">
                  <c:v>0.03</c:v>
                </c:pt>
                <c:pt idx="148">
                  <c:v>0.02</c:v>
                </c:pt>
                <c:pt idx="149">
                  <c:v>0.01</c:v>
                </c:pt>
                <c:pt idx="150">
                  <c:v>0.04</c:v>
                </c:pt>
                <c:pt idx="151">
                  <c:v>0.04</c:v>
                </c:pt>
                <c:pt idx="152">
                  <c:v>0.09</c:v>
                </c:pt>
                <c:pt idx="153">
                  <c:v>0.05</c:v>
                </c:pt>
                <c:pt idx="154">
                  <c:v>0.1</c:v>
                </c:pt>
                <c:pt idx="155">
                  <c:v>0.08</c:v>
                </c:pt>
                <c:pt idx="156">
                  <c:v>0.1</c:v>
                </c:pt>
                <c:pt idx="157">
                  <c:v>0.1</c:v>
                </c:pt>
                <c:pt idx="158">
                  <c:v>0.1</c:v>
                </c:pt>
                <c:pt idx="159">
                  <c:v>0.04</c:v>
                </c:pt>
                <c:pt idx="160">
                  <c:v>0</c:v>
                </c:pt>
                <c:pt idx="161">
                  <c:v>0.05</c:v>
                </c:pt>
                <c:pt idx="162">
                  <c:v>0.03</c:v>
                </c:pt>
                <c:pt idx="163">
                  <c:v>0.03</c:v>
                </c:pt>
                <c:pt idx="164">
                  <c:v>0.06</c:v>
                </c:pt>
                <c:pt idx="165">
                  <c:v>0.02</c:v>
                </c:pt>
                <c:pt idx="166">
                  <c:v>0.01</c:v>
                </c:pt>
                <c:pt idx="167">
                  <c:v>0.05</c:v>
                </c:pt>
                <c:pt idx="168">
                  <c:v>7.0000000000000007E-2</c:v>
                </c:pt>
                <c:pt idx="169">
                  <c:v>0.09</c:v>
                </c:pt>
                <c:pt idx="170">
                  <c:v>0.1</c:v>
                </c:pt>
                <c:pt idx="171">
                  <c:v>0.04</c:v>
                </c:pt>
                <c:pt idx="172">
                  <c:v>0.04</c:v>
                </c:pt>
                <c:pt idx="173">
                  <c:v>7.0000000000000007E-2</c:v>
                </c:pt>
                <c:pt idx="174">
                  <c:v>0.05</c:v>
                </c:pt>
                <c:pt idx="175">
                  <c:v>0.06</c:v>
                </c:pt>
                <c:pt idx="176">
                  <c:v>0.09</c:v>
                </c:pt>
                <c:pt idx="177">
                  <c:v>0.08</c:v>
                </c:pt>
                <c:pt idx="178">
                  <c:v>0.1</c:v>
                </c:pt>
                <c:pt idx="179">
                  <c:v>0.01</c:v>
                </c:pt>
                <c:pt idx="180">
                  <c:v>0.03</c:v>
                </c:pt>
                <c:pt idx="181">
                  <c:v>0.1</c:v>
                </c:pt>
                <c:pt idx="182">
                  <c:v>0.05</c:v>
                </c:pt>
                <c:pt idx="183">
                  <c:v>0.03</c:v>
                </c:pt>
                <c:pt idx="184">
                  <c:v>0.01</c:v>
                </c:pt>
                <c:pt idx="185">
                  <c:v>0.08</c:v>
                </c:pt>
                <c:pt idx="186">
                  <c:v>0.05</c:v>
                </c:pt>
                <c:pt idx="187">
                  <c:v>0</c:v>
                </c:pt>
                <c:pt idx="188">
                  <c:v>0.08</c:v>
                </c:pt>
                <c:pt idx="189">
                  <c:v>0.04</c:v>
                </c:pt>
                <c:pt idx="190">
                  <c:v>0.09</c:v>
                </c:pt>
                <c:pt idx="191">
                  <c:v>0.02</c:v>
                </c:pt>
                <c:pt idx="192">
                  <c:v>7.0000000000000007E-2</c:v>
                </c:pt>
                <c:pt idx="193">
                  <c:v>0.03</c:v>
                </c:pt>
                <c:pt idx="194">
                  <c:v>0.04</c:v>
                </c:pt>
                <c:pt idx="195">
                  <c:v>0.04</c:v>
                </c:pt>
                <c:pt idx="196">
                  <c:v>0.08</c:v>
                </c:pt>
                <c:pt idx="197">
                  <c:v>7.0000000000000007E-2</c:v>
                </c:pt>
                <c:pt idx="198">
                  <c:v>0.01</c:v>
                </c:pt>
                <c:pt idx="199">
                  <c:v>0.09</c:v>
                </c:pt>
                <c:pt idx="200">
                  <c:v>0.09</c:v>
                </c:pt>
                <c:pt idx="201">
                  <c:v>0.04</c:v>
                </c:pt>
                <c:pt idx="202">
                  <c:v>0.04</c:v>
                </c:pt>
                <c:pt idx="203">
                  <c:v>0.04</c:v>
                </c:pt>
                <c:pt idx="204">
                  <c:v>0.04</c:v>
                </c:pt>
                <c:pt idx="205">
                  <c:v>0.06</c:v>
                </c:pt>
                <c:pt idx="206">
                  <c:v>0.08</c:v>
                </c:pt>
                <c:pt idx="207">
                  <c:v>0.03</c:v>
                </c:pt>
                <c:pt idx="208">
                  <c:v>0.03</c:v>
                </c:pt>
                <c:pt idx="209">
                  <c:v>0.04</c:v>
                </c:pt>
                <c:pt idx="210">
                  <c:v>7.0000000000000007E-2</c:v>
                </c:pt>
                <c:pt idx="211">
                  <c:v>7.0000000000000007E-2</c:v>
                </c:pt>
                <c:pt idx="212">
                  <c:v>0.01</c:v>
                </c:pt>
                <c:pt idx="213">
                  <c:v>0.08</c:v>
                </c:pt>
                <c:pt idx="214">
                  <c:v>0.03</c:v>
                </c:pt>
                <c:pt idx="215">
                  <c:v>0.03</c:v>
                </c:pt>
                <c:pt idx="216">
                  <c:v>0</c:v>
                </c:pt>
                <c:pt idx="217">
                  <c:v>0.08</c:v>
                </c:pt>
                <c:pt idx="218">
                  <c:v>0.08</c:v>
                </c:pt>
                <c:pt idx="219">
                  <c:v>0.02</c:v>
                </c:pt>
                <c:pt idx="220">
                  <c:v>0.04</c:v>
                </c:pt>
                <c:pt idx="221">
                  <c:v>0.01</c:v>
                </c:pt>
                <c:pt idx="222">
                  <c:v>0.08</c:v>
                </c:pt>
                <c:pt idx="223">
                  <c:v>0.08</c:v>
                </c:pt>
                <c:pt idx="224">
                  <c:v>0.05</c:v>
                </c:pt>
                <c:pt idx="225">
                  <c:v>0</c:v>
                </c:pt>
                <c:pt idx="226">
                  <c:v>0.05</c:v>
                </c:pt>
                <c:pt idx="227">
                  <c:v>0.05</c:v>
                </c:pt>
                <c:pt idx="228">
                  <c:v>0.05</c:v>
                </c:pt>
                <c:pt idx="229">
                  <c:v>0.04</c:v>
                </c:pt>
                <c:pt idx="230">
                  <c:v>0.02</c:v>
                </c:pt>
                <c:pt idx="231">
                  <c:v>0.06</c:v>
                </c:pt>
                <c:pt idx="232">
                  <c:v>0.06</c:v>
                </c:pt>
                <c:pt idx="233">
                  <c:v>0.02</c:v>
                </c:pt>
                <c:pt idx="234">
                  <c:v>0.04</c:v>
                </c:pt>
                <c:pt idx="235">
                  <c:v>0.09</c:v>
                </c:pt>
                <c:pt idx="236">
                  <c:v>0.01</c:v>
                </c:pt>
                <c:pt idx="237">
                  <c:v>0.05</c:v>
                </c:pt>
                <c:pt idx="238">
                  <c:v>0.08</c:v>
                </c:pt>
                <c:pt idx="239">
                  <c:v>0.06</c:v>
                </c:pt>
                <c:pt idx="240">
                  <c:v>7.0000000000000007E-2</c:v>
                </c:pt>
                <c:pt idx="241">
                  <c:v>0.02</c:v>
                </c:pt>
                <c:pt idx="242">
                  <c:v>0.03</c:v>
                </c:pt>
                <c:pt idx="243">
                  <c:v>0.03</c:v>
                </c:pt>
                <c:pt idx="244">
                  <c:v>0.09</c:v>
                </c:pt>
                <c:pt idx="245">
                  <c:v>0</c:v>
                </c:pt>
                <c:pt idx="246">
                  <c:v>0.08</c:v>
                </c:pt>
                <c:pt idx="247">
                  <c:v>0.05</c:v>
                </c:pt>
                <c:pt idx="248">
                  <c:v>7.0000000000000007E-2</c:v>
                </c:pt>
                <c:pt idx="249">
                  <c:v>7.0000000000000007E-2</c:v>
                </c:pt>
                <c:pt idx="250">
                  <c:v>0.09</c:v>
                </c:pt>
                <c:pt idx="251">
                  <c:v>0</c:v>
                </c:pt>
                <c:pt idx="252">
                  <c:v>0.17</c:v>
                </c:pt>
                <c:pt idx="253">
                  <c:v>0.09</c:v>
                </c:pt>
                <c:pt idx="254">
                  <c:v>7.0000000000000007E-2</c:v>
                </c:pt>
                <c:pt idx="255">
                  <c:v>0.04</c:v>
                </c:pt>
                <c:pt idx="256">
                  <c:v>0.09</c:v>
                </c:pt>
                <c:pt idx="257">
                  <c:v>0</c:v>
                </c:pt>
                <c:pt idx="258">
                  <c:v>0</c:v>
                </c:pt>
                <c:pt idx="259">
                  <c:v>7.0000000000000007E-2</c:v>
                </c:pt>
                <c:pt idx="260">
                  <c:v>0.08</c:v>
                </c:pt>
                <c:pt idx="261">
                  <c:v>0.05</c:v>
                </c:pt>
                <c:pt idx="262">
                  <c:v>0.01</c:v>
                </c:pt>
                <c:pt idx="263">
                  <c:v>7.0000000000000007E-2</c:v>
                </c:pt>
                <c:pt idx="264">
                  <c:v>0.1</c:v>
                </c:pt>
                <c:pt idx="265">
                  <c:v>7.0000000000000007E-2</c:v>
                </c:pt>
                <c:pt idx="266">
                  <c:v>0.1</c:v>
                </c:pt>
                <c:pt idx="267">
                  <c:v>0.08</c:v>
                </c:pt>
                <c:pt idx="268">
                  <c:v>0.06</c:v>
                </c:pt>
                <c:pt idx="269">
                  <c:v>0.06</c:v>
                </c:pt>
                <c:pt idx="270">
                  <c:v>0.06</c:v>
                </c:pt>
                <c:pt idx="271">
                  <c:v>7.0000000000000007E-2</c:v>
                </c:pt>
                <c:pt idx="272">
                  <c:v>0.02</c:v>
                </c:pt>
                <c:pt idx="273">
                  <c:v>0.1</c:v>
                </c:pt>
                <c:pt idx="274">
                  <c:v>0.09</c:v>
                </c:pt>
                <c:pt idx="275">
                  <c:v>0.1</c:v>
                </c:pt>
                <c:pt idx="276">
                  <c:v>0.06</c:v>
                </c:pt>
                <c:pt idx="277">
                  <c:v>0</c:v>
                </c:pt>
                <c:pt idx="278">
                  <c:v>0</c:v>
                </c:pt>
                <c:pt idx="279">
                  <c:v>0.1</c:v>
                </c:pt>
                <c:pt idx="280">
                  <c:v>0.06</c:v>
                </c:pt>
                <c:pt idx="281">
                  <c:v>0.05</c:v>
                </c:pt>
                <c:pt idx="282">
                  <c:v>0.08</c:v>
                </c:pt>
                <c:pt idx="283">
                  <c:v>0</c:v>
                </c:pt>
                <c:pt idx="284">
                  <c:v>0.02</c:v>
                </c:pt>
                <c:pt idx="285">
                  <c:v>0.02</c:v>
                </c:pt>
                <c:pt idx="286">
                  <c:v>0.09</c:v>
                </c:pt>
                <c:pt idx="287">
                  <c:v>0.08</c:v>
                </c:pt>
                <c:pt idx="288">
                  <c:v>0.02</c:v>
                </c:pt>
                <c:pt idx="289">
                  <c:v>0</c:v>
                </c:pt>
                <c:pt idx="290">
                  <c:v>0.02</c:v>
                </c:pt>
                <c:pt idx="291">
                  <c:v>0.09</c:v>
                </c:pt>
                <c:pt idx="292">
                  <c:v>0.09</c:v>
                </c:pt>
                <c:pt idx="293">
                  <c:v>0.09</c:v>
                </c:pt>
                <c:pt idx="294">
                  <c:v>0.04</c:v>
                </c:pt>
                <c:pt idx="295">
                  <c:v>0.09</c:v>
                </c:pt>
                <c:pt idx="296">
                  <c:v>0.09</c:v>
                </c:pt>
                <c:pt idx="297">
                  <c:v>0.09</c:v>
                </c:pt>
                <c:pt idx="298">
                  <c:v>0.05</c:v>
                </c:pt>
                <c:pt idx="299">
                  <c:v>0.04</c:v>
                </c:pt>
                <c:pt idx="300">
                  <c:v>0.04</c:v>
                </c:pt>
                <c:pt idx="301">
                  <c:v>0.03</c:v>
                </c:pt>
                <c:pt idx="302">
                  <c:v>7.0000000000000007E-2</c:v>
                </c:pt>
                <c:pt idx="303">
                  <c:v>0.01</c:v>
                </c:pt>
                <c:pt idx="304">
                  <c:v>0.02</c:v>
                </c:pt>
                <c:pt idx="305">
                  <c:v>0.1</c:v>
                </c:pt>
                <c:pt idx="306">
                  <c:v>0.01</c:v>
                </c:pt>
                <c:pt idx="307">
                  <c:v>0.1</c:v>
                </c:pt>
                <c:pt idx="308">
                  <c:v>0.08</c:v>
                </c:pt>
                <c:pt idx="309">
                  <c:v>0.09</c:v>
                </c:pt>
                <c:pt idx="310">
                  <c:v>7.0000000000000007E-2</c:v>
                </c:pt>
                <c:pt idx="311">
                  <c:v>0.02</c:v>
                </c:pt>
                <c:pt idx="312">
                  <c:v>0.01</c:v>
                </c:pt>
                <c:pt idx="313">
                  <c:v>0.02</c:v>
                </c:pt>
                <c:pt idx="314">
                  <c:v>0.01</c:v>
                </c:pt>
                <c:pt idx="315">
                  <c:v>0.02</c:v>
                </c:pt>
                <c:pt idx="316">
                  <c:v>0.09</c:v>
                </c:pt>
                <c:pt idx="317">
                  <c:v>0.04</c:v>
                </c:pt>
                <c:pt idx="318">
                  <c:v>0.03</c:v>
                </c:pt>
                <c:pt idx="319">
                  <c:v>7.0000000000000007E-2</c:v>
                </c:pt>
                <c:pt idx="320">
                  <c:v>0.05</c:v>
                </c:pt>
                <c:pt idx="321">
                  <c:v>0.04</c:v>
                </c:pt>
                <c:pt idx="322">
                  <c:v>0.04</c:v>
                </c:pt>
                <c:pt idx="323">
                  <c:v>0</c:v>
                </c:pt>
                <c:pt idx="324">
                  <c:v>0.03</c:v>
                </c:pt>
                <c:pt idx="325">
                  <c:v>0.08</c:v>
                </c:pt>
                <c:pt idx="326">
                  <c:v>0.01</c:v>
                </c:pt>
                <c:pt idx="327">
                  <c:v>0.08</c:v>
                </c:pt>
                <c:pt idx="328">
                  <c:v>0.01</c:v>
                </c:pt>
                <c:pt idx="329">
                  <c:v>0.03</c:v>
                </c:pt>
                <c:pt idx="330">
                  <c:v>0.03</c:v>
                </c:pt>
                <c:pt idx="331">
                  <c:v>0.05</c:v>
                </c:pt>
                <c:pt idx="332">
                  <c:v>0</c:v>
                </c:pt>
                <c:pt idx="333">
                  <c:v>0.02</c:v>
                </c:pt>
                <c:pt idx="334">
                  <c:v>0.03</c:v>
                </c:pt>
                <c:pt idx="335">
                  <c:v>0.1</c:v>
                </c:pt>
                <c:pt idx="336">
                  <c:v>0</c:v>
                </c:pt>
                <c:pt idx="337">
                  <c:v>0.01</c:v>
                </c:pt>
                <c:pt idx="338">
                  <c:v>0</c:v>
                </c:pt>
                <c:pt idx="339">
                  <c:v>0.09</c:v>
                </c:pt>
                <c:pt idx="340">
                  <c:v>0.02</c:v>
                </c:pt>
                <c:pt idx="341">
                  <c:v>0.05</c:v>
                </c:pt>
                <c:pt idx="342">
                  <c:v>0.05</c:v>
                </c:pt>
                <c:pt idx="343">
                  <c:v>0.02</c:v>
                </c:pt>
                <c:pt idx="344">
                  <c:v>0.1</c:v>
                </c:pt>
                <c:pt idx="345">
                  <c:v>0.02</c:v>
                </c:pt>
                <c:pt idx="346">
                  <c:v>0.06</c:v>
                </c:pt>
                <c:pt idx="347">
                  <c:v>0.03</c:v>
                </c:pt>
                <c:pt idx="348">
                  <c:v>0.02</c:v>
                </c:pt>
                <c:pt idx="349">
                  <c:v>0.03</c:v>
                </c:pt>
                <c:pt idx="350">
                  <c:v>0.09</c:v>
                </c:pt>
                <c:pt idx="351">
                  <c:v>0.04</c:v>
                </c:pt>
                <c:pt idx="352">
                  <c:v>0.09</c:v>
                </c:pt>
                <c:pt idx="353">
                  <c:v>0.02</c:v>
                </c:pt>
                <c:pt idx="354">
                  <c:v>0.05</c:v>
                </c:pt>
                <c:pt idx="355">
                  <c:v>0.06</c:v>
                </c:pt>
                <c:pt idx="356">
                  <c:v>0.06</c:v>
                </c:pt>
                <c:pt idx="357">
                  <c:v>0.03</c:v>
                </c:pt>
                <c:pt idx="358">
                  <c:v>0.01</c:v>
                </c:pt>
                <c:pt idx="359">
                  <c:v>0.06</c:v>
                </c:pt>
                <c:pt idx="360">
                  <c:v>0</c:v>
                </c:pt>
                <c:pt idx="361">
                  <c:v>0</c:v>
                </c:pt>
                <c:pt idx="362">
                  <c:v>0.02</c:v>
                </c:pt>
                <c:pt idx="363">
                  <c:v>0.08</c:v>
                </c:pt>
                <c:pt idx="364">
                  <c:v>0.1</c:v>
                </c:pt>
                <c:pt idx="365">
                  <c:v>0.21</c:v>
                </c:pt>
                <c:pt idx="366">
                  <c:v>0.03</c:v>
                </c:pt>
                <c:pt idx="367">
                  <c:v>0.09</c:v>
                </c:pt>
                <c:pt idx="368">
                  <c:v>0.06</c:v>
                </c:pt>
                <c:pt idx="369">
                  <c:v>0.06</c:v>
                </c:pt>
                <c:pt idx="370">
                  <c:v>0.01</c:v>
                </c:pt>
                <c:pt idx="371">
                  <c:v>0.01</c:v>
                </c:pt>
                <c:pt idx="372">
                  <c:v>0.03</c:v>
                </c:pt>
                <c:pt idx="373">
                  <c:v>7.0000000000000007E-2</c:v>
                </c:pt>
                <c:pt idx="374">
                  <c:v>0.02</c:v>
                </c:pt>
                <c:pt idx="375">
                  <c:v>0.1</c:v>
                </c:pt>
                <c:pt idx="376">
                  <c:v>0.08</c:v>
                </c:pt>
                <c:pt idx="377">
                  <c:v>0.06</c:v>
                </c:pt>
                <c:pt idx="378">
                  <c:v>0.06</c:v>
                </c:pt>
                <c:pt idx="379">
                  <c:v>0.01</c:v>
                </c:pt>
                <c:pt idx="380">
                  <c:v>0.01</c:v>
                </c:pt>
                <c:pt idx="381">
                  <c:v>0</c:v>
                </c:pt>
                <c:pt idx="382">
                  <c:v>7.0000000000000007E-2</c:v>
                </c:pt>
                <c:pt idx="383">
                  <c:v>0</c:v>
                </c:pt>
                <c:pt idx="384">
                  <c:v>0.05</c:v>
                </c:pt>
                <c:pt idx="385">
                  <c:v>0.1</c:v>
                </c:pt>
                <c:pt idx="386">
                  <c:v>0.05</c:v>
                </c:pt>
                <c:pt idx="387">
                  <c:v>0.06</c:v>
                </c:pt>
                <c:pt idx="388">
                  <c:v>0.03</c:v>
                </c:pt>
                <c:pt idx="389">
                  <c:v>0.03</c:v>
                </c:pt>
                <c:pt idx="390">
                  <c:v>0.05</c:v>
                </c:pt>
                <c:pt idx="391">
                  <c:v>0.03</c:v>
                </c:pt>
                <c:pt idx="392">
                  <c:v>0.06</c:v>
                </c:pt>
                <c:pt idx="393">
                  <c:v>0.04</c:v>
                </c:pt>
                <c:pt idx="394">
                  <c:v>0.01</c:v>
                </c:pt>
                <c:pt idx="395">
                  <c:v>0.09</c:v>
                </c:pt>
                <c:pt idx="396">
                  <c:v>0.03</c:v>
                </c:pt>
                <c:pt idx="397">
                  <c:v>0.04</c:v>
                </c:pt>
                <c:pt idx="398">
                  <c:v>0.1</c:v>
                </c:pt>
                <c:pt idx="399">
                  <c:v>0.1</c:v>
                </c:pt>
                <c:pt idx="400">
                  <c:v>0.01</c:v>
                </c:pt>
                <c:pt idx="401">
                  <c:v>0.08</c:v>
                </c:pt>
                <c:pt idx="402">
                  <c:v>0.05</c:v>
                </c:pt>
                <c:pt idx="403">
                  <c:v>0.05</c:v>
                </c:pt>
                <c:pt idx="404">
                  <c:v>0</c:v>
                </c:pt>
                <c:pt idx="405">
                  <c:v>0.01</c:v>
                </c:pt>
                <c:pt idx="406">
                  <c:v>0.04</c:v>
                </c:pt>
                <c:pt idx="407">
                  <c:v>0.08</c:v>
                </c:pt>
                <c:pt idx="408">
                  <c:v>0.06</c:v>
                </c:pt>
                <c:pt idx="409">
                  <c:v>0.02</c:v>
                </c:pt>
                <c:pt idx="410">
                  <c:v>0.08</c:v>
                </c:pt>
                <c:pt idx="411">
                  <c:v>0.03</c:v>
                </c:pt>
                <c:pt idx="412">
                  <c:v>0.04</c:v>
                </c:pt>
                <c:pt idx="413">
                  <c:v>0.02</c:v>
                </c:pt>
                <c:pt idx="414">
                  <c:v>0.06</c:v>
                </c:pt>
                <c:pt idx="415">
                  <c:v>0.06</c:v>
                </c:pt>
                <c:pt idx="416">
                  <c:v>0.02</c:v>
                </c:pt>
                <c:pt idx="417">
                  <c:v>0.04</c:v>
                </c:pt>
                <c:pt idx="418">
                  <c:v>0</c:v>
                </c:pt>
                <c:pt idx="419">
                  <c:v>0.05</c:v>
                </c:pt>
                <c:pt idx="420">
                  <c:v>0.05</c:v>
                </c:pt>
                <c:pt idx="421">
                  <c:v>0.08</c:v>
                </c:pt>
                <c:pt idx="422">
                  <c:v>0.05</c:v>
                </c:pt>
                <c:pt idx="423">
                  <c:v>0.09</c:v>
                </c:pt>
                <c:pt idx="424">
                  <c:v>7.0000000000000007E-2</c:v>
                </c:pt>
                <c:pt idx="425">
                  <c:v>0.05</c:v>
                </c:pt>
                <c:pt idx="426">
                  <c:v>7.0000000000000007E-2</c:v>
                </c:pt>
                <c:pt idx="427">
                  <c:v>0.09</c:v>
                </c:pt>
                <c:pt idx="428">
                  <c:v>0.04</c:v>
                </c:pt>
                <c:pt idx="429">
                  <c:v>0.09</c:v>
                </c:pt>
                <c:pt idx="430">
                  <c:v>0.09</c:v>
                </c:pt>
                <c:pt idx="431">
                  <c:v>0.03</c:v>
                </c:pt>
                <c:pt idx="432">
                  <c:v>0.01</c:v>
                </c:pt>
                <c:pt idx="433">
                  <c:v>0.09</c:v>
                </c:pt>
                <c:pt idx="434">
                  <c:v>0.03</c:v>
                </c:pt>
                <c:pt idx="435">
                  <c:v>0.01</c:v>
                </c:pt>
                <c:pt idx="436">
                  <c:v>0.09</c:v>
                </c:pt>
                <c:pt idx="437">
                  <c:v>0.05</c:v>
                </c:pt>
                <c:pt idx="438">
                  <c:v>0.06</c:v>
                </c:pt>
                <c:pt idx="439">
                  <c:v>7.0000000000000007E-2</c:v>
                </c:pt>
                <c:pt idx="440">
                  <c:v>0.04</c:v>
                </c:pt>
                <c:pt idx="441">
                  <c:v>0.09</c:v>
                </c:pt>
                <c:pt idx="442">
                  <c:v>0.03</c:v>
                </c:pt>
                <c:pt idx="443">
                  <c:v>0.05</c:v>
                </c:pt>
                <c:pt idx="444">
                  <c:v>0.06</c:v>
                </c:pt>
                <c:pt idx="445">
                  <c:v>0.09</c:v>
                </c:pt>
                <c:pt idx="446">
                  <c:v>0.09</c:v>
                </c:pt>
                <c:pt idx="447">
                  <c:v>0.03</c:v>
                </c:pt>
                <c:pt idx="448">
                  <c:v>0.02</c:v>
                </c:pt>
                <c:pt idx="449">
                  <c:v>0.04</c:v>
                </c:pt>
                <c:pt idx="450">
                  <c:v>0.05</c:v>
                </c:pt>
                <c:pt idx="451">
                  <c:v>7.0000000000000007E-2</c:v>
                </c:pt>
                <c:pt idx="452">
                  <c:v>7.0000000000000007E-2</c:v>
                </c:pt>
                <c:pt idx="453">
                  <c:v>7.0000000000000007E-2</c:v>
                </c:pt>
                <c:pt idx="454">
                  <c:v>0.1</c:v>
                </c:pt>
                <c:pt idx="455">
                  <c:v>0.01</c:v>
                </c:pt>
                <c:pt idx="456">
                  <c:v>0.05</c:v>
                </c:pt>
                <c:pt idx="457">
                  <c:v>7.0000000000000007E-2</c:v>
                </c:pt>
                <c:pt idx="458">
                  <c:v>0.02</c:v>
                </c:pt>
                <c:pt idx="459">
                  <c:v>0.09</c:v>
                </c:pt>
                <c:pt idx="460">
                  <c:v>0</c:v>
                </c:pt>
                <c:pt idx="461">
                  <c:v>0</c:v>
                </c:pt>
                <c:pt idx="462">
                  <c:v>0.09</c:v>
                </c:pt>
                <c:pt idx="463">
                  <c:v>0.05</c:v>
                </c:pt>
                <c:pt idx="464">
                  <c:v>0.09</c:v>
                </c:pt>
                <c:pt idx="465">
                  <c:v>0</c:v>
                </c:pt>
                <c:pt idx="466">
                  <c:v>0.01</c:v>
                </c:pt>
                <c:pt idx="467">
                  <c:v>0.05</c:v>
                </c:pt>
                <c:pt idx="468">
                  <c:v>7.0000000000000007E-2</c:v>
                </c:pt>
                <c:pt idx="469">
                  <c:v>0.06</c:v>
                </c:pt>
                <c:pt idx="470">
                  <c:v>0.03</c:v>
                </c:pt>
                <c:pt idx="471">
                  <c:v>0.06</c:v>
                </c:pt>
                <c:pt idx="472">
                  <c:v>0.1</c:v>
                </c:pt>
                <c:pt idx="473">
                  <c:v>0.01</c:v>
                </c:pt>
                <c:pt idx="474">
                  <c:v>0.09</c:v>
                </c:pt>
                <c:pt idx="475">
                  <c:v>0.02</c:v>
                </c:pt>
                <c:pt idx="476">
                  <c:v>0.03</c:v>
                </c:pt>
                <c:pt idx="477">
                  <c:v>0.09</c:v>
                </c:pt>
                <c:pt idx="478">
                  <c:v>0.08</c:v>
                </c:pt>
                <c:pt idx="479">
                  <c:v>0.01</c:v>
                </c:pt>
                <c:pt idx="480">
                  <c:v>0.02</c:v>
                </c:pt>
                <c:pt idx="481">
                  <c:v>0.09</c:v>
                </c:pt>
                <c:pt idx="482">
                  <c:v>0.09</c:v>
                </c:pt>
                <c:pt idx="483">
                  <c:v>0.02</c:v>
                </c:pt>
                <c:pt idx="484">
                  <c:v>0.09</c:v>
                </c:pt>
                <c:pt idx="485">
                  <c:v>0.09</c:v>
                </c:pt>
                <c:pt idx="486">
                  <c:v>0.09</c:v>
                </c:pt>
                <c:pt idx="487">
                  <c:v>0.04</c:v>
                </c:pt>
                <c:pt idx="488">
                  <c:v>0.1</c:v>
                </c:pt>
                <c:pt idx="489">
                  <c:v>0</c:v>
                </c:pt>
                <c:pt idx="490">
                  <c:v>0.04</c:v>
                </c:pt>
                <c:pt idx="491">
                  <c:v>0.04</c:v>
                </c:pt>
                <c:pt idx="492">
                  <c:v>0.04</c:v>
                </c:pt>
                <c:pt idx="493">
                  <c:v>0.08</c:v>
                </c:pt>
                <c:pt idx="494">
                  <c:v>0.01</c:v>
                </c:pt>
                <c:pt idx="495">
                  <c:v>0.01</c:v>
                </c:pt>
                <c:pt idx="496">
                  <c:v>0</c:v>
                </c:pt>
                <c:pt idx="497">
                  <c:v>0</c:v>
                </c:pt>
                <c:pt idx="498">
                  <c:v>7.0000000000000007E-2</c:v>
                </c:pt>
                <c:pt idx="499">
                  <c:v>0.05</c:v>
                </c:pt>
                <c:pt idx="500">
                  <c:v>0.05</c:v>
                </c:pt>
                <c:pt idx="501">
                  <c:v>0.02</c:v>
                </c:pt>
                <c:pt idx="502">
                  <c:v>0.02</c:v>
                </c:pt>
                <c:pt idx="503">
                  <c:v>0.03</c:v>
                </c:pt>
                <c:pt idx="504">
                  <c:v>7.0000000000000007E-2</c:v>
                </c:pt>
                <c:pt idx="505">
                  <c:v>0.06</c:v>
                </c:pt>
                <c:pt idx="506">
                  <c:v>0.1</c:v>
                </c:pt>
                <c:pt idx="507">
                  <c:v>0.03</c:v>
                </c:pt>
                <c:pt idx="508">
                  <c:v>7.0000000000000007E-2</c:v>
                </c:pt>
                <c:pt idx="509">
                  <c:v>0.06</c:v>
                </c:pt>
                <c:pt idx="510">
                  <c:v>0.03</c:v>
                </c:pt>
                <c:pt idx="511">
                  <c:v>7.0000000000000007E-2</c:v>
                </c:pt>
                <c:pt idx="512">
                  <c:v>0.05</c:v>
                </c:pt>
                <c:pt idx="513">
                  <c:v>0.05</c:v>
                </c:pt>
                <c:pt idx="514">
                  <c:v>0.03</c:v>
                </c:pt>
                <c:pt idx="515">
                  <c:v>0.09</c:v>
                </c:pt>
                <c:pt idx="516">
                  <c:v>0.04</c:v>
                </c:pt>
                <c:pt idx="517">
                  <c:v>0.01</c:v>
                </c:pt>
                <c:pt idx="518">
                  <c:v>0.06</c:v>
                </c:pt>
                <c:pt idx="519">
                  <c:v>7.0000000000000007E-2</c:v>
                </c:pt>
                <c:pt idx="520">
                  <c:v>7.0000000000000007E-2</c:v>
                </c:pt>
                <c:pt idx="521">
                  <c:v>0.06</c:v>
                </c:pt>
                <c:pt idx="522">
                  <c:v>0.03</c:v>
                </c:pt>
                <c:pt idx="523">
                  <c:v>0.03</c:v>
                </c:pt>
                <c:pt idx="524">
                  <c:v>0.06</c:v>
                </c:pt>
                <c:pt idx="525">
                  <c:v>0.05</c:v>
                </c:pt>
                <c:pt idx="526">
                  <c:v>0.1</c:v>
                </c:pt>
                <c:pt idx="527">
                  <c:v>7.0000000000000007E-2</c:v>
                </c:pt>
                <c:pt idx="528">
                  <c:v>0.08</c:v>
                </c:pt>
                <c:pt idx="529">
                  <c:v>0.01</c:v>
                </c:pt>
                <c:pt idx="530">
                  <c:v>0.02</c:v>
                </c:pt>
                <c:pt idx="531">
                  <c:v>0.02</c:v>
                </c:pt>
                <c:pt idx="532">
                  <c:v>0.04</c:v>
                </c:pt>
                <c:pt idx="533">
                  <c:v>0.08</c:v>
                </c:pt>
                <c:pt idx="534">
                  <c:v>0.01</c:v>
                </c:pt>
                <c:pt idx="535">
                  <c:v>0.02</c:v>
                </c:pt>
                <c:pt idx="536">
                  <c:v>0.01</c:v>
                </c:pt>
                <c:pt idx="537">
                  <c:v>0.01</c:v>
                </c:pt>
                <c:pt idx="538">
                  <c:v>0.02</c:v>
                </c:pt>
                <c:pt idx="539">
                  <c:v>0.03</c:v>
                </c:pt>
                <c:pt idx="540">
                  <c:v>0.1</c:v>
                </c:pt>
                <c:pt idx="541">
                  <c:v>0.03</c:v>
                </c:pt>
                <c:pt idx="542">
                  <c:v>0</c:v>
                </c:pt>
                <c:pt idx="543">
                  <c:v>0.06</c:v>
                </c:pt>
                <c:pt idx="544">
                  <c:v>0</c:v>
                </c:pt>
                <c:pt idx="545">
                  <c:v>0.05</c:v>
                </c:pt>
                <c:pt idx="546">
                  <c:v>0.02</c:v>
                </c:pt>
                <c:pt idx="547">
                  <c:v>0.05</c:v>
                </c:pt>
                <c:pt idx="548">
                  <c:v>0</c:v>
                </c:pt>
                <c:pt idx="549">
                  <c:v>0</c:v>
                </c:pt>
                <c:pt idx="550">
                  <c:v>0.01</c:v>
                </c:pt>
                <c:pt idx="551">
                  <c:v>0.01</c:v>
                </c:pt>
                <c:pt idx="552">
                  <c:v>0</c:v>
                </c:pt>
                <c:pt idx="553">
                  <c:v>0.03</c:v>
                </c:pt>
                <c:pt idx="554">
                  <c:v>0.09</c:v>
                </c:pt>
                <c:pt idx="555">
                  <c:v>0.08</c:v>
                </c:pt>
                <c:pt idx="556">
                  <c:v>0.05</c:v>
                </c:pt>
                <c:pt idx="557">
                  <c:v>0.08</c:v>
                </c:pt>
                <c:pt idx="558">
                  <c:v>0.06</c:v>
                </c:pt>
                <c:pt idx="559">
                  <c:v>0.03</c:v>
                </c:pt>
                <c:pt idx="560">
                  <c:v>0.01</c:v>
                </c:pt>
                <c:pt idx="561">
                  <c:v>0.04</c:v>
                </c:pt>
                <c:pt idx="562">
                  <c:v>0.06</c:v>
                </c:pt>
                <c:pt idx="563">
                  <c:v>0.08</c:v>
                </c:pt>
                <c:pt idx="564">
                  <c:v>0.01</c:v>
                </c:pt>
                <c:pt idx="565">
                  <c:v>0.03</c:v>
                </c:pt>
                <c:pt idx="566">
                  <c:v>7.0000000000000007E-2</c:v>
                </c:pt>
                <c:pt idx="567">
                  <c:v>0.1</c:v>
                </c:pt>
                <c:pt idx="568">
                  <c:v>0.06</c:v>
                </c:pt>
                <c:pt idx="569">
                  <c:v>0.03</c:v>
                </c:pt>
                <c:pt idx="570">
                  <c:v>0.02</c:v>
                </c:pt>
                <c:pt idx="571">
                  <c:v>0.02</c:v>
                </c:pt>
                <c:pt idx="572">
                  <c:v>0.06</c:v>
                </c:pt>
                <c:pt idx="573">
                  <c:v>0.03</c:v>
                </c:pt>
                <c:pt idx="574">
                  <c:v>0.1</c:v>
                </c:pt>
                <c:pt idx="575">
                  <c:v>0.05</c:v>
                </c:pt>
                <c:pt idx="576">
                  <c:v>0.02</c:v>
                </c:pt>
                <c:pt idx="577">
                  <c:v>0.03</c:v>
                </c:pt>
                <c:pt idx="578">
                  <c:v>0.02</c:v>
                </c:pt>
                <c:pt idx="579">
                  <c:v>0.08</c:v>
                </c:pt>
                <c:pt idx="580">
                  <c:v>0</c:v>
                </c:pt>
                <c:pt idx="581">
                  <c:v>0.1</c:v>
                </c:pt>
                <c:pt idx="582">
                  <c:v>0.02</c:v>
                </c:pt>
                <c:pt idx="583">
                  <c:v>0.02</c:v>
                </c:pt>
                <c:pt idx="584">
                  <c:v>0.09</c:v>
                </c:pt>
                <c:pt idx="585">
                  <c:v>0.02</c:v>
                </c:pt>
                <c:pt idx="586">
                  <c:v>7.0000000000000007E-2</c:v>
                </c:pt>
                <c:pt idx="587">
                  <c:v>0.06</c:v>
                </c:pt>
                <c:pt idx="588">
                  <c:v>0.04</c:v>
                </c:pt>
                <c:pt idx="589">
                  <c:v>0.01</c:v>
                </c:pt>
                <c:pt idx="590">
                  <c:v>0.02</c:v>
                </c:pt>
                <c:pt idx="591">
                  <c:v>7.0000000000000007E-2</c:v>
                </c:pt>
                <c:pt idx="592">
                  <c:v>0.06</c:v>
                </c:pt>
                <c:pt idx="593">
                  <c:v>0.09</c:v>
                </c:pt>
                <c:pt idx="594">
                  <c:v>0.09</c:v>
                </c:pt>
                <c:pt idx="595">
                  <c:v>0.08</c:v>
                </c:pt>
                <c:pt idx="596">
                  <c:v>0.08</c:v>
                </c:pt>
                <c:pt idx="597">
                  <c:v>0.03</c:v>
                </c:pt>
                <c:pt idx="598">
                  <c:v>0.02</c:v>
                </c:pt>
                <c:pt idx="599">
                  <c:v>7.0000000000000007E-2</c:v>
                </c:pt>
                <c:pt idx="600">
                  <c:v>0.01</c:v>
                </c:pt>
                <c:pt idx="601">
                  <c:v>0.09</c:v>
                </c:pt>
                <c:pt idx="602">
                  <c:v>0.1</c:v>
                </c:pt>
                <c:pt idx="603">
                  <c:v>0.1</c:v>
                </c:pt>
                <c:pt idx="604">
                  <c:v>0.1</c:v>
                </c:pt>
                <c:pt idx="605">
                  <c:v>0.03</c:v>
                </c:pt>
                <c:pt idx="606">
                  <c:v>0.01</c:v>
                </c:pt>
                <c:pt idx="607">
                  <c:v>0.09</c:v>
                </c:pt>
                <c:pt idx="608">
                  <c:v>0.1</c:v>
                </c:pt>
                <c:pt idx="609">
                  <c:v>7.0000000000000007E-2</c:v>
                </c:pt>
                <c:pt idx="610">
                  <c:v>0.03</c:v>
                </c:pt>
                <c:pt idx="611">
                  <c:v>0.03</c:v>
                </c:pt>
                <c:pt idx="612">
                  <c:v>0.01</c:v>
                </c:pt>
                <c:pt idx="613">
                  <c:v>0.09</c:v>
                </c:pt>
                <c:pt idx="614">
                  <c:v>0.02</c:v>
                </c:pt>
                <c:pt idx="615">
                  <c:v>0.02</c:v>
                </c:pt>
                <c:pt idx="616">
                  <c:v>0.03</c:v>
                </c:pt>
                <c:pt idx="617">
                  <c:v>0.09</c:v>
                </c:pt>
                <c:pt idx="618">
                  <c:v>0.06</c:v>
                </c:pt>
                <c:pt idx="619">
                  <c:v>0.01</c:v>
                </c:pt>
                <c:pt idx="620">
                  <c:v>0.03</c:v>
                </c:pt>
                <c:pt idx="621">
                  <c:v>0.05</c:v>
                </c:pt>
                <c:pt idx="622">
                  <c:v>0.08</c:v>
                </c:pt>
                <c:pt idx="623">
                  <c:v>0.1</c:v>
                </c:pt>
                <c:pt idx="624">
                  <c:v>0.02</c:v>
                </c:pt>
                <c:pt idx="625">
                  <c:v>0.04</c:v>
                </c:pt>
                <c:pt idx="626">
                  <c:v>0</c:v>
                </c:pt>
                <c:pt idx="627">
                  <c:v>0.09</c:v>
                </c:pt>
                <c:pt idx="628">
                  <c:v>0.06</c:v>
                </c:pt>
                <c:pt idx="629">
                  <c:v>0.1</c:v>
                </c:pt>
                <c:pt idx="630">
                  <c:v>0.04</c:v>
                </c:pt>
                <c:pt idx="631">
                  <c:v>7.0000000000000007E-2</c:v>
                </c:pt>
                <c:pt idx="632">
                  <c:v>0.09</c:v>
                </c:pt>
                <c:pt idx="633">
                  <c:v>0.01</c:v>
                </c:pt>
                <c:pt idx="634">
                  <c:v>0.02</c:v>
                </c:pt>
                <c:pt idx="635">
                  <c:v>0.09</c:v>
                </c:pt>
                <c:pt idx="636">
                  <c:v>0</c:v>
                </c:pt>
                <c:pt idx="637">
                  <c:v>0.01</c:v>
                </c:pt>
                <c:pt idx="638">
                  <c:v>0.01</c:v>
                </c:pt>
                <c:pt idx="639">
                  <c:v>0.01</c:v>
                </c:pt>
                <c:pt idx="640">
                  <c:v>0</c:v>
                </c:pt>
                <c:pt idx="641">
                  <c:v>7.0000000000000007E-2</c:v>
                </c:pt>
                <c:pt idx="642">
                  <c:v>0.08</c:v>
                </c:pt>
                <c:pt idx="643">
                  <c:v>0.02</c:v>
                </c:pt>
                <c:pt idx="644">
                  <c:v>0.06</c:v>
                </c:pt>
                <c:pt idx="645">
                  <c:v>0.05</c:v>
                </c:pt>
                <c:pt idx="646">
                  <c:v>0.06</c:v>
                </c:pt>
                <c:pt idx="647">
                  <c:v>0.02</c:v>
                </c:pt>
                <c:pt idx="648">
                  <c:v>0.04</c:v>
                </c:pt>
                <c:pt idx="649">
                  <c:v>0</c:v>
                </c:pt>
                <c:pt idx="650">
                  <c:v>0.06</c:v>
                </c:pt>
                <c:pt idx="651">
                  <c:v>0.01</c:v>
                </c:pt>
                <c:pt idx="652">
                  <c:v>0</c:v>
                </c:pt>
                <c:pt idx="653">
                  <c:v>0.04</c:v>
                </c:pt>
                <c:pt idx="654">
                  <c:v>7.0000000000000007E-2</c:v>
                </c:pt>
                <c:pt idx="655">
                  <c:v>0.06</c:v>
                </c:pt>
                <c:pt idx="656">
                  <c:v>0.06</c:v>
                </c:pt>
                <c:pt idx="657">
                  <c:v>0.02</c:v>
                </c:pt>
                <c:pt idx="658">
                  <c:v>0.06</c:v>
                </c:pt>
                <c:pt idx="659">
                  <c:v>7.0000000000000007E-2</c:v>
                </c:pt>
                <c:pt idx="660">
                  <c:v>0.02</c:v>
                </c:pt>
                <c:pt idx="661">
                  <c:v>7.0000000000000007E-2</c:v>
                </c:pt>
                <c:pt idx="662">
                  <c:v>7.0000000000000007E-2</c:v>
                </c:pt>
                <c:pt idx="663">
                  <c:v>0.02</c:v>
                </c:pt>
                <c:pt idx="664">
                  <c:v>7.0000000000000007E-2</c:v>
                </c:pt>
                <c:pt idx="665">
                  <c:v>0</c:v>
                </c:pt>
                <c:pt idx="666">
                  <c:v>0.09</c:v>
                </c:pt>
                <c:pt idx="667">
                  <c:v>0</c:v>
                </c:pt>
                <c:pt idx="668">
                  <c:v>0.05</c:v>
                </c:pt>
                <c:pt idx="669">
                  <c:v>0.01</c:v>
                </c:pt>
                <c:pt idx="670">
                  <c:v>0.05</c:v>
                </c:pt>
                <c:pt idx="671">
                  <c:v>0.05</c:v>
                </c:pt>
                <c:pt idx="672">
                  <c:v>0.1</c:v>
                </c:pt>
                <c:pt idx="673">
                  <c:v>0.03</c:v>
                </c:pt>
                <c:pt idx="674">
                  <c:v>0.03</c:v>
                </c:pt>
                <c:pt idx="675">
                  <c:v>0.05</c:v>
                </c:pt>
                <c:pt idx="676">
                  <c:v>0.05</c:v>
                </c:pt>
                <c:pt idx="677">
                  <c:v>0.03</c:v>
                </c:pt>
                <c:pt idx="678">
                  <c:v>0.06</c:v>
                </c:pt>
                <c:pt idx="679">
                  <c:v>0.02</c:v>
                </c:pt>
                <c:pt idx="680">
                  <c:v>0.06</c:v>
                </c:pt>
                <c:pt idx="681">
                  <c:v>0.02</c:v>
                </c:pt>
                <c:pt idx="682">
                  <c:v>0.03</c:v>
                </c:pt>
                <c:pt idx="683">
                  <c:v>0.1</c:v>
                </c:pt>
                <c:pt idx="684">
                  <c:v>0.08</c:v>
                </c:pt>
                <c:pt idx="685">
                  <c:v>0.03</c:v>
                </c:pt>
                <c:pt idx="686">
                  <c:v>0.03</c:v>
                </c:pt>
                <c:pt idx="687">
                  <c:v>0.1</c:v>
                </c:pt>
                <c:pt idx="688">
                  <c:v>0</c:v>
                </c:pt>
                <c:pt idx="689">
                  <c:v>0.05</c:v>
                </c:pt>
                <c:pt idx="690">
                  <c:v>0.09</c:v>
                </c:pt>
                <c:pt idx="691">
                  <c:v>0.08</c:v>
                </c:pt>
                <c:pt idx="692">
                  <c:v>0.06</c:v>
                </c:pt>
                <c:pt idx="693">
                  <c:v>0.02</c:v>
                </c:pt>
                <c:pt idx="694">
                  <c:v>0.01</c:v>
                </c:pt>
                <c:pt idx="695">
                  <c:v>0.08</c:v>
                </c:pt>
                <c:pt idx="696">
                  <c:v>0</c:v>
                </c:pt>
                <c:pt idx="697">
                  <c:v>0.02</c:v>
                </c:pt>
                <c:pt idx="698">
                  <c:v>0.05</c:v>
                </c:pt>
                <c:pt idx="699">
                  <c:v>0</c:v>
                </c:pt>
                <c:pt idx="700">
                  <c:v>7.0000000000000007E-2</c:v>
                </c:pt>
                <c:pt idx="701">
                  <c:v>0</c:v>
                </c:pt>
                <c:pt idx="702">
                  <c:v>0.02</c:v>
                </c:pt>
                <c:pt idx="703">
                  <c:v>0.1</c:v>
                </c:pt>
                <c:pt idx="704">
                  <c:v>7.0000000000000007E-2</c:v>
                </c:pt>
                <c:pt idx="705">
                  <c:v>7.0000000000000007E-2</c:v>
                </c:pt>
                <c:pt idx="706">
                  <c:v>0.1</c:v>
                </c:pt>
                <c:pt idx="707">
                  <c:v>7.0000000000000007E-2</c:v>
                </c:pt>
                <c:pt idx="708">
                  <c:v>0</c:v>
                </c:pt>
                <c:pt idx="709">
                  <c:v>0</c:v>
                </c:pt>
                <c:pt idx="710">
                  <c:v>0</c:v>
                </c:pt>
                <c:pt idx="711">
                  <c:v>0.03</c:v>
                </c:pt>
                <c:pt idx="712">
                  <c:v>0.08</c:v>
                </c:pt>
                <c:pt idx="713">
                  <c:v>7.0000000000000007E-2</c:v>
                </c:pt>
                <c:pt idx="714">
                  <c:v>0.04</c:v>
                </c:pt>
                <c:pt idx="715">
                  <c:v>0.01</c:v>
                </c:pt>
                <c:pt idx="716">
                  <c:v>0.04</c:v>
                </c:pt>
                <c:pt idx="717">
                  <c:v>0.02</c:v>
                </c:pt>
                <c:pt idx="718">
                  <c:v>0.08</c:v>
                </c:pt>
                <c:pt idx="719">
                  <c:v>0.05</c:v>
                </c:pt>
                <c:pt idx="720">
                  <c:v>0.04</c:v>
                </c:pt>
                <c:pt idx="721">
                  <c:v>0.02</c:v>
                </c:pt>
                <c:pt idx="722">
                  <c:v>0.04</c:v>
                </c:pt>
                <c:pt idx="723">
                  <c:v>0.02</c:v>
                </c:pt>
                <c:pt idx="724">
                  <c:v>0.05</c:v>
                </c:pt>
                <c:pt idx="725">
                  <c:v>0.05</c:v>
                </c:pt>
                <c:pt idx="726">
                  <c:v>0.04</c:v>
                </c:pt>
                <c:pt idx="727">
                  <c:v>0.01</c:v>
                </c:pt>
                <c:pt idx="728">
                  <c:v>0.01</c:v>
                </c:pt>
                <c:pt idx="729">
                  <c:v>0.09</c:v>
                </c:pt>
                <c:pt idx="730">
                  <c:v>0.04</c:v>
                </c:pt>
                <c:pt idx="731">
                  <c:v>0.01</c:v>
                </c:pt>
                <c:pt idx="732">
                  <c:v>0.06</c:v>
                </c:pt>
                <c:pt idx="733">
                  <c:v>0.04</c:v>
                </c:pt>
                <c:pt idx="734">
                  <c:v>0.03</c:v>
                </c:pt>
                <c:pt idx="735">
                  <c:v>0.02</c:v>
                </c:pt>
                <c:pt idx="736">
                  <c:v>0.04</c:v>
                </c:pt>
                <c:pt idx="737">
                  <c:v>0.06</c:v>
                </c:pt>
                <c:pt idx="738">
                  <c:v>0.04</c:v>
                </c:pt>
                <c:pt idx="739">
                  <c:v>0.05</c:v>
                </c:pt>
                <c:pt idx="740">
                  <c:v>0.02</c:v>
                </c:pt>
                <c:pt idx="741">
                  <c:v>0.02</c:v>
                </c:pt>
                <c:pt idx="742">
                  <c:v>0.02</c:v>
                </c:pt>
                <c:pt idx="743">
                  <c:v>0.06</c:v>
                </c:pt>
                <c:pt idx="744">
                  <c:v>0.04</c:v>
                </c:pt>
                <c:pt idx="745">
                  <c:v>0.02</c:v>
                </c:pt>
                <c:pt idx="746">
                  <c:v>0.05</c:v>
                </c:pt>
                <c:pt idx="747">
                  <c:v>0.01</c:v>
                </c:pt>
                <c:pt idx="748">
                  <c:v>0.09</c:v>
                </c:pt>
                <c:pt idx="749">
                  <c:v>0.08</c:v>
                </c:pt>
                <c:pt idx="750">
                  <c:v>0.09</c:v>
                </c:pt>
                <c:pt idx="751">
                  <c:v>0.03</c:v>
                </c:pt>
                <c:pt idx="752">
                  <c:v>7.0000000000000007E-2</c:v>
                </c:pt>
                <c:pt idx="753">
                  <c:v>0.08</c:v>
                </c:pt>
                <c:pt idx="754">
                  <c:v>0.06</c:v>
                </c:pt>
                <c:pt idx="755">
                  <c:v>0.03</c:v>
                </c:pt>
                <c:pt idx="756">
                  <c:v>0.05</c:v>
                </c:pt>
                <c:pt idx="757">
                  <c:v>0.05</c:v>
                </c:pt>
                <c:pt idx="758">
                  <c:v>0.03</c:v>
                </c:pt>
                <c:pt idx="759">
                  <c:v>0.03</c:v>
                </c:pt>
                <c:pt idx="760">
                  <c:v>0.03</c:v>
                </c:pt>
                <c:pt idx="761">
                  <c:v>0.1</c:v>
                </c:pt>
                <c:pt idx="762">
                  <c:v>0.05</c:v>
                </c:pt>
                <c:pt idx="763">
                  <c:v>0.05</c:v>
                </c:pt>
                <c:pt idx="764">
                  <c:v>0.01</c:v>
                </c:pt>
                <c:pt idx="765">
                  <c:v>0.08</c:v>
                </c:pt>
                <c:pt idx="766">
                  <c:v>0.03</c:v>
                </c:pt>
                <c:pt idx="767">
                  <c:v>0.03</c:v>
                </c:pt>
                <c:pt idx="768">
                  <c:v>0.02</c:v>
                </c:pt>
                <c:pt idx="769">
                  <c:v>0</c:v>
                </c:pt>
                <c:pt idx="770">
                  <c:v>0.06</c:v>
                </c:pt>
                <c:pt idx="771">
                  <c:v>0.1</c:v>
                </c:pt>
                <c:pt idx="772">
                  <c:v>0</c:v>
                </c:pt>
                <c:pt idx="773">
                  <c:v>0.1</c:v>
                </c:pt>
                <c:pt idx="774">
                  <c:v>0.1</c:v>
                </c:pt>
                <c:pt idx="775">
                  <c:v>0</c:v>
                </c:pt>
                <c:pt idx="776">
                  <c:v>0.1</c:v>
                </c:pt>
                <c:pt idx="777">
                  <c:v>0.02</c:v>
                </c:pt>
                <c:pt idx="778">
                  <c:v>0.04</c:v>
                </c:pt>
                <c:pt idx="779">
                  <c:v>0.06</c:v>
                </c:pt>
                <c:pt idx="780">
                  <c:v>0.06</c:v>
                </c:pt>
                <c:pt idx="781">
                  <c:v>0.04</c:v>
                </c:pt>
                <c:pt idx="782">
                  <c:v>0.03</c:v>
                </c:pt>
                <c:pt idx="783">
                  <c:v>0.05</c:v>
                </c:pt>
                <c:pt idx="784">
                  <c:v>7.0000000000000007E-2</c:v>
                </c:pt>
                <c:pt idx="785">
                  <c:v>7.0000000000000007E-2</c:v>
                </c:pt>
                <c:pt idx="786">
                  <c:v>0.04</c:v>
                </c:pt>
                <c:pt idx="787">
                  <c:v>0.08</c:v>
                </c:pt>
                <c:pt idx="788">
                  <c:v>0.04</c:v>
                </c:pt>
                <c:pt idx="789">
                  <c:v>0.05</c:v>
                </c:pt>
                <c:pt idx="790">
                  <c:v>0.05</c:v>
                </c:pt>
                <c:pt idx="791">
                  <c:v>0</c:v>
                </c:pt>
                <c:pt idx="792">
                  <c:v>0.04</c:v>
                </c:pt>
                <c:pt idx="793">
                  <c:v>0.05</c:v>
                </c:pt>
                <c:pt idx="794">
                  <c:v>0.05</c:v>
                </c:pt>
                <c:pt idx="795">
                  <c:v>0</c:v>
                </c:pt>
                <c:pt idx="796">
                  <c:v>7.0000000000000007E-2</c:v>
                </c:pt>
                <c:pt idx="797">
                  <c:v>7.0000000000000007E-2</c:v>
                </c:pt>
                <c:pt idx="798">
                  <c:v>7.0000000000000007E-2</c:v>
                </c:pt>
                <c:pt idx="799">
                  <c:v>7.0000000000000007E-2</c:v>
                </c:pt>
                <c:pt idx="800">
                  <c:v>0.1</c:v>
                </c:pt>
                <c:pt idx="801">
                  <c:v>0.1</c:v>
                </c:pt>
                <c:pt idx="802">
                  <c:v>0.04</c:v>
                </c:pt>
                <c:pt idx="803">
                  <c:v>0.01</c:v>
                </c:pt>
                <c:pt idx="804">
                  <c:v>0.01</c:v>
                </c:pt>
                <c:pt idx="805">
                  <c:v>0.05</c:v>
                </c:pt>
                <c:pt idx="806">
                  <c:v>0.06</c:v>
                </c:pt>
                <c:pt idx="807">
                  <c:v>0.1</c:v>
                </c:pt>
                <c:pt idx="808">
                  <c:v>0.09</c:v>
                </c:pt>
                <c:pt idx="809">
                  <c:v>7.0000000000000007E-2</c:v>
                </c:pt>
                <c:pt idx="810">
                  <c:v>0.06</c:v>
                </c:pt>
                <c:pt idx="811">
                  <c:v>0.05</c:v>
                </c:pt>
                <c:pt idx="812">
                  <c:v>7.0000000000000007E-2</c:v>
                </c:pt>
                <c:pt idx="813">
                  <c:v>0.02</c:v>
                </c:pt>
                <c:pt idx="814">
                  <c:v>0.08</c:v>
                </c:pt>
                <c:pt idx="815">
                  <c:v>0.09</c:v>
                </c:pt>
                <c:pt idx="816">
                  <c:v>0.1</c:v>
                </c:pt>
                <c:pt idx="817">
                  <c:v>0</c:v>
                </c:pt>
                <c:pt idx="818">
                  <c:v>7.0000000000000007E-2</c:v>
                </c:pt>
                <c:pt idx="819">
                  <c:v>0</c:v>
                </c:pt>
                <c:pt idx="820">
                  <c:v>0</c:v>
                </c:pt>
                <c:pt idx="821">
                  <c:v>0.08</c:v>
                </c:pt>
                <c:pt idx="822">
                  <c:v>0.04</c:v>
                </c:pt>
                <c:pt idx="823">
                  <c:v>7.0000000000000007E-2</c:v>
                </c:pt>
                <c:pt idx="824">
                  <c:v>0</c:v>
                </c:pt>
                <c:pt idx="825">
                  <c:v>0.02</c:v>
                </c:pt>
                <c:pt idx="826">
                  <c:v>0.05</c:v>
                </c:pt>
                <c:pt idx="827">
                  <c:v>0.05</c:v>
                </c:pt>
                <c:pt idx="828">
                  <c:v>7.0000000000000007E-2</c:v>
                </c:pt>
                <c:pt idx="829">
                  <c:v>0.02</c:v>
                </c:pt>
                <c:pt idx="830">
                  <c:v>0.01</c:v>
                </c:pt>
                <c:pt idx="831">
                  <c:v>0.01</c:v>
                </c:pt>
                <c:pt idx="832">
                  <c:v>0.05</c:v>
                </c:pt>
                <c:pt idx="833">
                  <c:v>0.04</c:v>
                </c:pt>
                <c:pt idx="834">
                  <c:v>0.02</c:v>
                </c:pt>
                <c:pt idx="835">
                  <c:v>0.05</c:v>
                </c:pt>
                <c:pt idx="836">
                  <c:v>0.03</c:v>
                </c:pt>
                <c:pt idx="837">
                  <c:v>0.05</c:v>
                </c:pt>
                <c:pt idx="838">
                  <c:v>7.0000000000000007E-2</c:v>
                </c:pt>
                <c:pt idx="839">
                  <c:v>7.0000000000000007E-2</c:v>
                </c:pt>
                <c:pt idx="840">
                  <c:v>0</c:v>
                </c:pt>
                <c:pt idx="841">
                  <c:v>0.04</c:v>
                </c:pt>
                <c:pt idx="842">
                  <c:v>0.02</c:v>
                </c:pt>
                <c:pt idx="843">
                  <c:v>0.05</c:v>
                </c:pt>
                <c:pt idx="844">
                  <c:v>0.09</c:v>
                </c:pt>
                <c:pt idx="845">
                  <c:v>0.03</c:v>
                </c:pt>
                <c:pt idx="846">
                  <c:v>0.05</c:v>
                </c:pt>
                <c:pt idx="847">
                  <c:v>0.03</c:v>
                </c:pt>
                <c:pt idx="848">
                  <c:v>0.08</c:v>
                </c:pt>
                <c:pt idx="849">
                  <c:v>0.08</c:v>
                </c:pt>
                <c:pt idx="850">
                  <c:v>0.09</c:v>
                </c:pt>
                <c:pt idx="851">
                  <c:v>0.06</c:v>
                </c:pt>
                <c:pt idx="852">
                  <c:v>0.04</c:v>
                </c:pt>
                <c:pt idx="853">
                  <c:v>0.03</c:v>
                </c:pt>
                <c:pt idx="854">
                  <c:v>0.01</c:v>
                </c:pt>
                <c:pt idx="855">
                  <c:v>7.0000000000000007E-2</c:v>
                </c:pt>
                <c:pt idx="856">
                  <c:v>7.0000000000000007E-2</c:v>
                </c:pt>
                <c:pt idx="857">
                  <c:v>7.0000000000000007E-2</c:v>
                </c:pt>
                <c:pt idx="858">
                  <c:v>0.03</c:v>
                </c:pt>
                <c:pt idx="859">
                  <c:v>0.04</c:v>
                </c:pt>
                <c:pt idx="860">
                  <c:v>0.06</c:v>
                </c:pt>
                <c:pt idx="861">
                  <c:v>0.08</c:v>
                </c:pt>
                <c:pt idx="862">
                  <c:v>0.09</c:v>
                </c:pt>
                <c:pt idx="863">
                  <c:v>0.02</c:v>
                </c:pt>
                <c:pt idx="864">
                  <c:v>0.1</c:v>
                </c:pt>
                <c:pt idx="865">
                  <c:v>0.02</c:v>
                </c:pt>
                <c:pt idx="866">
                  <c:v>0.09</c:v>
                </c:pt>
                <c:pt idx="867">
                  <c:v>0.1</c:v>
                </c:pt>
                <c:pt idx="868">
                  <c:v>0.09</c:v>
                </c:pt>
                <c:pt idx="869">
                  <c:v>0.05</c:v>
                </c:pt>
                <c:pt idx="870">
                  <c:v>0.01</c:v>
                </c:pt>
                <c:pt idx="871">
                  <c:v>0.1</c:v>
                </c:pt>
                <c:pt idx="872">
                  <c:v>0.03</c:v>
                </c:pt>
                <c:pt idx="873">
                  <c:v>0.03</c:v>
                </c:pt>
                <c:pt idx="874">
                  <c:v>0.09</c:v>
                </c:pt>
                <c:pt idx="875">
                  <c:v>0.06</c:v>
                </c:pt>
                <c:pt idx="876">
                  <c:v>0.05</c:v>
                </c:pt>
                <c:pt idx="877">
                  <c:v>0.1</c:v>
                </c:pt>
                <c:pt idx="878">
                  <c:v>0</c:v>
                </c:pt>
                <c:pt idx="879">
                  <c:v>0.06</c:v>
                </c:pt>
                <c:pt idx="880">
                  <c:v>0.02</c:v>
                </c:pt>
                <c:pt idx="881">
                  <c:v>0.08</c:v>
                </c:pt>
                <c:pt idx="882">
                  <c:v>0.08</c:v>
                </c:pt>
                <c:pt idx="883">
                  <c:v>0.06</c:v>
                </c:pt>
                <c:pt idx="884">
                  <c:v>0.08</c:v>
                </c:pt>
                <c:pt idx="885">
                  <c:v>0.05</c:v>
                </c:pt>
                <c:pt idx="886">
                  <c:v>0.03</c:v>
                </c:pt>
                <c:pt idx="887">
                  <c:v>0.09</c:v>
                </c:pt>
                <c:pt idx="888">
                  <c:v>0</c:v>
                </c:pt>
                <c:pt idx="889">
                  <c:v>0.1</c:v>
                </c:pt>
                <c:pt idx="890">
                  <c:v>0</c:v>
                </c:pt>
                <c:pt idx="891">
                  <c:v>0.1</c:v>
                </c:pt>
                <c:pt idx="892">
                  <c:v>0.03</c:v>
                </c:pt>
                <c:pt idx="893">
                  <c:v>0.08</c:v>
                </c:pt>
                <c:pt idx="894">
                  <c:v>0.09</c:v>
                </c:pt>
                <c:pt idx="895">
                  <c:v>0.08</c:v>
                </c:pt>
                <c:pt idx="896">
                  <c:v>0.08</c:v>
                </c:pt>
                <c:pt idx="897">
                  <c:v>0</c:v>
                </c:pt>
                <c:pt idx="898">
                  <c:v>0.09</c:v>
                </c:pt>
                <c:pt idx="899">
                  <c:v>0</c:v>
                </c:pt>
                <c:pt idx="900">
                  <c:v>7.0000000000000007E-2</c:v>
                </c:pt>
                <c:pt idx="901">
                  <c:v>0.01</c:v>
                </c:pt>
                <c:pt idx="902">
                  <c:v>0</c:v>
                </c:pt>
                <c:pt idx="903">
                  <c:v>0.05</c:v>
                </c:pt>
                <c:pt idx="904">
                  <c:v>0.01</c:v>
                </c:pt>
                <c:pt idx="905">
                  <c:v>0.05</c:v>
                </c:pt>
                <c:pt idx="906">
                  <c:v>0.05</c:v>
                </c:pt>
                <c:pt idx="907">
                  <c:v>0.05</c:v>
                </c:pt>
                <c:pt idx="908">
                  <c:v>0.01</c:v>
                </c:pt>
                <c:pt idx="909">
                  <c:v>0.04</c:v>
                </c:pt>
                <c:pt idx="910">
                  <c:v>0.03</c:v>
                </c:pt>
                <c:pt idx="911">
                  <c:v>0.04</c:v>
                </c:pt>
                <c:pt idx="912">
                  <c:v>0.05</c:v>
                </c:pt>
                <c:pt idx="913">
                  <c:v>0.03</c:v>
                </c:pt>
                <c:pt idx="914">
                  <c:v>0.04</c:v>
                </c:pt>
                <c:pt idx="915">
                  <c:v>0.1</c:v>
                </c:pt>
                <c:pt idx="916">
                  <c:v>0.04</c:v>
                </c:pt>
                <c:pt idx="917">
                  <c:v>0.02</c:v>
                </c:pt>
                <c:pt idx="918">
                  <c:v>0.02</c:v>
                </c:pt>
                <c:pt idx="919">
                  <c:v>0.02</c:v>
                </c:pt>
                <c:pt idx="920">
                  <c:v>0.02</c:v>
                </c:pt>
                <c:pt idx="921">
                  <c:v>0.02</c:v>
                </c:pt>
                <c:pt idx="922">
                  <c:v>0.02</c:v>
                </c:pt>
                <c:pt idx="923">
                  <c:v>0.03</c:v>
                </c:pt>
                <c:pt idx="924">
                  <c:v>0.04</c:v>
                </c:pt>
                <c:pt idx="925">
                  <c:v>0.02</c:v>
                </c:pt>
                <c:pt idx="926">
                  <c:v>0.02</c:v>
                </c:pt>
                <c:pt idx="927">
                  <c:v>0</c:v>
                </c:pt>
                <c:pt idx="928">
                  <c:v>7.0000000000000007E-2</c:v>
                </c:pt>
                <c:pt idx="929">
                  <c:v>0.09</c:v>
                </c:pt>
                <c:pt idx="930">
                  <c:v>0.08</c:v>
                </c:pt>
                <c:pt idx="931">
                  <c:v>7.0000000000000007E-2</c:v>
                </c:pt>
                <c:pt idx="932">
                  <c:v>0.02</c:v>
                </c:pt>
                <c:pt idx="933">
                  <c:v>0.06</c:v>
                </c:pt>
                <c:pt idx="934">
                  <c:v>0</c:v>
                </c:pt>
                <c:pt idx="935">
                  <c:v>0.03</c:v>
                </c:pt>
                <c:pt idx="936">
                  <c:v>0.04</c:v>
                </c:pt>
                <c:pt idx="937">
                  <c:v>0</c:v>
                </c:pt>
                <c:pt idx="938">
                  <c:v>0.01</c:v>
                </c:pt>
                <c:pt idx="939">
                  <c:v>0.1</c:v>
                </c:pt>
                <c:pt idx="940">
                  <c:v>0.01</c:v>
                </c:pt>
                <c:pt idx="941">
                  <c:v>0.1</c:v>
                </c:pt>
                <c:pt idx="942">
                  <c:v>0.1</c:v>
                </c:pt>
                <c:pt idx="943">
                  <c:v>0</c:v>
                </c:pt>
                <c:pt idx="944">
                  <c:v>0</c:v>
                </c:pt>
                <c:pt idx="945">
                  <c:v>0.02</c:v>
                </c:pt>
                <c:pt idx="946">
                  <c:v>0.05</c:v>
                </c:pt>
                <c:pt idx="947">
                  <c:v>0.05</c:v>
                </c:pt>
                <c:pt idx="948">
                  <c:v>0.04</c:v>
                </c:pt>
                <c:pt idx="949">
                  <c:v>0.02</c:v>
                </c:pt>
                <c:pt idx="950">
                  <c:v>0.01</c:v>
                </c:pt>
                <c:pt idx="951">
                  <c:v>7.0000000000000007E-2</c:v>
                </c:pt>
                <c:pt idx="952">
                  <c:v>0.06</c:v>
                </c:pt>
                <c:pt idx="953">
                  <c:v>0.09</c:v>
                </c:pt>
                <c:pt idx="954">
                  <c:v>0.03</c:v>
                </c:pt>
                <c:pt idx="955">
                  <c:v>0.06</c:v>
                </c:pt>
                <c:pt idx="956">
                  <c:v>0.09</c:v>
                </c:pt>
                <c:pt idx="957">
                  <c:v>0.09</c:v>
                </c:pt>
                <c:pt idx="958">
                  <c:v>0.09</c:v>
                </c:pt>
                <c:pt idx="959">
                  <c:v>0.01</c:v>
                </c:pt>
                <c:pt idx="960">
                  <c:v>7.0000000000000007E-2</c:v>
                </c:pt>
                <c:pt idx="961">
                  <c:v>0.09</c:v>
                </c:pt>
                <c:pt idx="962">
                  <c:v>0.02</c:v>
                </c:pt>
                <c:pt idx="963">
                  <c:v>0.1</c:v>
                </c:pt>
                <c:pt idx="964">
                  <c:v>0.1</c:v>
                </c:pt>
                <c:pt idx="965">
                  <c:v>0.06</c:v>
                </c:pt>
                <c:pt idx="966">
                  <c:v>0.01</c:v>
                </c:pt>
                <c:pt idx="967">
                  <c:v>0.06</c:v>
                </c:pt>
                <c:pt idx="968">
                  <c:v>0.05</c:v>
                </c:pt>
                <c:pt idx="969">
                  <c:v>0.08</c:v>
                </c:pt>
                <c:pt idx="970">
                  <c:v>0</c:v>
                </c:pt>
                <c:pt idx="971">
                  <c:v>7.0000000000000007E-2</c:v>
                </c:pt>
                <c:pt idx="972">
                  <c:v>0.01</c:v>
                </c:pt>
                <c:pt idx="973">
                  <c:v>0.02</c:v>
                </c:pt>
                <c:pt idx="974">
                  <c:v>0.02</c:v>
                </c:pt>
                <c:pt idx="975">
                  <c:v>0.04</c:v>
                </c:pt>
                <c:pt idx="976">
                  <c:v>0.02</c:v>
                </c:pt>
                <c:pt idx="977">
                  <c:v>0.04</c:v>
                </c:pt>
                <c:pt idx="978">
                  <c:v>0.01</c:v>
                </c:pt>
                <c:pt idx="979">
                  <c:v>0.02</c:v>
                </c:pt>
                <c:pt idx="980">
                  <c:v>0.09</c:v>
                </c:pt>
                <c:pt idx="981">
                  <c:v>0.06</c:v>
                </c:pt>
                <c:pt idx="982">
                  <c:v>0.05</c:v>
                </c:pt>
                <c:pt idx="983">
                  <c:v>0.06</c:v>
                </c:pt>
                <c:pt idx="984">
                  <c:v>0.01</c:v>
                </c:pt>
                <c:pt idx="985">
                  <c:v>0.09</c:v>
                </c:pt>
                <c:pt idx="986">
                  <c:v>0.01</c:v>
                </c:pt>
                <c:pt idx="987">
                  <c:v>0.1</c:v>
                </c:pt>
                <c:pt idx="988">
                  <c:v>0</c:v>
                </c:pt>
                <c:pt idx="989">
                  <c:v>0</c:v>
                </c:pt>
                <c:pt idx="990">
                  <c:v>0.06</c:v>
                </c:pt>
                <c:pt idx="991">
                  <c:v>0.06</c:v>
                </c:pt>
                <c:pt idx="992">
                  <c:v>0.03</c:v>
                </c:pt>
                <c:pt idx="993">
                  <c:v>0.1</c:v>
                </c:pt>
                <c:pt idx="994">
                  <c:v>0</c:v>
                </c:pt>
                <c:pt idx="995">
                  <c:v>0.06</c:v>
                </c:pt>
                <c:pt idx="996">
                  <c:v>0.03</c:v>
                </c:pt>
                <c:pt idx="997">
                  <c:v>0.1</c:v>
                </c:pt>
                <c:pt idx="998">
                  <c:v>0.06</c:v>
                </c:pt>
                <c:pt idx="999">
                  <c:v>0.04</c:v>
                </c:pt>
                <c:pt idx="1000">
                  <c:v>0.09</c:v>
                </c:pt>
                <c:pt idx="1001">
                  <c:v>0</c:v>
                </c:pt>
                <c:pt idx="1002">
                  <c:v>7.0000000000000007E-2</c:v>
                </c:pt>
                <c:pt idx="1003">
                  <c:v>0.1</c:v>
                </c:pt>
                <c:pt idx="1004">
                  <c:v>0.02</c:v>
                </c:pt>
                <c:pt idx="1005">
                  <c:v>0.09</c:v>
                </c:pt>
                <c:pt idx="1006">
                  <c:v>0.1</c:v>
                </c:pt>
                <c:pt idx="1007">
                  <c:v>0.04</c:v>
                </c:pt>
                <c:pt idx="1008">
                  <c:v>0</c:v>
                </c:pt>
                <c:pt idx="1009">
                  <c:v>0.02</c:v>
                </c:pt>
                <c:pt idx="1010">
                  <c:v>0.09</c:v>
                </c:pt>
                <c:pt idx="1011">
                  <c:v>0.06</c:v>
                </c:pt>
                <c:pt idx="1012">
                  <c:v>0.1</c:v>
                </c:pt>
                <c:pt idx="1013">
                  <c:v>7.0000000000000007E-2</c:v>
                </c:pt>
                <c:pt idx="1014">
                  <c:v>7.0000000000000007E-2</c:v>
                </c:pt>
                <c:pt idx="1015">
                  <c:v>7.0000000000000007E-2</c:v>
                </c:pt>
                <c:pt idx="1016">
                  <c:v>0.08</c:v>
                </c:pt>
                <c:pt idx="1017">
                  <c:v>0.08</c:v>
                </c:pt>
                <c:pt idx="1018">
                  <c:v>0.08</c:v>
                </c:pt>
                <c:pt idx="1019">
                  <c:v>0.1</c:v>
                </c:pt>
                <c:pt idx="1020">
                  <c:v>0</c:v>
                </c:pt>
                <c:pt idx="1021">
                  <c:v>0.01</c:v>
                </c:pt>
                <c:pt idx="1022">
                  <c:v>0.03</c:v>
                </c:pt>
                <c:pt idx="1023">
                  <c:v>0.09</c:v>
                </c:pt>
                <c:pt idx="1024">
                  <c:v>0.08</c:v>
                </c:pt>
                <c:pt idx="1025">
                  <c:v>0.05</c:v>
                </c:pt>
                <c:pt idx="1026">
                  <c:v>0.08</c:v>
                </c:pt>
                <c:pt idx="1027">
                  <c:v>0.08</c:v>
                </c:pt>
                <c:pt idx="1028">
                  <c:v>0.01</c:v>
                </c:pt>
                <c:pt idx="1029">
                  <c:v>0.05</c:v>
                </c:pt>
                <c:pt idx="1030">
                  <c:v>0.09</c:v>
                </c:pt>
                <c:pt idx="1031">
                  <c:v>0.08</c:v>
                </c:pt>
                <c:pt idx="1032">
                  <c:v>0</c:v>
                </c:pt>
                <c:pt idx="1033">
                  <c:v>0.09</c:v>
                </c:pt>
                <c:pt idx="1034">
                  <c:v>0.09</c:v>
                </c:pt>
                <c:pt idx="1035">
                  <c:v>0.05</c:v>
                </c:pt>
                <c:pt idx="1036">
                  <c:v>0.05</c:v>
                </c:pt>
                <c:pt idx="1037">
                  <c:v>0.1</c:v>
                </c:pt>
                <c:pt idx="1038">
                  <c:v>0.03</c:v>
                </c:pt>
                <c:pt idx="1039">
                  <c:v>0.1</c:v>
                </c:pt>
                <c:pt idx="1040">
                  <c:v>0.09</c:v>
                </c:pt>
                <c:pt idx="1041">
                  <c:v>0</c:v>
                </c:pt>
                <c:pt idx="1042">
                  <c:v>0.06</c:v>
                </c:pt>
                <c:pt idx="1043">
                  <c:v>0.08</c:v>
                </c:pt>
                <c:pt idx="1044">
                  <c:v>7.0000000000000007E-2</c:v>
                </c:pt>
                <c:pt idx="1045">
                  <c:v>0.01</c:v>
                </c:pt>
                <c:pt idx="1046">
                  <c:v>0.01</c:v>
                </c:pt>
                <c:pt idx="1047">
                  <c:v>0.1</c:v>
                </c:pt>
                <c:pt idx="1048">
                  <c:v>0.1</c:v>
                </c:pt>
                <c:pt idx="1049">
                  <c:v>0.08</c:v>
                </c:pt>
                <c:pt idx="1050">
                  <c:v>7.0000000000000007E-2</c:v>
                </c:pt>
                <c:pt idx="1051">
                  <c:v>0.06</c:v>
                </c:pt>
                <c:pt idx="1052">
                  <c:v>0.01</c:v>
                </c:pt>
                <c:pt idx="1053">
                  <c:v>0.02</c:v>
                </c:pt>
                <c:pt idx="1054">
                  <c:v>0.08</c:v>
                </c:pt>
                <c:pt idx="1055">
                  <c:v>0.09</c:v>
                </c:pt>
                <c:pt idx="1056">
                  <c:v>0.1</c:v>
                </c:pt>
                <c:pt idx="1057">
                  <c:v>0.01</c:v>
                </c:pt>
                <c:pt idx="1058">
                  <c:v>0.02</c:v>
                </c:pt>
                <c:pt idx="1059">
                  <c:v>0.01</c:v>
                </c:pt>
                <c:pt idx="1060">
                  <c:v>0.01</c:v>
                </c:pt>
                <c:pt idx="1061">
                  <c:v>0.09</c:v>
                </c:pt>
                <c:pt idx="1062">
                  <c:v>0.08</c:v>
                </c:pt>
                <c:pt idx="1063">
                  <c:v>0.04</c:v>
                </c:pt>
                <c:pt idx="1064">
                  <c:v>0.04</c:v>
                </c:pt>
                <c:pt idx="1065">
                  <c:v>0.04</c:v>
                </c:pt>
                <c:pt idx="1066">
                  <c:v>0.01</c:v>
                </c:pt>
                <c:pt idx="1067">
                  <c:v>0.02</c:v>
                </c:pt>
                <c:pt idx="1068">
                  <c:v>0</c:v>
                </c:pt>
                <c:pt idx="1069">
                  <c:v>0.01</c:v>
                </c:pt>
                <c:pt idx="1070">
                  <c:v>0.1</c:v>
                </c:pt>
                <c:pt idx="1071">
                  <c:v>0.01</c:v>
                </c:pt>
                <c:pt idx="1072">
                  <c:v>0.03</c:v>
                </c:pt>
                <c:pt idx="1073">
                  <c:v>0.05</c:v>
                </c:pt>
                <c:pt idx="1074">
                  <c:v>0.1</c:v>
                </c:pt>
                <c:pt idx="1075">
                  <c:v>0</c:v>
                </c:pt>
                <c:pt idx="1076">
                  <c:v>0.03</c:v>
                </c:pt>
                <c:pt idx="1077">
                  <c:v>0.1</c:v>
                </c:pt>
                <c:pt idx="1078">
                  <c:v>0</c:v>
                </c:pt>
                <c:pt idx="1079">
                  <c:v>0.03</c:v>
                </c:pt>
                <c:pt idx="1080">
                  <c:v>0.08</c:v>
                </c:pt>
                <c:pt idx="1081">
                  <c:v>0.04</c:v>
                </c:pt>
                <c:pt idx="1082">
                  <c:v>0.06</c:v>
                </c:pt>
                <c:pt idx="1083">
                  <c:v>0.05</c:v>
                </c:pt>
                <c:pt idx="1084">
                  <c:v>0.08</c:v>
                </c:pt>
                <c:pt idx="1085">
                  <c:v>0.06</c:v>
                </c:pt>
                <c:pt idx="1086">
                  <c:v>0.1</c:v>
                </c:pt>
                <c:pt idx="1087">
                  <c:v>0.05</c:v>
                </c:pt>
                <c:pt idx="1088">
                  <c:v>0.08</c:v>
                </c:pt>
                <c:pt idx="1089">
                  <c:v>0.06</c:v>
                </c:pt>
                <c:pt idx="1090">
                  <c:v>0.04</c:v>
                </c:pt>
                <c:pt idx="1091">
                  <c:v>0.05</c:v>
                </c:pt>
                <c:pt idx="1092">
                  <c:v>0</c:v>
                </c:pt>
                <c:pt idx="1093">
                  <c:v>7.0000000000000007E-2</c:v>
                </c:pt>
                <c:pt idx="1094">
                  <c:v>0.01</c:v>
                </c:pt>
                <c:pt idx="1095">
                  <c:v>0.05</c:v>
                </c:pt>
                <c:pt idx="1096">
                  <c:v>0.03</c:v>
                </c:pt>
                <c:pt idx="1097">
                  <c:v>0.06</c:v>
                </c:pt>
                <c:pt idx="1098">
                  <c:v>7.0000000000000007E-2</c:v>
                </c:pt>
                <c:pt idx="1099">
                  <c:v>0.08</c:v>
                </c:pt>
                <c:pt idx="1100">
                  <c:v>7.0000000000000007E-2</c:v>
                </c:pt>
                <c:pt idx="1101">
                  <c:v>0.06</c:v>
                </c:pt>
                <c:pt idx="1102">
                  <c:v>0.08</c:v>
                </c:pt>
                <c:pt idx="1103">
                  <c:v>0.1</c:v>
                </c:pt>
                <c:pt idx="1104">
                  <c:v>0.05</c:v>
                </c:pt>
                <c:pt idx="1105">
                  <c:v>0.02</c:v>
                </c:pt>
                <c:pt idx="1106">
                  <c:v>0.01</c:v>
                </c:pt>
                <c:pt idx="1107">
                  <c:v>0.03</c:v>
                </c:pt>
                <c:pt idx="1108">
                  <c:v>0.04</c:v>
                </c:pt>
                <c:pt idx="1109">
                  <c:v>0.03</c:v>
                </c:pt>
                <c:pt idx="1110">
                  <c:v>0.03</c:v>
                </c:pt>
                <c:pt idx="1111">
                  <c:v>0.06</c:v>
                </c:pt>
                <c:pt idx="1112">
                  <c:v>7.0000000000000007E-2</c:v>
                </c:pt>
                <c:pt idx="1113">
                  <c:v>0.03</c:v>
                </c:pt>
                <c:pt idx="1114">
                  <c:v>0.04</c:v>
                </c:pt>
                <c:pt idx="1115">
                  <c:v>0.09</c:v>
                </c:pt>
                <c:pt idx="1116">
                  <c:v>0.08</c:v>
                </c:pt>
                <c:pt idx="1117">
                  <c:v>0.03</c:v>
                </c:pt>
                <c:pt idx="1118">
                  <c:v>0.1</c:v>
                </c:pt>
                <c:pt idx="1119">
                  <c:v>0.04</c:v>
                </c:pt>
                <c:pt idx="1120">
                  <c:v>0.05</c:v>
                </c:pt>
                <c:pt idx="1121">
                  <c:v>7.0000000000000007E-2</c:v>
                </c:pt>
                <c:pt idx="1122">
                  <c:v>7.0000000000000007E-2</c:v>
                </c:pt>
                <c:pt idx="1123">
                  <c:v>0.09</c:v>
                </c:pt>
                <c:pt idx="1124">
                  <c:v>0.05</c:v>
                </c:pt>
                <c:pt idx="1125">
                  <c:v>0.05</c:v>
                </c:pt>
                <c:pt idx="1126">
                  <c:v>0.06</c:v>
                </c:pt>
                <c:pt idx="1127">
                  <c:v>0.09</c:v>
                </c:pt>
                <c:pt idx="1128">
                  <c:v>0.08</c:v>
                </c:pt>
                <c:pt idx="1129">
                  <c:v>0.02</c:v>
                </c:pt>
                <c:pt idx="1130">
                  <c:v>0.03</c:v>
                </c:pt>
                <c:pt idx="1131">
                  <c:v>0.05</c:v>
                </c:pt>
                <c:pt idx="1132">
                  <c:v>0.03</c:v>
                </c:pt>
                <c:pt idx="1133">
                  <c:v>7.0000000000000007E-2</c:v>
                </c:pt>
                <c:pt idx="1134">
                  <c:v>0.05</c:v>
                </c:pt>
                <c:pt idx="1135">
                  <c:v>0.04</c:v>
                </c:pt>
                <c:pt idx="1136">
                  <c:v>0.04</c:v>
                </c:pt>
                <c:pt idx="1137">
                  <c:v>0.05</c:v>
                </c:pt>
                <c:pt idx="1138">
                  <c:v>0.09</c:v>
                </c:pt>
                <c:pt idx="1139">
                  <c:v>0.1</c:v>
                </c:pt>
                <c:pt idx="1140">
                  <c:v>7.0000000000000007E-2</c:v>
                </c:pt>
                <c:pt idx="1141">
                  <c:v>0.05</c:v>
                </c:pt>
                <c:pt idx="1142">
                  <c:v>0.03</c:v>
                </c:pt>
                <c:pt idx="1143">
                  <c:v>0.04</c:v>
                </c:pt>
                <c:pt idx="1144">
                  <c:v>0.1</c:v>
                </c:pt>
                <c:pt idx="1145">
                  <c:v>0.08</c:v>
                </c:pt>
                <c:pt idx="1146">
                  <c:v>0.02</c:v>
                </c:pt>
                <c:pt idx="1147">
                  <c:v>0.04</c:v>
                </c:pt>
                <c:pt idx="1148">
                  <c:v>0.06</c:v>
                </c:pt>
                <c:pt idx="1149">
                  <c:v>0.04</c:v>
                </c:pt>
                <c:pt idx="1150">
                  <c:v>0.08</c:v>
                </c:pt>
                <c:pt idx="1151">
                  <c:v>0.02</c:v>
                </c:pt>
                <c:pt idx="1152">
                  <c:v>0.06</c:v>
                </c:pt>
                <c:pt idx="1153">
                  <c:v>0.08</c:v>
                </c:pt>
                <c:pt idx="1154">
                  <c:v>0.1</c:v>
                </c:pt>
                <c:pt idx="1155">
                  <c:v>0</c:v>
                </c:pt>
                <c:pt idx="1156">
                  <c:v>0.02</c:v>
                </c:pt>
                <c:pt idx="1157">
                  <c:v>0.02</c:v>
                </c:pt>
                <c:pt idx="1158">
                  <c:v>0.05</c:v>
                </c:pt>
                <c:pt idx="1159">
                  <c:v>0.04</c:v>
                </c:pt>
                <c:pt idx="1160">
                  <c:v>0.02</c:v>
                </c:pt>
                <c:pt idx="1161">
                  <c:v>7.0000000000000007E-2</c:v>
                </c:pt>
                <c:pt idx="1162">
                  <c:v>0.01</c:v>
                </c:pt>
                <c:pt idx="1163">
                  <c:v>7.0000000000000007E-2</c:v>
                </c:pt>
                <c:pt idx="1164">
                  <c:v>0.08</c:v>
                </c:pt>
                <c:pt idx="1165">
                  <c:v>0.08</c:v>
                </c:pt>
                <c:pt idx="1166">
                  <c:v>0.02</c:v>
                </c:pt>
                <c:pt idx="1167">
                  <c:v>7.0000000000000007E-2</c:v>
                </c:pt>
                <c:pt idx="1168">
                  <c:v>0.05</c:v>
                </c:pt>
                <c:pt idx="1169">
                  <c:v>0.05</c:v>
                </c:pt>
                <c:pt idx="1170">
                  <c:v>0.09</c:v>
                </c:pt>
                <c:pt idx="1171">
                  <c:v>0.05</c:v>
                </c:pt>
                <c:pt idx="1172">
                  <c:v>0.05</c:v>
                </c:pt>
                <c:pt idx="1173">
                  <c:v>0.09</c:v>
                </c:pt>
                <c:pt idx="1174">
                  <c:v>0.03</c:v>
                </c:pt>
                <c:pt idx="1175">
                  <c:v>0.1</c:v>
                </c:pt>
                <c:pt idx="1176">
                  <c:v>0</c:v>
                </c:pt>
                <c:pt idx="1177">
                  <c:v>0.06</c:v>
                </c:pt>
                <c:pt idx="1178">
                  <c:v>7.0000000000000007E-2</c:v>
                </c:pt>
                <c:pt idx="1179">
                  <c:v>0.08</c:v>
                </c:pt>
                <c:pt idx="1180">
                  <c:v>0</c:v>
                </c:pt>
                <c:pt idx="1181">
                  <c:v>0.04</c:v>
                </c:pt>
                <c:pt idx="1182">
                  <c:v>0.01</c:v>
                </c:pt>
                <c:pt idx="1183">
                  <c:v>0</c:v>
                </c:pt>
                <c:pt idx="1184">
                  <c:v>0.04</c:v>
                </c:pt>
                <c:pt idx="1185">
                  <c:v>0.01</c:v>
                </c:pt>
                <c:pt idx="1186">
                  <c:v>0.02</c:v>
                </c:pt>
                <c:pt idx="1187">
                  <c:v>0.05</c:v>
                </c:pt>
                <c:pt idx="1188">
                  <c:v>0.09</c:v>
                </c:pt>
                <c:pt idx="1189">
                  <c:v>0.02</c:v>
                </c:pt>
                <c:pt idx="1190">
                  <c:v>0</c:v>
                </c:pt>
                <c:pt idx="1191">
                  <c:v>0.1</c:v>
                </c:pt>
                <c:pt idx="1192">
                  <c:v>0.1</c:v>
                </c:pt>
                <c:pt idx="1193">
                  <c:v>0.1</c:v>
                </c:pt>
                <c:pt idx="1194">
                  <c:v>0.05</c:v>
                </c:pt>
                <c:pt idx="1195">
                  <c:v>0.01</c:v>
                </c:pt>
                <c:pt idx="1196">
                  <c:v>0.1</c:v>
                </c:pt>
                <c:pt idx="1197">
                  <c:v>0.05</c:v>
                </c:pt>
                <c:pt idx="1198">
                  <c:v>0.1</c:v>
                </c:pt>
                <c:pt idx="1199">
                  <c:v>0.1</c:v>
                </c:pt>
                <c:pt idx="1200">
                  <c:v>0.03</c:v>
                </c:pt>
                <c:pt idx="1201">
                  <c:v>0.1</c:v>
                </c:pt>
                <c:pt idx="1202">
                  <c:v>0.02</c:v>
                </c:pt>
                <c:pt idx="1203">
                  <c:v>0.05</c:v>
                </c:pt>
                <c:pt idx="1204">
                  <c:v>0.1</c:v>
                </c:pt>
                <c:pt idx="1205">
                  <c:v>0.06</c:v>
                </c:pt>
                <c:pt idx="1206">
                  <c:v>7.0000000000000007E-2</c:v>
                </c:pt>
                <c:pt idx="1207">
                  <c:v>0.01</c:v>
                </c:pt>
                <c:pt idx="1208">
                  <c:v>0.04</c:v>
                </c:pt>
                <c:pt idx="1209">
                  <c:v>0.09</c:v>
                </c:pt>
                <c:pt idx="1210">
                  <c:v>0.08</c:v>
                </c:pt>
                <c:pt idx="1211">
                  <c:v>0.06</c:v>
                </c:pt>
                <c:pt idx="1212">
                  <c:v>0.05</c:v>
                </c:pt>
                <c:pt idx="1213">
                  <c:v>0.09</c:v>
                </c:pt>
                <c:pt idx="1214">
                  <c:v>0.05</c:v>
                </c:pt>
                <c:pt idx="1215">
                  <c:v>0</c:v>
                </c:pt>
                <c:pt idx="1216">
                  <c:v>0.09</c:v>
                </c:pt>
                <c:pt idx="1217">
                  <c:v>0.09</c:v>
                </c:pt>
                <c:pt idx="1218">
                  <c:v>0.09</c:v>
                </c:pt>
                <c:pt idx="1219">
                  <c:v>0</c:v>
                </c:pt>
                <c:pt idx="1220">
                  <c:v>0.09</c:v>
                </c:pt>
                <c:pt idx="1221">
                  <c:v>0.01</c:v>
                </c:pt>
                <c:pt idx="1222">
                  <c:v>0.06</c:v>
                </c:pt>
                <c:pt idx="1223">
                  <c:v>0.06</c:v>
                </c:pt>
                <c:pt idx="1224">
                  <c:v>0.03</c:v>
                </c:pt>
                <c:pt idx="1225">
                  <c:v>7.0000000000000007E-2</c:v>
                </c:pt>
                <c:pt idx="1226">
                  <c:v>7.0000000000000007E-2</c:v>
                </c:pt>
                <c:pt idx="1227">
                  <c:v>0.1</c:v>
                </c:pt>
                <c:pt idx="1228">
                  <c:v>0.06</c:v>
                </c:pt>
                <c:pt idx="1229">
                  <c:v>0.01</c:v>
                </c:pt>
                <c:pt idx="1230">
                  <c:v>0.05</c:v>
                </c:pt>
                <c:pt idx="1231">
                  <c:v>0.03</c:v>
                </c:pt>
                <c:pt idx="1232">
                  <c:v>0.02</c:v>
                </c:pt>
                <c:pt idx="1233">
                  <c:v>0.08</c:v>
                </c:pt>
                <c:pt idx="1234">
                  <c:v>0.02</c:v>
                </c:pt>
                <c:pt idx="1235">
                  <c:v>0.03</c:v>
                </c:pt>
                <c:pt idx="1236">
                  <c:v>0.02</c:v>
                </c:pt>
                <c:pt idx="1237">
                  <c:v>7.0000000000000007E-2</c:v>
                </c:pt>
                <c:pt idx="1238">
                  <c:v>0.1</c:v>
                </c:pt>
                <c:pt idx="1239">
                  <c:v>0.04</c:v>
                </c:pt>
                <c:pt idx="1240">
                  <c:v>0.09</c:v>
                </c:pt>
                <c:pt idx="1241">
                  <c:v>0</c:v>
                </c:pt>
                <c:pt idx="1242">
                  <c:v>0.09</c:v>
                </c:pt>
                <c:pt idx="1243">
                  <c:v>0.06</c:v>
                </c:pt>
                <c:pt idx="1244">
                  <c:v>7.0000000000000007E-2</c:v>
                </c:pt>
                <c:pt idx="1245">
                  <c:v>0.04</c:v>
                </c:pt>
                <c:pt idx="1246">
                  <c:v>0.02</c:v>
                </c:pt>
                <c:pt idx="1247">
                  <c:v>0.02</c:v>
                </c:pt>
                <c:pt idx="1248">
                  <c:v>0</c:v>
                </c:pt>
                <c:pt idx="1249">
                  <c:v>0.1</c:v>
                </c:pt>
                <c:pt idx="1250">
                  <c:v>7.0000000000000007E-2</c:v>
                </c:pt>
                <c:pt idx="1251">
                  <c:v>0.05</c:v>
                </c:pt>
                <c:pt idx="1252">
                  <c:v>0.1</c:v>
                </c:pt>
                <c:pt idx="1253">
                  <c:v>0.02</c:v>
                </c:pt>
                <c:pt idx="1254">
                  <c:v>0.08</c:v>
                </c:pt>
                <c:pt idx="1255">
                  <c:v>0.05</c:v>
                </c:pt>
                <c:pt idx="1256">
                  <c:v>0</c:v>
                </c:pt>
                <c:pt idx="1257">
                  <c:v>0.02</c:v>
                </c:pt>
                <c:pt idx="1258">
                  <c:v>0.04</c:v>
                </c:pt>
                <c:pt idx="1259">
                  <c:v>0.09</c:v>
                </c:pt>
                <c:pt idx="1260">
                  <c:v>0.08</c:v>
                </c:pt>
                <c:pt idx="1261">
                  <c:v>0.06</c:v>
                </c:pt>
                <c:pt idx="1262">
                  <c:v>0.04</c:v>
                </c:pt>
                <c:pt idx="1263">
                  <c:v>0.04</c:v>
                </c:pt>
                <c:pt idx="1264">
                  <c:v>0.03</c:v>
                </c:pt>
                <c:pt idx="1265">
                  <c:v>0.04</c:v>
                </c:pt>
                <c:pt idx="1266">
                  <c:v>0.03</c:v>
                </c:pt>
                <c:pt idx="1267">
                  <c:v>0.08</c:v>
                </c:pt>
                <c:pt idx="1268">
                  <c:v>7.0000000000000007E-2</c:v>
                </c:pt>
                <c:pt idx="1269">
                  <c:v>0.05</c:v>
                </c:pt>
                <c:pt idx="1270">
                  <c:v>0.03</c:v>
                </c:pt>
                <c:pt idx="1271">
                  <c:v>0.05</c:v>
                </c:pt>
                <c:pt idx="1272">
                  <c:v>0.03</c:v>
                </c:pt>
                <c:pt idx="1273">
                  <c:v>0.01</c:v>
                </c:pt>
                <c:pt idx="1274">
                  <c:v>0.05</c:v>
                </c:pt>
                <c:pt idx="1275">
                  <c:v>0.09</c:v>
                </c:pt>
                <c:pt idx="1276">
                  <c:v>0.05</c:v>
                </c:pt>
                <c:pt idx="1277">
                  <c:v>0.09</c:v>
                </c:pt>
                <c:pt idx="1278">
                  <c:v>0.03</c:v>
                </c:pt>
                <c:pt idx="1279">
                  <c:v>0.01</c:v>
                </c:pt>
                <c:pt idx="1280">
                  <c:v>7.0000000000000007E-2</c:v>
                </c:pt>
                <c:pt idx="1281">
                  <c:v>0</c:v>
                </c:pt>
                <c:pt idx="1282">
                  <c:v>0</c:v>
                </c:pt>
                <c:pt idx="1283">
                  <c:v>7.0000000000000007E-2</c:v>
                </c:pt>
                <c:pt idx="1284">
                  <c:v>0</c:v>
                </c:pt>
                <c:pt idx="1285">
                  <c:v>0.04</c:v>
                </c:pt>
                <c:pt idx="1286">
                  <c:v>0.06</c:v>
                </c:pt>
                <c:pt idx="1287">
                  <c:v>0</c:v>
                </c:pt>
                <c:pt idx="1288">
                  <c:v>0.01</c:v>
                </c:pt>
                <c:pt idx="1289">
                  <c:v>0.02</c:v>
                </c:pt>
                <c:pt idx="1290">
                  <c:v>0.02</c:v>
                </c:pt>
                <c:pt idx="1291">
                  <c:v>0.1</c:v>
                </c:pt>
                <c:pt idx="1292">
                  <c:v>0.01</c:v>
                </c:pt>
                <c:pt idx="1293">
                  <c:v>0.02</c:v>
                </c:pt>
                <c:pt idx="1294">
                  <c:v>0.03</c:v>
                </c:pt>
                <c:pt idx="1295">
                  <c:v>0.05</c:v>
                </c:pt>
                <c:pt idx="1296">
                  <c:v>0.04</c:v>
                </c:pt>
                <c:pt idx="1297">
                  <c:v>0.01</c:v>
                </c:pt>
                <c:pt idx="1298">
                  <c:v>7.0000000000000007E-2</c:v>
                </c:pt>
                <c:pt idx="1299">
                  <c:v>0.08</c:v>
                </c:pt>
                <c:pt idx="1300">
                  <c:v>0.1</c:v>
                </c:pt>
                <c:pt idx="1301">
                  <c:v>0.1</c:v>
                </c:pt>
                <c:pt idx="1302">
                  <c:v>7.0000000000000007E-2</c:v>
                </c:pt>
                <c:pt idx="1303">
                  <c:v>0.01</c:v>
                </c:pt>
                <c:pt idx="1304">
                  <c:v>0.06</c:v>
                </c:pt>
                <c:pt idx="1305">
                  <c:v>0.08</c:v>
                </c:pt>
                <c:pt idx="1306">
                  <c:v>0.06</c:v>
                </c:pt>
                <c:pt idx="1307">
                  <c:v>0.09</c:v>
                </c:pt>
                <c:pt idx="1308">
                  <c:v>0.02</c:v>
                </c:pt>
                <c:pt idx="1309">
                  <c:v>0.03</c:v>
                </c:pt>
                <c:pt idx="1310">
                  <c:v>0.01</c:v>
                </c:pt>
                <c:pt idx="1311">
                  <c:v>0.03</c:v>
                </c:pt>
                <c:pt idx="1312">
                  <c:v>0.06</c:v>
                </c:pt>
                <c:pt idx="1313">
                  <c:v>7.0000000000000007E-2</c:v>
                </c:pt>
                <c:pt idx="1314">
                  <c:v>0.04</c:v>
                </c:pt>
                <c:pt idx="1315">
                  <c:v>0.1</c:v>
                </c:pt>
                <c:pt idx="1316">
                  <c:v>0.05</c:v>
                </c:pt>
                <c:pt idx="1317">
                  <c:v>0</c:v>
                </c:pt>
                <c:pt idx="1318">
                  <c:v>0.03</c:v>
                </c:pt>
                <c:pt idx="1319">
                  <c:v>0.01</c:v>
                </c:pt>
                <c:pt idx="1320">
                  <c:v>0.03</c:v>
                </c:pt>
                <c:pt idx="1321">
                  <c:v>0.08</c:v>
                </c:pt>
                <c:pt idx="1322">
                  <c:v>0.09</c:v>
                </c:pt>
                <c:pt idx="1323">
                  <c:v>0.05</c:v>
                </c:pt>
                <c:pt idx="1324">
                  <c:v>0.08</c:v>
                </c:pt>
                <c:pt idx="1325">
                  <c:v>0.09</c:v>
                </c:pt>
                <c:pt idx="1326">
                  <c:v>0.05</c:v>
                </c:pt>
                <c:pt idx="1327">
                  <c:v>0.01</c:v>
                </c:pt>
                <c:pt idx="1328">
                  <c:v>0.03</c:v>
                </c:pt>
                <c:pt idx="1329">
                  <c:v>0.03</c:v>
                </c:pt>
                <c:pt idx="1330">
                  <c:v>0.1</c:v>
                </c:pt>
                <c:pt idx="1331">
                  <c:v>0.03</c:v>
                </c:pt>
                <c:pt idx="1332">
                  <c:v>0.1</c:v>
                </c:pt>
                <c:pt idx="1333">
                  <c:v>0.01</c:v>
                </c:pt>
                <c:pt idx="1334">
                  <c:v>0.03</c:v>
                </c:pt>
                <c:pt idx="1335">
                  <c:v>0.01</c:v>
                </c:pt>
                <c:pt idx="1336">
                  <c:v>0.04</c:v>
                </c:pt>
                <c:pt idx="1337">
                  <c:v>0.05</c:v>
                </c:pt>
                <c:pt idx="1338">
                  <c:v>0.02</c:v>
                </c:pt>
                <c:pt idx="1339">
                  <c:v>0.08</c:v>
                </c:pt>
                <c:pt idx="1340">
                  <c:v>0.02</c:v>
                </c:pt>
                <c:pt idx="1341">
                  <c:v>7.0000000000000007E-2</c:v>
                </c:pt>
                <c:pt idx="1342">
                  <c:v>0</c:v>
                </c:pt>
                <c:pt idx="1343">
                  <c:v>0.03</c:v>
                </c:pt>
                <c:pt idx="1344">
                  <c:v>0.09</c:v>
                </c:pt>
                <c:pt idx="1345">
                  <c:v>0.04</c:v>
                </c:pt>
                <c:pt idx="1346">
                  <c:v>0.08</c:v>
                </c:pt>
                <c:pt idx="1347">
                  <c:v>0.04</c:v>
                </c:pt>
                <c:pt idx="1348">
                  <c:v>0.08</c:v>
                </c:pt>
                <c:pt idx="1349">
                  <c:v>0.01</c:v>
                </c:pt>
                <c:pt idx="1350">
                  <c:v>0.01</c:v>
                </c:pt>
                <c:pt idx="1351">
                  <c:v>0</c:v>
                </c:pt>
                <c:pt idx="1352">
                  <c:v>0.01</c:v>
                </c:pt>
                <c:pt idx="1353">
                  <c:v>0.05</c:v>
                </c:pt>
                <c:pt idx="1354">
                  <c:v>7.0000000000000007E-2</c:v>
                </c:pt>
                <c:pt idx="1355">
                  <c:v>0.09</c:v>
                </c:pt>
                <c:pt idx="1356">
                  <c:v>0.08</c:v>
                </c:pt>
                <c:pt idx="1357">
                  <c:v>0.04</c:v>
                </c:pt>
                <c:pt idx="1358">
                  <c:v>0.05</c:v>
                </c:pt>
                <c:pt idx="1359">
                  <c:v>0</c:v>
                </c:pt>
                <c:pt idx="1360">
                  <c:v>0.06</c:v>
                </c:pt>
                <c:pt idx="1361">
                  <c:v>0.04</c:v>
                </c:pt>
                <c:pt idx="1362">
                  <c:v>0.02</c:v>
                </c:pt>
                <c:pt idx="1363">
                  <c:v>0.04</c:v>
                </c:pt>
                <c:pt idx="1364">
                  <c:v>0.02</c:v>
                </c:pt>
                <c:pt idx="1365">
                  <c:v>7.0000000000000007E-2</c:v>
                </c:pt>
                <c:pt idx="1366">
                  <c:v>0.02</c:v>
                </c:pt>
                <c:pt idx="1367">
                  <c:v>0.06</c:v>
                </c:pt>
                <c:pt idx="1368">
                  <c:v>0.08</c:v>
                </c:pt>
                <c:pt idx="1369">
                  <c:v>0.02</c:v>
                </c:pt>
                <c:pt idx="1370">
                  <c:v>0.05</c:v>
                </c:pt>
                <c:pt idx="1371">
                  <c:v>0.08</c:v>
                </c:pt>
                <c:pt idx="1372">
                  <c:v>0.04</c:v>
                </c:pt>
                <c:pt idx="1373">
                  <c:v>0.1</c:v>
                </c:pt>
                <c:pt idx="1374">
                  <c:v>0.03</c:v>
                </c:pt>
                <c:pt idx="1375">
                  <c:v>0.08</c:v>
                </c:pt>
                <c:pt idx="1376">
                  <c:v>0.09</c:v>
                </c:pt>
                <c:pt idx="1377">
                  <c:v>0.05</c:v>
                </c:pt>
                <c:pt idx="1378">
                  <c:v>0.09</c:v>
                </c:pt>
                <c:pt idx="1379">
                  <c:v>7.0000000000000007E-2</c:v>
                </c:pt>
                <c:pt idx="1380">
                  <c:v>0.02</c:v>
                </c:pt>
                <c:pt idx="1381">
                  <c:v>0.03</c:v>
                </c:pt>
                <c:pt idx="1382">
                  <c:v>7.0000000000000007E-2</c:v>
                </c:pt>
                <c:pt idx="1383">
                  <c:v>0.06</c:v>
                </c:pt>
                <c:pt idx="1384">
                  <c:v>0.05</c:v>
                </c:pt>
                <c:pt idx="1385">
                  <c:v>0.04</c:v>
                </c:pt>
                <c:pt idx="1386">
                  <c:v>0.02</c:v>
                </c:pt>
                <c:pt idx="1387">
                  <c:v>0.03</c:v>
                </c:pt>
                <c:pt idx="1388">
                  <c:v>0.04</c:v>
                </c:pt>
                <c:pt idx="1389">
                  <c:v>0.02</c:v>
                </c:pt>
                <c:pt idx="1390">
                  <c:v>0.1</c:v>
                </c:pt>
                <c:pt idx="1391">
                  <c:v>0</c:v>
                </c:pt>
                <c:pt idx="1392">
                  <c:v>0.1</c:v>
                </c:pt>
                <c:pt idx="1393">
                  <c:v>0.08</c:v>
                </c:pt>
                <c:pt idx="1394">
                  <c:v>0.1</c:v>
                </c:pt>
                <c:pt idx="1395">
                  <c:v>0.03</c:v>
                </c:pt>
                <c:pt idx="1396">
                  <c:v>0.06</c:v>
                </c:pt>
                <c:pt idx="1397">
                  <c:v>7.0000000000000007E-2</c:v>
                </c:pt>
                <c:pt idx="1398">
                  <c:v>0.09</c:v>
                </c:pt>
                <c:pt idx="1399">
                  <c:v>0.1</c:v>
                </c:pt>
                <c:pt idx="1400">
                  <c:v>0</c:v>
                </c:pt>
                <c:pt idx="1401">
                  <c:v>7.0000000000000007E-2</c:v>
                </c:pt>
                <c:pt idx="1402">
                  <c:v>0.05</c:v>
                </c:pt>
                <c:pt idx="1403">
                  <c:v>0.1</c:v>
                </c:pt>
                <c:pt idx="1404">
                  <c:v>0.03</c:v>
                </c:pt>
                <c:pt idx="1405">
                  <c:v>0.1</c:v>
                </c:pt>
                <c:pt idx="1406">
                  <c:v>7.0000000000000007E-2</c:v>
                </c:pt>
                <c:pt idx="1407">
                  <c:v>0.02</c:v>
                </c:pt>
                <c:pt idx="1408">
                  <c:v>0.01</c:v>
                </c:pt>
                <c:pt idx="1409">
                  <c:v>0.06</c:v>
                </c:pt>
                <c:pt idx="1410">
                  <c:v>7.0000000000000007E-2</c:v>
                </c:pt>
                <c:pt idx="1411">
                  <c:v>0.06</c:v>
                </c:pt>
                <c:pt idx="1412">
                  <c:v>7.0000000000000007E-2</c:v>
                </c:pt>
                <c:pt idx="1413">
                  <c:v>0.03</c:v>
                </c:pt>
                <c:pt idx="1414">
                  <c:v>0.02</c:v>
                </c:pt>
                <c:pt idx="1415">
                  <c:v>0.01</c:v>
                </c:pt>
                <c:pt idx="1416">
                  <c:v>0.02</c:v>
                </c:pt>
                <c:pt idx="1417">
                  <c:v>0.04</c:v>
                </c:pt>
                <c:pt idx="1418">
                  <c:v>0.01</c:v>
                </c:pt>
                <c:pt idx="1419">
                  <c:v>0.02</c:v>
                </c:pt>
                <c:pt idx="1420">
                  <c:v>0.01</c:v>
                </c:pt>
                <c:pt idx="1421">
                  <c:v>0.06</c:v>
                </c:pt>
                <c:pt idx="1422">
                  <c:v>0.1</c:v>
                </c:pt>
                <c:pt idx="1423">
                  <c:v>0.05</c:v>
                </c:pt>
                <c:pt idx="1424">
                  <c:v>0.01</c:v>
                </c:pt>
                <c:pt idx="1425">
                  <c:v>0.08</c:v>
                </c:pt>
                <c:pt idx="1426">
                  <c:v>0.04</c:v>
                </c:pt>
                <c:pt idx="1427">
                  <c:v>0.06</c:v>
                </c:pt>
                <c:pt idx="1428">
                  <c:v>7.0000000000000007E-2</c:v>
                </c:pt>
                <c:pt idx="1429">
                  <c:v>0.05</c:v>
                </c:pt>
                <c:pt idx="1430">
                  <c:v>0.06</c:v>
                </c:pt>
                <c:pt idx="1431">
                  <c:v>0.03</c:v>
                </c:pt>
                <c:pt idx="1432">
                  <c:v>0.08</c:v>
                </c:pt>
                <c:pt idx="1433">
                  <c:v>0.09</c:v>
                </c:pt>
                <c:pt idx="1434">
                  <c:v>0.05</c:v>
                </c:pt>
                <c:pt idx="1435">
                  <c:v>0</c:v>
                </c:pt>
                <c:pt idx="1436">
                  <c:v>7.0000000000000007E-2</c:v>
                </c:pt>
                <c:pt idx="1437">
                  <c:v>0.05</c:v>
                </c:pt>
                <c:pt idx="1438">
                  <c:v>0.09</c:v>
                </c:pt>
                <c:pt idx="1439">
                  <c:v>0.02</c:v>
                </c:pt>
                <c:pt idx="1440">
                  <c:v>0.08</c:v>
                </c:pt>
                <c:pt idx="1441">
                  <c:v>0.03</c:v>
                </c:pt>
                <c:pt idx="1442">
                  <c:v>0.01</c:v>
                </c:pt>
                <c:pt idx="1443">
                  <c:v>7.0000000000000007E-2</c:v>
                </c:pt>
                <c:pt idx="1444">
                  <c:v>0.1</c:v>
                </c:pt>
                <c:pt idx="1445">
                  <c:v>0.06</c:v>
                </c:pt>
                <c:pt idx="1446">
                  <c:v>0.03</c:v>
                </c:pt>
                <c:pt idx="1447">
                  <c:v>7.0000000000000007E-2</c:v>
                </c:pt>
                <c:pt idx="1448">
                  <c:v>0.04</c:v>
                </c:pt>
                <c:pt idx="1449">
                  <c:v>0.1</c:v>
                </c:pt>
                <c:pt idx="1450">
                  <c:v>7.0000000000000007E-2</c:v>
                </c:pt>
                <c:pt idx="1451">
                  <c:v>0.09</c:v>
                </c:pt>
                <c:pt idx="1452">
                  <c:v>0.02</c:v>
                </c:pt>
                <c:pt idx="1453">
                  <c:v>0.03</c:v>
                </c:pt>
                <c:pt idx="1454">
                  <c:v>0.02</c:v>
                </c:pt>
                <c:pt idx="1455">
                  <c:v>0.1</c:v>
                </c:pt>
                <c:pt idx="1456">
                  <c:v>0.06</c:v>
                </c:pt>
                <c:pt idx="1457">
                  <c:v>0</c:v>
                </c:pt>
                <c:pt idx="1458">
                  <c:v>0.09</c:v>
                </c:pt>
                <c:pt idx="1459">
                  <c:v>0</c:v>
                </c:pt>
                <c:pt idx="1460">
                  <c:v>0.05</c:v>
                </c:pt>
                <c:pt idx="1461">
                  <c:v>0.03</c:v>
                </c:pt>
                <c:pt idx="1462">
                  <c:v>0.05</c:v>
                </c:pt>
                <c:pt idx="1463">
                  <c:v>0.02</c:v>
                </c:pt>
                <c:pt idx="1464">
                  <c:v>0.04</c:v>
                </c:pt>
                <c:pt idx="1465">
                  <c:v>0</c:v>
                </c:pt>
                <c:pt idx="1466">
                  <c:v>0.03</c:v>
                </c:pt>
                <c:pt idx="1467">
                  <c:v>0.08</c:v>
                </c:pt>
                <c:pt idx="1468">
                  <c:v>0</c:v>
                </c:pt>
                <c:pt idx="1469">
                  <c:v>0.01</c:v>
                </c:pt>
                <c:pt idx="1470">
                  <c:v>0.08</c:v>
                </c:pt>
                <c:pt idx="1471">
                  <c:v>0.05</c:v>
                </c:pt>
                <c:pt idx="1472">
                  <c:v>7.0000000000000007E-2</c:v>
                </c:pt>
                <c:pt idx="1473">
                  <c:v>7.0000000000000007E-2</c:v>
                </c:pt>
                <c:pt idx="1474">
                  <c:v>0.01</c:v>
                </c:pt>
                <c:pt idx="1475">
                  <c:v>0.09</c:v>
                </c:pt>
                <c:pt idx="1476">
                  <c:v>0.06</c:v>
                </c:pt>
                <c:pt idx="1477">
                  <c:v>0</c:v>
                </c:pt>
                <c:pt idx="1478">
                  <c:v>0</c:v>
                </c:pt>
                <c:pt idx="1479">
                  <c:v>7.0000000000000007E-2</c:v>
                </c:pt>
                <c:pt idx="1480">
                  <c:v>0.02</c:v>
                </c:pt>
                <c:pt idx="1481">
                  <c:v>0.06</c:v>
                </c:pt>
                <c:pt idx="1482">
                  <c:v>0.01</c:v>
                </c:pt>
                <c:pt idx="1483">
                  <c:v>0.06</c:v>
                </c:pt>
                <c:pt idx="1484">
                  <c:v>0.1</c:v>
                </c:pt>
                <c:pt idx="1485">
                  <c:v>0.1</c:v>
                </c:pt>
                <c:pt idx="1486">
                  <c:v>7.0000000000000007E-2</c:v>
                </c:pt>
                <c:pt idx="1487">
                  <c:v>7.0000000000000007E-2</c:v>
                </c:pt>
                <c:pt idx="1488">
                  <c:v>0.09</c:v>
                </c:pt>
                <c:pt idx="1489">
                  <c:v>0.09</c:v>
                </c:pt>
                <c:pt idx="1490">
                  <c:v>0.01</c:v>
                </c:pt>
                <c:pt idx="1491">
                  <c:v>0.1</c:v>
                </c:pt>
                <c:pt idx="1492">
                  <c:v>0.01</c:v>
                </c:pt>
                <c:pt idx="1493">
                  <c:v>0.08</c:v>
                </c:pt>
                <c:pt idx="1494">
                  <c:v>0.08</c:v>
                </c:pt>
                <c:pt idx="1495">
                  <c:v>0.05</c:v>
                </c:pt>
                <c:pt idx="1496">
                  <c:v>0.02</c:v>
                </c:pt>
                <c:pt idx="1497">
                  <c:v>0.02</c:v>
                </c:pt>
                <c:pt idx="1498">
                  <c:v>0.09</c:v>
                </c:pt>
                <c:pt idx="1499">
                  <c:v>0</c:v>
                </c:pt>
                <c:pt idx="1500">
                  <c:v>0</c:v>
                </c:pt>
                <c:pt idx="1501">
                  <c:v>0.03</c:v>
                </c:pt>
                <c:pt idx="1502">
                  <c:v>0</c:v>
                </c:pt>
                <c:pt idx="1503">
                  <c:v>0.05</c:v>
                </c:pt>
                <c:pt idx="1504">
                  <c:v>0.01</c:v>
                </c:pt>
                <c:pt idx="1505">
                  <c:v>0</c:v>
                </c:pt>
                <c:pt idx="1506">
                  <c:v>0.02</c:v>
                </c:pt>
                <c:pt idx="1507">
                  <c:v>0.06</c:v>
                </c:pt>
                <c:pt idx="1508">
                  <c:v>0.02</c:v>
                </c:pt>
                <c:pt idx="1509">
                  <c:v>0.05</c:v>
                </c:pt>
                <c:pt idx="1510">
                  <c:v>0</c:v>
                </c:pt>
                <c:pt idx="1511">
                  <c:v>0.1</c:v>
                </c:pt>
                <c:pt idx="1512">
                  <c:v>0.03</c:v>
                </c:pt>
                <c:pt idx="1513">
                  <c:v>0.09</c:v>
                </c:pt>
                <c:pt idx="1514">
                  <c:v>0.08</c:v>
                </c:pt>
                <c:pt idx="1515">
                  <c:v>0.04</c:v>
                </c:pt>
                <c:pt idx="1516">
                  <c:v>0.01</c:v>
                </c:pt>
                <c:pt idx="1517">
                  <c:v>0.04</c:v>
                </c:pt>
                <c:pt idx="1518">
                  <c:v>0.01</c:v>
                </c:pt>
                <c:pt idx="1519">
                  <c:v>0.01</c:v>
                </c:pt>
                <c:pt idx="1520">
                  <c:v>0.04</c:v>
                </c:pt>
                <c:pt idx="1521">
                  <c:v>0.06</c:v>
                </c:pt>
                <c:pt idx="1522">
                  <c:v>0.01</c:v>
                </c:pt>
                <c:pt idx="1523">
                  <c:v>0.08</c:v>
                </c:pt>
                <c:pt idx="1524">
                  <c:v>0.04</c:v>
                </c:pt>
                <c:pt idx="1525">
                  <c:v>0.02</c:v>
                </c:pt>
                <c:pt idx="1526">
                  <c:v>0.04</c:v>
                </c:pt>
                <c:pt idx="1527">
                  <c:v>7.0000000000000007E-2</c:v>
                </c:pt>
                <c:pt idx="1528">
                  <c:v>0.01</c:v>
                </c:pt>
                <c:pt idx="1529">
                  <c:v>0.02</c:v>
                </c:pt>
                <c:pt idx="1530">
                  <c:v>0.04</c:v>
                </c:pt>
                <c:pt idx="1531">
                  <c:v>0.09</c:v>
                </c:pt>
                <c:pt idx="1532">
                  <c:v>0.02</c:v>
                </c:pt>
                <c:pt idx="1533">
                  <c:v>0</c:v>
                </c:pt>
                <c:pt idx="1534">
                  <c:v>0.05</c:v>
                </c:pt>
                <c:pt idx="1535">
                  <c:v>0.05</c:v>
                </c:pt>
                <c:pt idx="1536">
                  <c:v>0.03</c:v>
                </c:pt>
                <c:pt idx="1537">
                  <c:v>0.01</c:v>
                </c:pt>
                <c:pt idx="1538">
                  <c:v>0.08</c:v>
                </c:pt>
                <c:pt idx="1539">
                  <c:v>7.0000000000000007E-2</c:v>
                </c:pt>
                <c:pt idx="1540">
                  <c:v>7.0000000000000007E-2</c:v>
                </c:pt>
                <c:pt idx="1541">
                  <c:v>7.0000000000000007E-2</c:v>
                </c:pt>
                <c:pt idx="1542">
                  <c:v>0.09</c:v>
                </c:pt>
                <c:pt idx="1543">
                  <c:v>0.02</c:v>
                </c:pt>
                <c:pt idx="1544">
                  <c:v>0.06</c:v>
                </c:pt>
                <c:pt idx="1545">
                  <c:v>0.02</c:v>
                </c:pt>
                <c:pt idx="1546">
                  <c:v>7.0000000000000007E-2</c:v>
                </c:pt>
                <c:pt idx="1547">
                  <c:v>0.04</c:v>
                </c:pt>
                <c:pt idx="1548">
                  <c:v>0.02</c:v>
                </c:pt>
                <c:pt idx="1549">
                  <c:v>7.0000000000000007E-2</c:v>
                </c:pt>
                <c:pt idx="1550">
                  <c:v>0.09</c:v>
                </c:pt>
                <c:pt idx="1551">
                  <c:v>0.08</c:v>
                </c:pt>
                <c:pt idx="1552">
                  <c:v>0.05</c:v>
                </c:pt>
                <c:pt idx="1553">
                  <c:v>0.06</c:v>
                </c:pt>
                <c:pt idx="1554">
                  <c:v>0.08</c:v>
                </c:pt>
                <c:pt idx="1555">
                  <c:v>7.0000000000000007E-2</c:v>
                </c:pt>
                <c:pt idx="1556">
                  <c:v>7.0000000000000007E-2</c:v>
                </c:pt>
                <c:pt idx="1557">
                  <c:v>0.06</c:v>
                </c:pt>
                <c:pt idx="1558">
                  <c:v>0.01</c:v>
                </c:pt>
                <c:pt idx="1559">
                  <c:v>0.04</c:v>
                </c:pt>
                <c:pt idx="1560">
                  <c:v>0.02</c:v>
                </c:pt>
                <c:pt idx="1561">
                  <c:v>0.06</c:v>
                </c:pt>
                <c:pt idx="1562">
                  <c:v>0.06</c:v>
                </c:pt>
                <c:pt idx="1563">
                  <c:v>0.05</c:v>
                </c:pt>
                <c:pt idx="1564">
                  <c:v>0.06</c:v>
                </c:pt>
                <c:pt idx="1565">
                  <c:v>0</c:v>
                </c:pt>
                <c:pt idx="1566">
                  <c:v>0.06</c:v>
                </c:pt>
                <c:pt idx="1567">
                  <c:v>0</c:v>
                </c:pt>
                <c:pt idx="1568">
                  <c:v>0.01</c:v>
                </c:pt>
                <c:pt idx="1569">
                  <c:v>0</c:v>
                </c:pt>
                <c:pt idx="1570">
                  <c:v>0.1</c:v>
                </c:pt>
                <c:pt idx="1571">
                  <c:v>0.04</c:v>
                </c:pt>
                <c:pt idx="1572">
                  <c:v>7.0000000000000007E-2</c:v>
                </c:pt>
                <c:pt idx="1573">
                  <c:v>0.06</c:v>
                </c:pt>
                <c:pt idx="1574">
                  <c:v>0.06</c:v>
                </c:pt>
                <c:pt idx="1575">
                  <c:v>0.1</c:v>
                </c:pt>
                <c:pt idx="1576">
                  <c:v>0.1</c:v>
                </c:pt>
                <c:pt idx="1577">
                  <c:v>0.06</c:v>
                </c:pt>
                <c:pt idx="1578">
                  <c:v>0.1</c:v>
                </c:pt>
                <c:pt idx="1579">
                  <c:v>0.1</c:v>
                </c:pt>
                <c:pt idx="1580">
                  <c:v>7.0000000000000007E-2</c:v>
                </c:pt>
                <c:pt idx="1581">
                  <c:v>0</c:v>
                </c:pt>
                <c:pt idx="1582">
                  <c:v>0.09</c:v>
                </c:pt>
                <c:pt idx="1583">
                  <c:v>0.1</c:v>
                </c:pt>
                <c:pt idx="1584">
                  <c:v>0.04</c:v>
                </c:pt>
                <c:pt idx="1585">
                  <c:v>0.03</c:v>
                </c:pt>
                <c:pt idx="1586">
                  <c:v>0.09</c:v>
                </c:pt>
                <c:pt idx="1587">
                  <c:v>0.05</c:v>
                </c:pt>
                <c:pt idx="1588">
                  <c:v>0.06</c:v>
                </c:pt>
                <c:pt idx="1589">
                  <c:v>0</c:v>
                </c:pt>
                <c:pt idx="1590">
                  <c:v>0</c:v>
                </c:pt>
                <c:pt idx="1591">
                  <c:v>0.1</c:v>
                </c:pt>
                <c:pt idx="1592">
                  <c:v>0.08</c:v>
                </c:pt>
                <c:pt idx="1593">
                  <c:v>0</c:v>
                </c:pt>
                <c:pt idx="1594">
                  <c:v>7.0000000000000007E-2</c:v>
                </c:pt>
                <c:pt idx="1595">
                  <c:v>0.03</c:v>
                </c:pt>
                <c:pt idx="1596">
                  <c:v>0.04</c:v>
                </c:pt>
                <c:pt idx="1597">
                  <c:v>0.03</c:v>
                </c:pt>
                <c:pt idx="1598">
                  <c:v>0.06</c:v>
                </c:pt>
                <c:pt idx="1599">
                  <c:v>0.05</c:v>
                </c:pt>
                <c:pt idx="1600">
                  <c:v>0.09</c:v>
                </c:pt>
                <c:pt idx="1601">
                  <c:v>0.04</c:v>
                </c:pt>
                <c:pt idx="1602">
                  <c:v>0.06</c:v>
                </c:pt>
                <c:pt idx="1603">
                  <c:v>0.04</c:v>
                </c:pt>
                <c:pt idx="1604">
                  <c:v>0.04</c:v>
                </c:pt>
                <c:pt idx="1605">
                  <c:v>0.09</c:v>
                </c:pt>
                <c:pt idx="1606">
                  <c:v>0.1</c:v>
                </c:pt>
                <c:pt idx="1607">
                  <c:v>0.01</c:v>
                </c:pt>
                <c:pt idx="1608">
                  <c:v>0.01</c:v>
                </c:pt>
                <c:pt idx="1609">
                  <c:v>0.05</c:v>
                </c:pt>
                <c:pt idx="1610">
                  <c:v>0.01</c:v>
                </c:pt>
                <c:pt idx="1611">
                  <c:v>0.09</c:v>
                </c:pt>
                <c:pt idx="1612">
                  <c:v>0.08</c:v>
                </c:pt>
                <c:pt idx="1613">
                  <c:v>0.09</c:v>
                </c:pt>
                <c:pt idx="1614">
                  <c:v>0.06</c:v>
                </c:pt>
                <c:pt idx="1615">
                  <c:v>0.09</c:v>
                </c:pt>
                <c:pt idx="1616">
                  <c:v>0.08</c:v>
                </c:pt>
                <c:pt idx="1617">
                  <c:v>0.1</c:v>
                </c:pt>
                <c:pt idx="1618">
                  <c:v>0.1</c:v>
                </c:pt>
                <c:pt idx="1619">
                  <c:v>0.05</c:v>
                </c:pt>
                <c:pt idx="1620">
                  <c:v>0.05</c:v>
                </c:pt>
                <c:pt idx="1621">
                  <c:v>7.0000000000000007E-2</c:v>
                </c:pt>
                <c:pt idx="1622">
                  <c:v>0.03</c:v>
                </c:pt>
                <c:pt idx="1623">
                  <c:v>0.06</c:v>
                </c:pt>
                <c:pt idx="1624">
                  <c:v>0.06</c:v>
                </c:pt>
                <c:pt idx="1625">
                  <c:v>7.0000000000000007E-2</c:v>
                </c:pt>
                <c:pt idx="1626">
                  <c:v>0.06</c:v>
                </c:pt>
                <c:pt idx="1627">
                  <c:v>0.02</c:v>
                </c:pt>
                <c:pt idx="1628">
                  <c:v>0.02</c:v>
                </c:pt>
                <c:pt idx="1629">
                  <c:v>0</c:v>
                </c:pt>
                <c:pt idx="1630">
                  <c:v>0.08</c:v>
                </c:pt>
                <c:pt idx="1631">
                  <c:v>0.09</c:v>
                </c:pt>
                <c:pt idx="1632">
                  <c:v>7.0000000000000007E-2</c:v>
                </c:pt>
                <c:pt idx="1633">
                  <c:v>0.03</c:v>
                </c:pt>
                <c:pt idx="1634">
                  <c:v>7.0000000000000007E-2</c:v>
                </c:pt>
                <c:pt idx="1635">
                  <c:v>0.03</c:v>
                </c:pt>
                <c:pt idx="1636">
                  <c:v>0.09</c:v>
                </c:pt>
                <c:pt idx="1637">
                  <c:v>0.06</c:v>
                </c:pt>
                <c:pt idx="1638">
                  <c:v>0</c:v>
                </c:pt>
                <c:pt idx="1639">
                  <c:v>0.09</c:v>
                </c:pt>
                <c:pt idx="1640">
                  <c:v>0.04</c:v>
                </c:pt>
                <c:pt idx="1641">
                  <c:v>0</c:v>
                </c:pt>
                <c:pt idx="1642">
                  <c:v>7.0000000000000007E-2</c:v>
                </c:pt>
                <c:pt idx="1643">
                  <c:v>0.09</c:v>
                </c:pt>
                <c:pt idx="1644">
                  <c:v>0.09</c:v>
                </c:pt>
                <c:pt idx="1645">
                  <c:v>0.01</c:v>
                </c:pt>
                <c:pt idx="1646">
                  <c:v>7.0000000000000007E-2</c:v>
                </c:pt>
                <c:pt idx="1647">
                  <c:v>0.01</c:v>
                </c:pt>
                <c:pt idx="1648">
                  <c:v>0.01</c:v>
                </c:pt>
                <c:pt idx="1649">
                  <c:v>0.02</c:v>
                </c:pt>
                <c:pt idx="1650">
                  <c:v>0.09</c:v>
                </c:pt>
                <c:pt idx="1651">
                  <c:v>0.04</c:v>
                </c:pt>
                <c:pt idx="1652">
                  <c:v>0.05</c:v>
                </c:pt>
                <c:pt idx="1653">
                  <c:v>0.04</c:v>
                </c:pt>
                <c:pt idx="1654">
                  <c:v>0.06</c:v>
                </c:pt>
                <c:pt idx="1655">
                  <c:v>0.03</c:v>
                </c:pt>
                <c:pt idx="1656">
                  <c:v>0.01</c:v>
                </c:pt>
                <c:pt idx="1657">
                  <c:v>0.02</c:v>
                </c:pt>
                <c:pt idx="1658">
                  <c:v>0.01</c:v>
                </c:pt>
                <c:pt idx="1659">
                  <c:v>0.04</c:v>
                </c:pt>
                <c:pt idx="1660">
                  <c:v>7.0000000000000007E-2</c:v>
                </c:pt>
                <c:pt idx="1661">
                  <c:v>0</c:v>
                </c:pt>
                <c:pt idx="1662">
                  <c:v>0.03</c:v>
                </c:pt>
                <c:pt idx="1663">
                  <c:v>0.03</c:v>
                </c:pt>
                <c:pt idx="1664">
                  <c:v>0.04</c:v>
                </c:pt>
                <c:pt idx="1665">
                  <c:v>0.03</c:v>
                </c:pt>
                <c:pt idx="1666">
                  <c:v>0.01</c:v>
                </c:pt>
                <c:pt idx="1667">
                  <c:v>0.04</c:v>
                </c:pt>
                <c:pt idx="1668">
                  <c:v>0.06</c:v>
                </c:pt>
                <c:pt idx="1669">
                  <c:v>0.06</c:v>
                </c:pt>
                <c:pt idx="1670">
                  <c:v>0.02</c:v>
                </c:pt>
                <c:pt idx="1671">
                  <c:v>0.02</c:v>
                </c:pt>
                <c:pt idx="1672">
                  <c:v>0</c:v>
                </c:pt>
                <c:pt idx="1673">
                  <c:v>0.1</c:v>
                </c:pt>
                <c:pt idx="1674">
                  <c:v>0.03</c:v>
                </c:pt>
                <c:pt idx="1675">
                  <c:v>7.0000000000000007E-2</c:v>
                </c:pt>
                <c:pt idx="1676">
                  <c:v>0.03</c:v>
                </c:pt>
                <c:pt idx="1677">
                  <c:v>0.03</c:v>
                </c:pt>
                <c:pt idx="1678">
                  <c:v>0.03</c:v>
                </c:pt>
                <c:pt idx="1679">
                  <c:v>0.04</c:v>
                </c:pt>
                <c:pt idx="1680">
                  <c:v>0.04</c:v>
                </c:pt>
                <c:pt idx="1681">
                  <c:v>0</c:v>
                </c:pt>
                <c:pt idx="1682">
                  <c:v>0</c:v>
                </c:pt>
                <c:pt idx="1683">
                  <c:v>0.02</c:v>
                </c:pt>
                <c:pt idx="1684">
                  <c:v>0.04</c:v>
                </c:pt>
                <c:pt idx="1685">
                  <c:v>0.09</c:v>
                </c:pt>
                <c:pt idx="1686">
                  <c:v>0.05</c:v>
                </c:pt>
                <c:pt idx="1687">
                  <c:v>0</c:v>
                </c:pt>
                <c:pt idx="1688">
                  <c:v>0.02</c:v>
                </c:pt>
                <c:pt idx="1689">
                  <c:v>0.04</c:v>
                </c:pt>
                <c:pt idx="1690">
                  <c:v>0.06</c:v>
                </c:pt>
                <c:pt idx="1691">
                  <c:v>0.08</c:v>
                </c:pt>
                <c:pt idx="1692">
                  <c:v>0.04</c:v>
                </c:pt>
                <c:pt idx="1693">
                  <c:v>0</c:v>
                </c:pt>
                <c:pt idx="1694">
                  <c:v>0</c:v>
                </c:pt>
                <c:pt idx="1695">
                  <c:v>0.03</c:v>
                </c:pt>
                <c:pt idx="1696">
                  <c:v>0.09</c:v>
                </c:pt>
                <c:pt idx="1697">
                  <c:v>0.02</c:v>
                </c:pt>
                <c:pt idx="1698">
                  <c:v>0</c:v>
                </c:pt>
                <c:pt idx="1699">
                  <c:v>0.05</c:v>
                </c:pt>
                <c:pt idx="1700">
                  <c:v>7.0000000000000007E-2</c:v>
                </c:pt>
                <c:pt idx="1701">
                  <c:v>7.0000000000000007E-2</c:v>
                </c:pt>
                <c:pt idx="1702">
                  <c:v>7.0000000000000007E-2</c:v>
                </c:pt>
                <c:pt idx="1703">
                  <c:v>0.06</c:v>
                </c:pt>
                <c:pt idx="1704">
                  <c:v>0.02</c:v>
                </c:pt>
                <c:pt idx="1705">
                  <c:v>0.09</c:v>
                </c:pt>
                <c:pt idx="1706">
                  <c:v>0.08</c:v>
                </c:pt>
                <c:pt idx="1707">
                  <c:v>0.03</c:v>
                </c:pt>
                <c:pt idx="1708">
                  <c:v>0.08</c:v>
                </c:pt>
                <c:pt idx="1709">
                  <c:v>0.08</c:v>
                </c:pt>
                <c:pt idx="1710">
                  <c:v>0.05</c:v>
                </c:pt>
                <c:pt idx="1711">
                  <c:v>0.08</c:v>
                </c:pt>
                <c:pt idx="1712">
                  <c:v>0.1</c:v>
                </c:pt>
                <c:pt idx="1713">
                  <c:v>0.03</c:v>
                </c:pt>
                <c:pt idx="1714">
                  <c:v>0.05</c:v>
                </c:pt>
                <c:pt idx="1715">
                  <c:v>0.03</c:v>
                </c:pt>
                <c:pt idx="1716">
                  <c:v>0.01</c:v>
                </c:pt>
                <c:pt idx="1717">
                  <c:v>0.06</c:v>
                </c:pt>
                <c:pt idx="1718">
                  <c:v>0.1</c:v>
                </c:pt>
                <c:pt idx="1719">
                  <c:v>0.05</c:v>
                </c:pt>
                <c:pt idx="1720">
                  <c:v>0.1</c:v>
                </c:pt>
                <c:pt idx="1721">
                  <c:v>0.05</c:v>
                </c:pt>
                <c:pt idx="1722">
                  <c:v>0.08</c:v>
                </c:pt>
                <c:pt idx="1723">
                  <c:v>0</c:v>
                </c:pt>
                <c:pt idx="1724">
                  <c:v>0.1</c:v>
                </c:pt>
                <c:pt idx="1725">
                  <c:v>0.04</c:v>
                </c:pt>
                <c:pt idx="1726">
                  <c:v>0.1</c:v>
                </c:pt>
                <c:pt idx="1727">
                  <c:v>0.09</c:v>
                </c:pt>
                <c:pt idx="1728">
                  <c:v>0</c:v>
                </c:pt>
                <c:pt idx="1729">
                  <c:v>0.01</c:v>
                </c:pt>
                <c:pt idx="1730">
                  <c:v>0.06</c:v>
                </c:pt>
                <c:pt idx="1731">
                  <c:v>0.04</c:v>
                </c:pt>
                <c:pt idx="1732">
                  <c:v>0.01</c:v>
                </c:pt>
                <c:pt idx="1733">
                  <c:v>0.09</c:v>
                </c:pt>
                <c:pt idx="1734">
                  <c:v>0.06</c:v>
                </c:pt>
                <c:pt idx="1735">
                  <c:v>0.06</c:v>
                </c:pt>
                <c:pt idx="1736">
                  <c:v>0.06</c:v>
                </c:pt>
                <c:pt idx="1737">
                  <c:v>0.08</c:v>
                </c:pt>
                <c:pt idx="1738">
                  <c:v>0.03</c:v>
                </c:pt>
                <c:pt idx="1739">
                  <c:v>0.04</c:v>
                </c:pt>
                <c:pt idx="1740">
                  <c:v>0.01</c:v>
                </c:pt>
                <c:pt idx="1741">
                  <c:v>0.09</c:v>
                </c:pt>
                <c:pt idx="1742">
                  <c:v>0.01</c:v>
                </c:pt>
                <c:pt idx="1743">
                  <c:v>0.02</c:v>
                </c:pt>
                <c:pt idx="1744">
                  <c:v>0.09</c:v>
                </c:pt>
                <c:pt idx="1745">
                  <c:v>0.05</c:v>
                </c:pt>
                <c:pt idx="1746">
                  <c:v>0.03</c:v>
                </c:pt>
                <c:pt idx="1747">
                  <c:v>0.01</c:v>
                </c:pt>
                <c:pt idx="1748">
                  <c:v>0</c:v>
                </c:pt>
                <c:pt idx="1749">
                  <c:v>0.1</c:v>
                </c:pt>
                <c:pt idx="1750">
                  <c:v>0.09</c:v>
                </c:pt>
                <c:pt idx="1751">
                  <c:v>0.09</c:v>
                </c:pt>
                <c:pt idx="1752">
                  <c:v>0.09</c:v>
                </c:pt>
                <c:pt idx="1753">
                  <c:v>0.04</c:v>
                </c:pt>
                <c:pt idx="1754">
                  <c:v>0.05</c:v>
                </c:pt>
                <c:pt idx="1755">
                  <c:v>0.1</c:v>
                </c:pt>
                <c:pt idx="1756">
                  <c:v>0.05</c:v>
                </c:pt>
                <c:pt idx="1757">
                  <c:v>0.01</c:v>
                </c:pt>
                <c:pt idx="1758">
                  <c:v>0.1</c:v>
                </c:pt>
                <c:pt idx="1759">
                  <c:v>0.01</c:v>
                </c:pt>
                <c:pt idx="1760">
                  <c:v>0.04</c:v>
                </c:pt>
                <c:pt idx="1761">
                  <c:v>7.0000000000000007E-2</c:v>
                </c:pt>
                <c:pt idx="1762">
                  <c:v>0.04</c:v>
                </c:pt>
                <c:pt idx="1763">
                  <c:v>0</c:v>
                </c:pt>
                <c:pt idx="1764">
                  <c:v>0</c:v>
                </c:pt>
                <c:pt idx="1765">
                  <c:v>0.09</c:v>
                </c:pt>
                <c:pt idx="1766">
                  <c:v>0.06</c:v>
                </c:pt>
                <c:pt idx="1767">
                  <c:v>0.03</c:v>
                </c:pt>
                <c:pt idx="1768">
                  <c:v>7.0000000000000007E-2</c:v>
                </c:pt>
                <c:pt idx="1769">
                  <c:v>0.1</c:v>
                </c:pt>
                <c:pt idx="1770">
                  <c:v>0.09</c:v>
                </c:pt>
                <c:pt idx="1771">
                  <c:v>0.04</c:v>
                </c:pt>
                <c:pt idx="1772">
                  <c:v>0.06</c:v>
                </c:pt>
                <c:pt idx="1773">
                  <c:v>0.09</c:v>
                </c:pt>
                <c:pt idx="1774">
                  <c:v>0.1</c:v>
                </c:pt>
                <c:pt idx="1775">
                  <c:v>7.0000000000000007E-2</c:v>
                </c:pt>
                <c:pt idx="1776">
                  <c:v>0.03</c:v>
                </c:pt>
                <c:pt idx="1777">
                  <c:v>0.08</c:v>
                </c:pt>
                <c:pt idx="1778">
                  <c:v>0.08</c:v>
                </c:pt>
                <c:pt idx="1779">
                  <c:v>0.1</c:v>
                </c:pt>
                <c:pt idx="1780">
                  <c:v>0.05</c:v>
                </c:pt>
                <c:pt idx="1781">
                  <c:v>0.06</c:v>
                </c:pt>
                <c:pt idx="1782">
                  <c:v>0.06</c:v>
                </c:pt>
                <c:pt idx="1783">
                  <c:v>0.04</c:v>
                </c:pt>
                <c:pt idx="1784">
                  <c:v>0.05</c:v>
                </c:pt>
                <c:pt idx="1785">
                  <c:v>0.01</c:v>
                </c:pt>
                <c:pt idx="1786">
                  <c:v>0.05</c:v>
                </c:pt>
                <c:pt idx="1787">
                  <c:v>0.02</c:v>
                </c:pt>
                <c:pt idx="1788">
                  <c:v>0.05</c:v>
                </c:pt>
                <c:pt idx="1789">
                  <c:v>0.05</c:v>
                </c:pt>
                <c:pt idx="1790">
                  <c:v>0.06</c:v>
                </c:pt>
                <c:pt idx="1791">
                  <c:v>0.03</c:v>
                </c:pt>
                <c:pt idx="1792">
                  <c:v>0.03</c:v>
                </c:pt>
                <c:pt idx="1793">
                  <c:v>0.03</c:v>
                </c:pt>
                <c:pt idx="1794">
                  <c:v>0.1</c:v>
                </c:pt>
                <c:pt idx="1795">
                  <c:v>0.08</c:v>
                </c:pt>
                <c:pt idx="1796">
                  <c:v>0.08</c:v>
                </c:pt>
                <c:pt idx="1797">
                  <c:v>0.03</c:v>
                </c:pt>
                <c:pt idx="1798">
                  <c:v>0.03</c:v>
                </c:pt>
                <c:pt idx="1799">
                  <c:v>0.01</c:v>
                </c:pt>
                <c:pt idx="1800">
                  <c:v>0.09</c:v>
                </c:pt>
                <c:pt idx="1801">
                  <c:v>0.02</c:v>
                </c:pt>
                <c:pt idx="1802">
                  <c:v>7.0000000000000007E-2</c:v>
                </c:pt>
                <c:pt idx="1803">
                  <c:v>0.01</c:v>
                </c:pt>
                <c:pt idx="1804">
                  <c:v>0.09</c:v>
                </c:pt>
                <c:pt idx="1805">
                  <c:v>0.08</c:v>
                </c:pt>
                <c:pt idx="1806">
                  <c:v>0.02</c:v>
                </c:pt>
                <c:pt idx="1807">
                  <c:v>0.01</c:v>
                </c:pt>
                <c:pt idx="1808">
                  <c:v>0.08</c:v>
                </c:pt>
                <c:pt idx="1809">
                  <c:v>7.0000000000000007E-2</c:v>
                </c:pt>
                <c:pt idx="1810">
                  <c:v>0.06</c:v>
                </c:pt>
                <c:pt idx="1811">
                  <c:v>0.03</c:v>
                </c:pt>
                <c:pt idx="1812">
                  <c:v>7.0000000000000007E-2</c:v>
                </c:pt>
                <c:pt idx="1813">
                  <c:v>0.01</c:v>
                </c:pt>
                <c:pt idx="1814">
                  <c:v>0.1</c:v>
                </c:pt>
                <c:pt idx="1815">
                  <c:v>0.06</c:v>
                </c:pt>
                <c:pt idx="1816">
                  <c:v>0.06</c:v>
                </c:pt>
                <c:pt idx="1817">
                  <c:v>0</c:v>
                </c:pt>
                <c:pt idx="1818">
                  <c:v>0</c:v>
                </c:pt>
                <c:pt idx="1819">
                  <c:v>0.1</c:v>
                </c:pt>
                <c:pt idx="1820">
                  <c:v>0.04</c:v>
                </c:pt>
                <c:pt idx="1821">
                  <c:v>0.03</c:v>
                </c:pt>
                <c:pt idx="1822">
                  <c:v>0.09</c:v>
                </c:pt>
                <c:pt idx="1823">
                  <c:v>0.01</c:v>
                </c:pt>
                <c:pt idx="1824">
                  <c:v>0.06</c:v>
                </c:pt>
                <c:pt idx="1825">
                  <c:v>7.0000000000000007E-2</c:v>
                </c:pt>
                <c:pt idx="1826">
                  <c:v>0.02</c:v>
                </c:pt>
                <c:pt idx="1827">
                  <c:v>0.04</c:v>
                </c:pt>
                <c:pt idx="1828">
                  <c:v>0.03</c:v>
                </c:pt>
                <c:pt idx="1829">
                  <c:v>0.01</c:v>
                </c:pt>
                <c:pt idx="1830">
                  <c:v>7.0000000000000007E-2</c:v>
                </c:pt>
                <c:pt idx="1831">
                  <c:v>0</c:v>
                </c:pt>
                <c:pt idx="1832">
                  <c:v>7.0000000000000007E-2</c:v>
                </c:pt>
                <c:pt idx="1833">
                  <c:v>0</c:v>
                </c:pt>
                <c:pt idx="1834">
                  <c:v>0.06</c:v>
                </c:pt>
                <c:pt idx="1835">
                  <c:v>0</c:v>
                </c:pt>
                <c:pt idx="1836">
                  <c:v>0.04</c:v>
                </c:pt>
                <c:pt idx="1837">
                  <c:v>0.04</c:v>
                </c:pt>
                <c:pt idx="1838">
                  <c:v>0.05</c:v>
                </c:pt>
                <c:pt idx="1839">
                  <c:v>0.02</c:v>
                </c:pt>
                <c:pt idx="1840">
                  <c:v>0.01</c:v>
                </c:pt>
                <c:pt idx="1841">
                  <c:v>0</c:v>
                </c:pt>
                <c:pt idx="1842">
                  <c:v>0</c:v>
                </c:pt>
                <c:pt idx="1843">
                  <c:v>0.04</c:v>
                </c:pt>
                <c:pt idx="1844">
                  <c:v>0.01</c:v>
                </c:pt>
                <c:pt idx="1845">
                  <c:v>7.0000000000000007E-2</c:v>
                </c:pt>
                <c:pt idx="1846">
                  <c:v>0.01</c:v>
                </c:pt>
                <c:pt idx="1847">
                  <c:v>0</c:v>
                </c:pt>
                <c:pt idx="1848">
                  <c:v>0</c:v>
                </c:pt>
                <c:pt idx="1849">
                  <c:v>7.0000000000000007E-2</c:v>
                </c:pt>
                <c:pt idx="1850">
                  <c:v>0.05</c:v>
                </c:pt>
                <c:pt idx="1851">
                  <c:v>0.01</c:v>
                </c:pt>
                <c:pt idx="1852">
                  <c:v>0.05</c:v>
                </c:pt>
                <c:pt idx="1853">
                  <c:v>0.05</c:v>
                </c:pt>
                <c:pt idx="1854">
                  <c:v>0.03</c:v>
                </c:pt>
                <c:pt idx="1855">
                  <c:v>0.01</c:v>
                </c:pt>
                <c:pt idx="1856">
                  <c:v>0.01</c:v>
                </c:pt>
                <c:pt idx="1857">
                  <c:v>0</c:v>
                </c:pt>
                <c:pt idx="1858">
                  <c:v>0.05</c:v>
                </c:pt>
                <c:pt idx="1859">
                  <c:v>0.02</c:v>
                </c:pt>
                <c:pt idx="1860">
                  <c:v>0.01</c:v>
                </c:pt>
                <c:pt idx="1861">
                  <c:v>7.0000000000000007E-2</c:v>
                </c:pt>
                <c:pt idx="1862">
                  <c:v>0.05</c:v>
                </c:pt>
                <c:pt idx="1863">
                  <c:v>0.08</c:v>
                </c:pt>
                <c:pt idx="1864">
                  <c:v>0.01</c:v>
                </c:pt>
                <c:pt idx="1865">
                  <c:v>0.03</c:v>
                </c:pt>
                <c:pt idx="1866">
                  <c:v>0.01</c:v>
                </c:pt>
                <c:pt idx="1867">
                  <c:v>0.05</c:v>
                </c:pt>
                <c:pt idx="1868">
                  <c:v>7.0000000000000007E-2</c:v>
                </c:pt>
                <c:pt idx="1869">
                  <c:v>0</c:v>
                </c:pt>
                <c:pt idx="1870">
                  <c:v>7.0000000000000007E-2</c:v>
                </c:pt>
                <c:pt idx="1871">
                  <c:v>0.04</c:v>
                </c:pt>
                <c:pt idx="1872">
                  <c:v>0.08</c:v>
                </c:pt>
                <c:pt idx="1873">
                  <c:v>0.02</c:v>
                </c:pt>
                <c:pt idx="1874">
                  <c:v>7.0000000000000007E-2</c:v>
                </c:pt>
                <c:pt idx="1875">
                  <c:v>0.08</c:v>
                </c:pt>
                <c:pt idx="1876">
                  <c:v>7.0000000000000007E-2</c:v>
                </c:pt>
                <c:pt idx="1877">
                  <c:v>0.1</c:v>
                </c:pt>
                <c:pt idx="1878">
                  <c:v>0</c:v>
                </c:pt>
                <c:pt idx="1879">
                  <c:v>0.05</c:v>
                </c:pt>
                <c:pt idx="1880">
                  <c:v>0.09</c:v>
                </c:pt>
                <c:pt idx="1881">
                  <c:v>0.05</c:v>
                </c:pt>
                <c:pt idx="1882">
                  <c:v>0.01</c:v>
                </c:pt>
                <c:pt idx="1883">
                  <c:v>0.01</c:v>
                </c:pt>
                <c:pt idx="1884">
                  <c:v>0.09</c:v>
                </c:pt>
                <c:pt idx="1885">
                  <c:v>0</c:v>
                </c:pt>
                <c:pt idx="1886">
                  <c:v>0</c:v>
                </c:pt>
                <c:pt idx="1887">
                  <c:v>7.0000000000000007E-2</c:v>
                </c:pt>
                <c:pt idx="1888">
                  <c:v>0.02</c:v>
                </c:pt>
                <c:pt idx="1889">
                  <c:v>7.0000000000000007E-2</c:v>
                </c:pt>
                <c:pt idx="1890">
                  <c:v>0.05</c:v>
                </c:pt>
                <c:pt idx="1891">
                  <c:v>0.05</c:v>
                </c:pt>
                <c:pt idx="1892">
                  <c:v>0.05</c:v>
                </c:pt>
                <c:pt idx="1893">
                  <c:v>0.06</c:v>
                </c:pt>
                <c:pt idx="1894">
                  <c:v>0.01</c:v>
                </c:pt>
                <c:pt idx="1895">
                  <c:v>0.08</c:v>
                </c:pt>
                <c:pt idx="1896">
                  <c:v>0.1</c:v>
                </c:pt>
                <c:pt idx="1897">
                  <c:v>0.01</c:v>
                </c:pt>
                <c:pt idx="1898">
                  <c:v>0.03</c:v>
                </c:pt>
                <c:pt idx="1899">
                  <c:v>0.06</c:v>
                </c:pt>
                <c:pt idx="1900">
                  <c:v>0.06</c:v>
                </c:pt>
                <c:pt idx="1901">
                  <c:v>0.08</c:v>
                </c:pt>
                <c:pt idx="1902">
                  <c:v>0.06</c:v>
                </c:pt>
                <c:pt idx="1903">
                  <c:v>7.0000000000000007E-2</c:v>
                </c:pt>
                <c:pt idx="1904">
                  <c:v>0.03</c:v>
                </c:pt>
                <c:pt idx="1905">
                  <c:v>0.03</c:v>
                </c:pt>
                <c:pt idx="1906">
                  <c:v>7.0000000000000007E-2</c:v>
                </c:pt>
                <c:pt idx="1907">
                  <c:v>7.0000000000000007E-2</c:v>
                </c:pt>
                <c:pt idx="1908">
                  <c:v>0</c:v>
                </c:pt>
                <c:pt idx="1909">
                  <c:v>0.05</c:v>
                </c:pt>
                <c:pt idx="1910">
                  <c:v>0.08</c:v>
                </c:pt>
                <c:pt idx="1911">
                  <c:v>7.0000000000000007E-2</c:v>
                </c:pt>
                <c:pt idx="1912">
                  <c:v>0.04</c:v>
                </c:pt>
                <c:pt idx="1913">
                  <c:v>0.04</c:v>
                </c:pt>
                <c:pt idx="1914">
                  <c:v>0.08</c:v>
                </c:pt>
                <c:pt idx="1915">
                  <c:v>0.09</c:v>
                </c:pt>
                <c:pt idx="1916">
                  <c:v>0.04</c:v>
                </c:pt>
                <c:pt idx="1917">
                  <c:v>0.01</c:v>
                </c:pt>
                <c:pt idx="1918">
                  <c:v>0.08</c:v>
                </c:pt>
                <c:pt idx="1919">
                  <c:v>0.05</c:v>
                </c:pt>
                <c:pt idx="1920">
                  <c:v>0.06</c:v>
                </c:pt>
                <c:pt idx="1921">
                  <c:v>0.01</c:v>
                </c:pt>
                <c:pt idx="1922">
                  <c:v>0.03</c:v>
                </c:pt>
                <c:pt idx="1923">
                  <c:v>0.03</c:v>
                </c:pt>
                <c:pt idx="1924">
                  <c:v>0.01</c:v>
                </c:pt>
                <c:pt idx="1925">
                  <c:v>0.03</c:v>
                </c:pt>
                <c:pt idx="1926">
                  <c:v>0.1</c:v>
                </c:pt>
                <c:pt idx="1927">
                  <c:v>0.04</c:v>
                </c:pt>
                <c:pt idx="1928">
                  <c:v>0</c:v>
                </c:pt>
                <c:pt idx="1929">
                  <c:v>0.06</c:v>
                </c:pt>
                <c:pt idx="1930">
                  <c:v>0</c:v>
                </c:pt>
                <c:pt idx="1931">
                  <c:v>0.06</c:v>
                </c:pt>
                <c:pt idx="1932">
                  <c:v>0</c:v>
                </c:pt>
                <c:pt idx="1933">
                  <c:v>0.06</c:v>
                </c:pt>
                <c:pt idx="1934">
                  <c:v>0.02</c:v>
                </c:pt>
                <c:pt idx="1935">
                  <c:v>0.04</c:v>
                </c:pt>
                <c:pt idx="1936">
                  <c:v>0.01</c:v>
                </c:pt>
                <c:pt idx="1937">
                  <c:v>0.01</c:v>
                </c:pt>
                <c:pt idx="1938">
                  <c:v>0.03</c:v>
                </c:pt>
                <c:pt idx="1939">
                  <c:v>0.06</c:v>
                </c:pt>
                <c:pt idx="1940">
                  <c:v>0.08</c:v>
                </c:pt>
                <c:pt idx="1941">
                  <c:v>0.02</c:v>
                </c:pt>
                <c:pt idx="1942">
                  <c:v>0.01</c:v>
                </c:pt>
                <c:pt idx="1943">
                  <c:v>0.08</c:v>
                </c:pt>
                <c:pt idx="1944">
                  <c:v>0.1</c:v>
                </c:pt>
                <c:pt idx="1945">
                  <c:v>0.04</c:v>
                </c:pt>
                <c:pt idx="1946">
                  <c:v>0.1</c:v>
                </c:pt>
                <c:pt idx="1947">
                  <c:v>0.08</c:v>
                </c:pt>
                <c:pt idx="1948">
                  <c:v>0.05</c:v>
                </c:pt>
                <c:pt idx="1949">
                  <c:v>0.01</c:v>
                </c:pt>
                <c:pt idx="1950">
                  <c:v>0.08</c:v>
                </c:pt>
                <c:pt idx="1951">
                  <c:v>0.1</c:v>
                </c:pt>
              </c:numCache>
            </c:numRef>
          </c:xVal>
          <c:yVal>
            <c:numRef>
              <c:f>'Discount analysis'!$N$6:$N$1957</c:f>
              <c:numCache>
                <c:formatCode>General</c:formatCode>
                <c:ptCount val="1952"/>
                <c:pt idx="1471" formatCode="_([$$-409]* #,##0.00_);_([$$-409]* \(#,##0.00\);_([$$-409]* &quot;-&quot;??_);_(@_)">
                  <c:v>652.73309999999992</c:v>
                </c:pt>
                <c:pt idx="1472" formatCode="_([$$-409]* #,##0.00_);_([$$-409]* \(#,##0.00\);_([$$-409]* &quot;-&quot;??_);_(@_)">
                  <c:v>-114.63990000000001</c:v>
                </c:pt>
                <c:pt idx="1473" formatCode="_([$$-409]* #,##0.00_);_([$$-409]* \(#,##0.00\);_([$$-409]* &quot;-&quot;??_);_(@_)">
                  <c:v>-114.63990000000001</c:v>
                </c:pt>
                <c:pt idx="1474" formatCode="_([$$-409]* #,##0.00_);_([$$-409]* \(#,##0.00\);_([$$-409]* &quot;-&quot;??_);_(@_)">
                  <c:v>-35.878799999999998</c:v>
                </c:pt>
                <c:pt idx="1475" formatCode="_([$$-409]* #,##0.00_);_([$$-409]* \(#,##0.00\);_([$$-409]* &quot;-&quot;??_);_(@_)">
                  <c:v>209.99700000000001</c:v>
                </c:pt>
                <c:pt idx="1476" formatCode="_([$$-409]* #,##0.00_);_([$$-409]* \(#,##0.00\);_([$$-409]* &quot;-&quot;??_);_(@_)">
                  <c:v>3568.096</c:v>
                </c:pt>
                <c:pt idx="1477" formatCode="_([$$-409]* #,##0.00_);_([$$-409]* \(#,##0.00\);_([$$-409]* &quot;-&quot;??_);_(@_)">
                  <c:v>25.913820000000015</c:v>
                </c:pt>
                <c:pt idx="1478" formatCode="_([$$-409]* #,##0.00_);_([$$-409]* \(#,##0.00\);_([$$-409]* &quot;-&quot;??_);_(@_)">
                  <c:v>162.666</c:v>
                </c:pt>
                <c:pt idx="1479" formatCode="_([$$-409]* #,##0.00_);_([$$-409]* \(#,##0.00\);_([$$-409]* &quot;-&quot;??_);_(@_)">
                  <c:v>-6923.5991999999997</c:v>
                </c:pt>
                <c:pt idx="1480" formatCode="_([$$-409]* #,##0.00_);_([$$-409]* \(#,##0.00\);_([$$-409]* &quot;-&quot;??_);_(@_)">
                  <c:v>101.49</c:v>
                </c:pt>
                <c:pt idx="1481" formatCode="_([$$-409]* #,##0.00_);_([$$-409]* \(#,##0.00\);_([$$-409]* &quot;-&quot;??_);_(@_)">
                  <c:v>2031.5070000000001</c:v>
                </c:pt>
                <c:pt idx="1482" formatCode="_([$$-409]* #,##0.00_);_([$$-409]* \(#,##0.00\);_([$$-409]* &quot;-&quot;??_);_(@_)">
                  <c:v>-87.96</c:v>
                </c:pt>
                <c:pt idx="1483" formatCode="_([$$-409]* #,##0.00_);_([$$-409]* \(#,##0.00\);_([$$-409]* &quot;-&quot;??_);_(@_)">
                  <c:v>685.6146</c:v>
                </c:pt>
                <c:pt idx="1484" formatCode="_([$$-409]* #,##0.00_);_([$$-409]* \(#,##0.00\);_([$$-409]* &quot;-&quot;??_);_(@_)">
                  <c:v>-16.2</c:v>
                </c:pt>
                <c:pt idx="1485" formatCode="_([$$-409]* #,##0.00_);_([$$-409]* \(#,##0.00\);_([$$-409]* &quot;-&quot;??_);_(@_)">
                  <c:v>-20.25</c:v>
                </c:pt>
                <c:pt idx="1486" formatCode="_([$$-409]* #,##0.00_);_([$$-409]* \(#,##0.00\);_([$$-409]* &quot;-&quot;??_);_(@_)">
                  <c:v>-55.84</c:v>
                </c:pt>
                <c:pt idx="1487" formatCode="_([$$-409]* #,##0.00_);_([$$-409]* \(#,##0.00\);_([$$-409]* &quot;-&quot;??_);_(@_)">
                  <c:v>-55.84</c:v>
                </c:pt>
                <c:pt idx="1488" formatCode="_([$$-409]* #,##0.00_);_([$$-409]* \(#,##0.00\);_([$$-409]* &quot;-&quot;??_);_(@_)">
                  <c:v>1179.0237</c:v>
                </c:pt>
                <c:pt idx="1489" formatCode="_([$$-409]* #,##0.00_);_([$$-409]* \(#,##0.00\);_([$$-409]* &quot;-&quot;??_);_(@_)">
                  <c:v>-20.258000000000003</c:v>
                </c:pt>
                <c:pt idx="1490" formatCode="_([$$-409]* #,##0.00_);_([$$-409]* \(#,##0.00\);_([$$-409]* &quot;-&quot;??_);_(@_)">
                  <c:v>97.86</c:v>
                </c:pt>
                <c:pt idx="1491" formatCode="_([$$-409]* #,##0.00_);_([$$-409]* \(#,##0.00\);_([$$-409]* &quot;-&quot;??_);_(@_)">
                  <c:v>360.24</c:v>
                </c:pt>
                <c:pt idx="1492" formatCode="_([$$-409]* #,##0.00_);_([$$-409]* \(#,##0.00\);_([$$-409]* &quot;-&quot;??_);_(@_)">
                  <c:v>713.88</c:v>
                </c:pt>
                <c:pt idx="1493" formatCode="_([$$-409]* #,##0.00_);_([$$-409]* \(#,##0.00\);_([$$-409]* &quot;-&quot;??_);_(@_)">
                  <c:v>28.514099999999999</c:v>
                </c:pt>
                <c:pt idx="1494" formatCode="_([$$-409]* #,##0.00_);_([$$-409]* \(#,##0.00\);_([$$-409]* &quot;-&quot;??_);_(@_)">
                  <c:v>280.27458000000001</c:v>
                </c:pt>
                <c:pt idx="1495" formatCode="_([$$-409]* #,##0.00_);_([$$-409]* \(#,##0.00\);_([$$-409]* &quot;-&quot;??_);_(@_)">
                  <c:v>-112.4263</c:v>
                </c:pt>
                <c:pt idx="1496" formatCode="_([$$-409]* #,##0.00_);_([$$-409]* \(#,##0.00\);_([$$-409]* &quot;-&quot;??_);_(@_)">
                  <c:v>-76.89</c:v>
                </c:pt>
                <c:pt idx="1497" formatCode="_([$$-409]* #,##0.00_);_([$$-409]* \(#,##0.00\);_([$$-409]* &quot;-&quot;??_);_(@_)">
                  <c:v>-76.89</c:v>
                </c:pt>
                <c:pt idx="1498" formatCode="_([$$-409]* #,##0.00_);_([$$-409]* \(#,##0.00\);_([$$-409]* &quot;-&quot;??_);_(@_)">
                  <c:v>-99.986400000000003</c:v>
                </c:pt>
                <c:pt idx="1499" formatCode="_([$$-409]* #,##0.00_);_([$$-409]* \(#,##0.00\);_([$$-409]* &quot;-&quot;??_);_(@_)">
                  <c:v>1348.59672</c:v>
                </c:pt>
                <c:pt idx="1500" formatCode="_([$$-409]* #,##0.00_);_([$$-409]* \(#,##0.00\);_([$$-409]* &quot;-&quot;??_);_(@_)">
                  <c:v>-560.81417999999996</c:v>
                </c:pt>
                <c:pt idx="1501" formatCode="_([$$-409]* #,##0.00_);_([$$-409]* \(#,##0.00\);_([$$-409]* &quot;-&quot;??_);_(@_)">
                  <c:v>-133.69999999999999</c:v>
                </c:pt>
                <c:pt idx="1502" formatCode="_([$$-409]* #,##0.00_);_([$$-409]* \(#,##0.00\);_([$$-409]* &quot;-&quot;??_);_(@_)">
                  <c:v>-107.98699999999999</c:v>
                </c:pt>
                <c:pt idx="1503" formatCode="_([$$-409]* #,##0.00_);_([$$-409]* \(#,##0.00\);_([$$-409]* &quot;-&quot;??_);_(@_)">
                  <c:v>-102.5121</c:v>
                </c:pt>
                <c:pt idx="1504" formatCode="_([$$-409]* #,##0.00_);_([$$-409]* \(#,##0.00\);_([$$-409]* &quot;-&quot;??_);_(@_)">
                  <c:v>-12.46</c:v>
                </c:pt>
                <c:pt idx="1505" formatCode="_([$$-409]* #,##0.00_);_([$$-409]* \(#,##0.00\);_([$$-409]* &quot;-&quot;??_);_(@_)">
                  <c:v>3294.8258999999994</c:v>
                </c:pt>
                <c:pt idx="1506" formatCode="_([$$-409]* #,##0.00_);_([$$-409]* \(#,##0.00\);_([$$-409]* &quot;-&quot;??_);_(@_)">
                  <c:v>398.358</c:v>
                </c:pt>
                <c:pt idx="1507" formatCode="_([$$-409]* #,##0.00_);_([$$-409]* \(#,##0.00\);_([$$-409]* &quot;-&quot;??_);_(@_)">
                  <c:v>-3.3320000000000336</c:v>
                </c:pt>
                <c:pt idx="1508" formatCode="_([$$-409]* #,##0.00_);_([$$-409]* \(#,##0.00\);_([$$-409]* &quot;-&quot;??_);_(@_)">
                  <c:v>1061.3790000000001</c:v>
                </c:pt>
                <c:pt idx="1509" formatCode="_([$$-409]* #,##0.00_);_([$$-409]* \(#,##0.00\);_([$$-409]* &quot;-&quot;??_);_(@_)">
                  <c:v>-127.00800000000001</c:v>
                </c:pt>
                <c:pt idx="1510" formatCode="_([$$-409]* #,##0.00_);_([$$-409]* \(#,##0.00\);_([$$-409]* &quot;-&quot;??_);_(@_)">
                  <c:v>326.25</c:v>
                </c:pt>
                <c:pt idx="1511" formatCode="_([$$-409]* #,##0.00_);_([$$-409]* \(#,##0.00\);_([$$-409]* &quot;-&quot;??_);_(@_)">
                  <c:v>128.02529999999999</c:v>
                </c:pt>
                <c:pt idx="1512" formatCode="_([$$-409]* #,##0.00_);_([$$-409]* \(#,##0.00\);_([$$-409]* &quot;-&quot;??_);_(@_)">
                  <c:v>-221.25399999999999</c:v>
                </c:pt>
                <c:pt idx="1513" formatCode="_([$$-409]* #,##0.00_);_([$$-409]* \(#,##0.00\);_([$$-409]* &quot;-&quot;??_);_(@_)">
                  <c:v>132.68699999999998</c:v>
                </c:pt>
                <c:pt idx="1514" formatCode="_([$$-409]* #,##0.00_);_([$$-409]* \(#,##0.00\);_([$$-409]* &quot;-&quot;??_);_(@_)">
                  <c:v>496.89</c:v>
                </c:pt>
                <c:pt idx="1515" formatCode="_([$$-409]* #,##0.00_);_([$$-409]* \(#,##0.00\);_([$$-409]* &quot;-&quot;??_);_(@_)">
                  <c:v>-135.16</c:v>
                </c:pt>
                <c:pt idx="1516" formatCode="_([$$-409]* #,##0.00_);_([$$-409]* \(#,##0.00\);_([$$-409]* &quot;-&quot;??_);_(@_)">
                  <c:v>15.895199999999999</c:v>
                </c:pt>
                <c:pt idx="1517" formatCode="_([$$-409]* #,##0.00_);_([$$-409]* \(#,##0.00\);_([$$-409]* &quot;-&quot;??_);_(@_)">
                  <c:v>855.99329999999986</c:v>
                </c:pt>
                <c:pt idx="1518" formatCode="_([$$-409]* #,##0.00_);_([$$-409]* \(#,##0.00\);_([$$-409]* &quot;-&quot;??_);_(@_)">
                  <c:v>10.74</c:v>
                </c:pt>
                <c:pt idx="1519" formatCode="_([$$-409]* #,##0.00_);_([$$-409]* \(#,##0.00\);_([$$-409]* &quot;-&quot;??_);_(@_)">
                  <c:v>-72.23</c:v>
                </c:pt>
                <c:pt idx="1520" formatCode="_([$$-409]* #,##0.00_);_([$$-409]* \(#,##0.00\);_([$$-409]* &quot;-&quot;??_);_(@_)">
                  <c:v>9.9267999999999983</c:v>
                </c:pt>
                <c:pt idx="1521" formatCode="_([$$-409]* #,##0.00_);_([$$-409]* \(#,##0.00\);_([$$-409]* &quot;-&quot;??_);_(@_)">
                  <c:v>-29.172000000000001</c:v>
                </c:pt>
                <c:pt idx="1522" formatCode="_([$$-409]* #,##0.00_);_([$$-409]* \(#,##0.00\);_([$$-409]* &quot;-&quot;??_);_(@_)">
                  <c:v>-22.82</c:v>
                </c:pt>
                <c:pt idx="1523" formatCode="_([$$-409]* #,##0.00_);_([$$-409]* \(#,##0.00\);_([$$-409]* &quot;-&quot;??_);_(@_)">
                  <c:v>-165.45</c:v>
                </c:pt>
                <c:pt idx="1524" formatCode="_([$$-409]* #,##0.00_);_([$$-409]* \(#,##0.00\);_([$$-409]* &quot;-&quot;??_);_(@_)">
                  <c:v>-627.82191999999998</c:v>
                </c:pt>
                <c:pt idx="1525" formatCode="_([$$-409]* #,##0.00_);_([$$-409]* \(#,##0.00\);_([$$-409]* &quot;-&quot;??_);_(@_)">
                  <c:v>49.787999999999997</c:v>
                </c:pt>
                <c:pt idx="1526" formatCode="_([$$-409]* #,##0.00_);_([$$-409]* \(#,##0.00\);_([$$-409]* &quot;-&quot;??_);_(@_)">
                  <c:v>-175.17500000000001</c:v>
                </c:pt>
                <c:pt idx="1527" formatCode="_([$$-409]* #,##0.00_);_([$$-409]* \(#,##0.00\);_([$$-409]* &quot;-&quot;??_);_(@_)">
                  <c:v>107.08200000000001</c:v>
                </c:pt>
                <c:pt idx="1528" formatCode="_([$$-409]* #,##0.00_);_([$$-409]* \(#,##0.00\);_([$$-409]* &quot;-&quot;??_);_(@_)">
                  <c:v>-263.56572</c:v>
                </c:pt>
                <c:pt idx="1529" formatCode="_([$$-409]* #,##0.00_);_([$$-409]* \(#,##0.00\);_([$$-409]* &quot;-&quot;??_);_(@_)">
                  <c:v>-159.68</c:v>
                </c:pt>
                <c:pt idx="1530" formatCode="_([$$-409]* #,##0.00_);_([$$-409]* \(#,##0.00\);_([$$-409]* &quot;-&quot;??_);_(@_)">
                  <c:v>-19.208000000000002</c:v>
                </c:pt>
                <c:pt idx="1531" formatCode="_([$$-409]* #,##0.00_);_([$$-409]* \(#,##0.00\);_([$$-409]* &quot;-&quot;??_);_(@_)">
                  <c:v>-2531.4825000000001</c:v>
                </c:pt>
                <c:pt idx="1532" formatCode="_([$$-409]* #,##0.00_);_([$$-409]* \(#,##0.00\);_([$$-409]* &quot;-&quot;??_);_(@_)">
                  <c:v>163.1574</c:v>
                </c:pt>
                <c:pt idx="1533" formatCode="_([$$-409]* #,##0.00_);_([$$-409]* \(#,##0.00\);_([$$-409]* &quot;-&quot;??_);_(@_)">
                  <c:v>-302.22500000000002</c:v>
                </c:pt>
                <c:pt idx="1534" formatCode="_([$$-409]* #,##0.00_);_([$$-409]* \(#,##0.00\);_([$$-409]* &quot;-&quot;??_);_(@_)">
                  <c:v>427.11840000000001</c:v>
                </c:pt>
                <c:pt idx="1535" formatCode="_([$$-409]* #,##0.00_);_([$$-409]* \(#,##0.00\);_([$$-409]* &quot;-&quot;??_);_(@_)">
                  <c:v>1268.8064999999999</c:v>
                </c:pt>
                <c:pt idx="1536" formatCode="_([$$-409]* #,##0.00_);_([$$-409]* \(#,##0.00\);_([$$-409]* &quot;-&quot;??_);_(@_)">
                  <c:v>-53.296199999999999</c:v>
                </c:pt>
                <c:pt idx="1537" formatCode="_([$$-409]* #,##0.00_);_([$$-409]* \(#,##0.00\);_([$$-409]* &quot;-&quot;??_);_(@_)">
                  <c:v>-235.89500000000001</c:v>
                </c:pt>
                <c:pt idx="1538" formatCode="_([$$-409]* #,##0.00_);_([$$-409]* \(#,##0.00\);_([$$-409]* &quot;-&quot;??_);_(@_)">
                  <c:v>496.79679999999996</c:v>
                </c:pt>
                <c:pt idx="1539" formatCode="_([$$-409]* #,##0.00_);_([$$-409]* \(#,##0.00\);_([$$-409]* &quot;-&quot;??_);_(@_)">
                  <c:v>-568.53510000000006</c:v>
                </c:pt>
                <c:pt idx="1540" formatCode="_([$$-409]* #,##0.00_);_([$$-409]* \(#,##0.00\);_([$$-409]* &quot;-&quot;??_);_(@_)">
                  <c:v>-427.47</c:v>
                </c:pt>
                <c:pt idx="1541" formatCode="_([$$-409]* #,##0.00_);_([$$-409]* \(#,##0.00\);_([$$-409]* &quot;-&quot;??_);_(@_)">
                  <c:v>2583.5614799999998</c:v>
                </c:pt>
                <c:pt idx="1542" formatCode="_([$$-409]* #,##0.00_);_([$$-409]* \(#,##0.00\);_([$$-409]* &quot;-&quot;??_);_(@_)">
                  <c:v>122.292</c:v>
                </c:pt>
                <c:pt idx="1543" formatCode="_([$$-409]* #,##0.00_);_([$$-409]* \(#,##0.00\);_([$$-409]* &quot;-&quot;??_);_(@_)">
                  <c:v>2028.12</c:v>
                </c:pt>
                <c:pt idx="1544" formatCode="_([$$-409]* #,##0.00_);_([$$-409]* \(#,##0.00\);_([$$-409]* &quot;-&quot;??_);_(@_)">
                  <c:v>-36.630000000000003</c:v>
                </c:pt>
                <c:pt idx="1545" formatCode="_([$$-409]* #,##0.00_);_([$$-409]* \(#,##0.00\);_([$$-409]* &quot;-&quot;??_);_(@_)">
                  <c:v>3042.18</c:v>
                </c:pt>
                <c:pt idx="1546" formatCode="_([$$-409]* #,##0.00_);_([$$-409]* \(#,##0.00\);_([$$-409]* &quot;-&quot;??_);_(@_)">
                  <c:v>171.83879999999999</c:v>
                </c:pt>
                <c:pt idx="1547" formatCode="_([$$-409]* #,##0.00_);_([$$-409]* \(#,##0.00\);_([$$-409]* &quot;-&quot;??_);_(@_)">
                  <c:v>131.334</c:v>
                </c:pt>
                <c:pt idx="1548" formatCode="_([$$-409]* #,##0.00_);_([$$-409]* \(#,##0.00\);_([$$-409]* &quot;-&quot;??_);_(@_)">
                  <c:v>26.099999999999998</c:v>
                </c:pt>
                <c:pt idx="1549" formatCode="_([$$-409]* #,##0.00_);_([$$-409]* \(#,##0.00\);_([$$-409]* &quot;-&quot;??_);_(@_)">
                  <c:v>-11.536000000000001</c:v>
                </c:pt>
                <c:pt idx="1550" formatCode="_([$$-409]* #,##0.00_);_([$$-409]* \(#,##0.00\);_([$$-409]* &quot;-&quot;??_);_(@_)">
                  <c:v>-6.6120000000000108</c:v>
                </c:pt>
                <c:pt idx="1551" formatCode="_([$$-409]* #,##0.00_);_([$$-409]* \(#,##0.00\);_([$$-409]* &quot;-&quot;??_);_(@_)">
                  <c:v>15.371400000000008</c:v>
                </c:pt>
                <c:pt idx="1552" formatCode="_([$$-409]* #,##0.00_);_([$$-409]* \(#,##0.00\);_([$$-409]* &quot;-&quot;??_);_(@_)">
                  <c:v>5924.1122999999998</c:v>
                </c:pt>
                <c:pt idx="1553" formatCode="_([$$-409]* #,##0.00_);_([$$-409]* \(#,##0.00\);_([$$-409]* &quot;-&quot;??_);_(@_)">
                  <c:v>4637.4071999999996</c:v>
                </c:pt>
                <c:pt idx="1554" formatCode="_([$$-409]* #,##0.00_);_([$$-409]* \(#,##0.00\);_([$$-409]* &quot;-&quot;??_);_(@_)">
                  <c:v>-239.54149999999998</c:v>
                </c:pt>
                <c:pt idx="1555" formatCode="_([$$-409]* #,##0.00_);_([$$-409]* \(#,##0.00\);_([$$-409]* &quot;-&quot;??_);_(@_)">
                  <c:v>4073.25</c:v>
                </c:pt>
                <c:pt idx="1556" formatCode="_([$$-409]* #,##0.00_);_([$$-409]* \(#,##0.00\);_([$$-409]* &quot;-&quot;??_);_(@_)">
                  <c:v>6028.41</c:v>
                </c:pt>
                <c:pt idx="1557" formatCode="_([$$-409]* #,##0.00_);_([$$-409]* \(#,##0.00\);_([$$-409]* &quot;-&quot;??_);_(@_)">
                  <c:v>-122.13300000000001</c:v>
                </c:pt>
                <c:pt idx="1558" formatCode="_([$$-409]* #,##0.00_);_([$$-409]* \(#,##0.00\);_([$$-409]* &quot;-&quot;??_);_(@_)">
                  <c:v>-57.541000000000004</c:v>
                </c:pt>
                <c:pt idx="1559" formatCode="_([$$-409]* #,##0.00_);_([$$-409]* \(#,##0.00\);_([$$-409]* &quot;-&quot;??_);_(@_)">
                  <c:v>484.84919999999994</c:v>
                </c:pt>
                <c:pt idx="1560" formatCode="_([$$-409]* #,##0.00_);_([$$-409]* \(#,##0.00\);_([$$-409]* &quot;-&quot;??_);_(@_)">
                  <c:v>-120.934</c:v>
                </c:pt>
                <c:pt idx="1561" formatCode="_([$$-409]* #,##0.00_);_([$$-409]* \(#,##0.00\);_([$$-409]* &quot;-&quot;??_);_(@_)">
                  <c:v>-78.13</c:v>
                </c:pt>
                <c:pt idx="1562" formatCode="_([$$-409]* #,##0.00_);_([$$-409]* \(#,##0.00\);_([$$-409]* &quot;-&quot;??_);_(@_)">
                  <c:v>349.47</c:v>
                </c:pt>
                <c:pt idx="1563" formatCode="_([$$-409]* #,##0.00_);_([$$-409]* \(#,##0.00\);_([$$-409]* &quot;-&quot;??_);_(@_)">
                  <c:v>-281.17583999999999</c:v>
                </c:pt>
                <c:pt idx="1564" formatCode="_([$$-409]* #,##0.00_);_([$$-409]* \(#,##0.00\);_([$$-409]* &quot;-&quot;??_);_(@_)">
                  <c:v>288.08999999999997</c:v>
                </c:pt>
                <c:pt idx="1565" formatCode="_([$$-409]* #,##0.00_);_([$$-409]* \(#,##0.00\);_([$$-409]* &quot;-&quot;??_);_(@_)">
                  <c:v>719.47679999999991</c:v>
                </c:pt>
                <c:pt idx="1566" formatCode="_([$$-409]* #,##0.00_);_([$$-409]* \(#,##0.00\);_([$$-409]* &quot;-&quot;??_);_(@_)">
                  <c:v>288.08999999999997</c:v>
                </c:pt>
                <c:pt idx="1567" formatCode="_([$$-409]* #,##0.00_);_([$$-409]* \(#,##0.00\);_([$$-409]* &quot;-&quot;??_);_(@_)">
                  <c:v>1030.509</c:v>
                </c:pt>
                <c:pt idx="1568" formatCode="_([$$-409]* #,##0.00_);_([$$-409]* \(#,##0.00\);_([$$-409]* &quot;-&quot;??_);_(@_)">
                  <c:v>-36.671543999999997</c:v>
                </c:pt>
                <c:pt idx="1569" formatCode="_([$$-409]* #,##0.00_);_([$$-409]* \(#,##0.00\);_([$$-409]* &quot;-&quot;??_);_(@_)">
                  <c:v>-126.05777999999999</c:v>
                </c:pt>
                <c:pt idx="1570" formatCode="_([$$-409]* #,##0.00_);_([$$-409]* \(#,##0.00\);_([$$-409]* &quot;-&quot;??_);_(@_)">
                  <c:v>-655.42399999999998</c:v>
                </c:pt>
                <c:pt idx="1571" formatCode="_([$$-409]* #,##0.00_);_([$$-409]* \(#,##0.00\);_([$$-409]* &quot;-&quot;??_);_(@_)">
                  <c:v>-258.22500000000002</c:v>
                </c:pt>
                <c:pt idx="1572" formatCode="_([$$-409]* #,##0.00_);_([$$-409]* \(#,##0.00\);_([$$-409]* &quot;-&quot;??_);_(@_)">
                  <c:v>-51.42</c:v>
                </c:pt>
                <c:pt idx="1573" formatCode="_([$$-409]* #,##0.00_);_([$$-409]* \(#,##0.00\);_([$$-409]* &quot;-&quot;??_);_(@_)">
                  <c:v>890.18100000000004</c:v>
                </c:pt>
                <c:pt idx="1574" formatCode="_([$$-409]* #,##0.00_);_([$$-409]* \(#,##0.00\);_([$$-409]* &quot;-&quot;??_);_(@_)">
                  <c:v>-82.83</c:v>
                </c:pt>
                <c:pt idx="1575" formatCode="_([$$-409]* #,##0.00_);_([$$-409]* \(#,##0.00\);_([$$-409]* &quot;-&quot;??_);_(@_)">
                  <c:v>-580.32000000000005</c:v>
                </c:pt>
                <c:pt idx="1576" formatCode="_([$$-409]* #,##0.00_);_([$$-409]* \(#,##0.00\);_([$$-409]* &quot;-&quot;??_);_(@_)">
                  <c:v>928.96079999999984</c:v>
                </c:pt>
                <c:pt idx="1577" formatCode="_([$$-409]* #,##0.00_);_([$$-409]* \(#,##0.00\);_([$$-409]* &quot;-&quot;??_);_(@_)">
                  <c:v>-82.83</c:v>
                </c:pt>
                <c:pt idx="1578" formatCode="_([$$-409]* #,##0.00_);_([$$-409]* \(#,##0.00\);_([$$-409]* &quot;-&quot;??_);_(@_)">
                  <c:v>930.98700000000008</c:v>
                </c:pt>
                <c:pt idx="1579" formatCode="_([$$-409]* #,##0.00_);_([$$-409]* \(#,##0.00\);_([$$-409]* &quot;-&quot;??_);_(@_)">
                  <c:v>-580.32000000000005</c:v>
                </c:pt>
                <c:pt idx="1580" formatCode="_([$$-409]* #,##0.00_);_([$$-409]* \(#,##0.00\);_([$$-409]* &quot;-&quot;??_);_(@_)">
                  <c:v>-168.72</c:v>
                </c:pt>
                <c:pt idx="1581" formatCode="_([$$-409]* #,##0.00_);_([$$-409]* \(#,##0.00\);_([$$-409]* &quot;-&quot;??_);_(@_)">
                  <c:v>71.735600000000005</c:v>
                </c:pt>
                <c:pt idx="1582" formatCode="_([$$-409]* #,##0.00_);_([$$-409]* \(#,##0.00\);_([$$-409]* &quot;-&quot;??_);_(@_)">
                  <c:v>-605.37400000000002</c:v>
                </c:pt>
                <c:pt idx="1583" formatCode="_([$$-409]* #,##0.00_);_([$$-409]* \(#,##0.00\);_([$$-409]* &quot;-&quot;??_);_(@_)">
                  <c:v>-99.55</c:v>
                </c:pt>
                <c:pt idx="1584" formatCode="_([$$-409]* #,##0.00_);_([$$-409]* \(#,##0.00\);_([$$-409]* &quot;-&quot;??_);_(@_)">
                  <c:v>-26.655999999999999</c:v>
                </c:pt>
                <c:pt idx="1585" formatCode="_([$$-409]* #,##0.00_);_([$$-409]* \(#,##0.00\);_([$$-409]* &quot;-&quot;??_);_(@_)">
                  <c:v>1400.1</c:v>
                </c:pt>
                <c:pt idx="1586" formatCode="_([$$-409]* #,##0.00_);_([$$-409]* \(#,##0.00\);_([$$-409]* &quot;-&quot;??_);_(@_)">
                  <c:v>916.68060000000014</c:v>
                </c:pt>
                <c:pt idx="1587" formatCode="_([$$-409]* #,##0.00_);_([$$-409]* \(#,##0.00\);_([$$-409]* &quot;-&quot;??_);_(@_)">
                  <c:v>67.599999999999923</c:v>
                </c:pt>
                <c:pt idx="1588" formatCode="_([$$-409]* #,##0.00_);_([$$-409]* \(#,##0.00\);_([$$-409]* &quot;-&quot;??_);_(@_)">
                  <c:v>-207.679788</c:v>
                </c:pt>
                <c:pt idx="1589" formatCode="_([$$-409]* #,##0.00_);_([$$-409]* \(#,##0.00\);_([$$-409]* &quot;-&quot;??_);_(@_)">
                  <c:v>-92.961000000000013</c:v>
                </c:pt>
                <c:pt idx="1590" formatCode="_([$$-409]* #,##0.00_);_([$$-409]* \(#,##0.00\);_([$$-409]* &quot;-&quot;??_);_(@_)">
                  <c:v>613.89576</c:v>
                </c:pt>
                <c:pt idx="1591" formatCode="_([$$-409]* #,##0.00_);_([$$-409]* \(#,##0.00\);_([$$-409]* &quot;-&quot;??_);_(@_)">
                  <c:v>232.28159999999997</c:v>
                </c:pt>
                <c:pt idx="1592" formatCode="_([$$-409]* #,##0.00_);_([$$-409]* \(#,##0.00\);_([$$-409]* &quot;-&quot;??_);_(@_)">
                  <c:v>-45.07</c:v>
                </c:pt>
                <c:pt idx="1593" formatCode="_([$$-409]* #,##0.00_);_([$$-409]* \(#,##0.00\);_([$$-409]* &quot;-&quot;??_);_(@_)">
                  <c:v>285.95</c:v>
                </c:pt>
                <c:pt idx="1594" formatCode="_([$$-409]* #,##0.00_);_([$$-409]* \(#,##0.00\);_([$$-409]* &quot;-&quot;??_);_(@_)">
                  <c:v>7.7151600000000045</c:v>
                </c:pt>
                <c:pt idx="1595" formatCode="_([$$-409]* #,##0.00_);_([$$-409]* \(#,##0.00\);_([$$-409]* &quot;-&quot;??_);_(@_)">
                  <c:v>-211.036</c:v>
                </c:pt>
                <c:pt idx="1596" formatCode="_([$$-409]* #,##0.00_);_([$$-409]* \(#,##0.00\);_([$$-409]* &quot;-&quot;??_);_(@_)">
                  <c:v>-13.28</c:v>
                </c:pt>
                <c:pt idx="1597" formatCode="_([$$-409]* #,##0.00_);_([$$-409]* \(#,##0.00\);_([$$-409]* &quot;-&quot;??_);_(@_)">
                  <c:v>-184.548</c:v>
                </c:pt>
                <c:pt idx="1598" formatCode="_([$$-409]* #,##0.00_);_([$$-409]* \(#,##0.00\);_([$$-409]* &quot;-&quot;??_);_(@_)">
                  <c:v>1220.03784</c:v>
                </c:pt>
                <c:pt idx="1599" formatCode="_([$$-409]* #,##0.00_);_([$$-409]* \(#,##0.00\);_([$$-409]* &quot;-&quot;??_);_(@_)">
                  <c:v>-125.83296</c:v>
                </c:pt>
                <c:pt idx="1600" formatCode="_([$$-409]* #,##0.00_);_([$$-409]* \(#,##0.00\);_([$$-409]* &quot;-&quot;??_);_(@_)">
                  <c:v>-232.22056000000003</c:v>
                </c:pt>
                <c:pt idx="1601" formatCode="_([$$-409]* #,##0.00_);_([$$-409]* \(#,##0.00\);_([$$-409]* &quot;-&quot;??_);_(@_)">
                  <c:v>455.42069999999995</c:v>
                </c:pt>
                <c:pt idx="1602" formatCode="_([$$-409]* #,##0.00_);_([$$-409]* \(#,##0.00\);_([$$-409]* &quot;-&quot;??_);_(@_)">
                  <c:v>35.954999999999998</c:v>
                </c:pt>
                <c:pt idx="1603" formatCode="_([$$-409]* #,##0.00_);_([$$-409]* \(#,##0.00\);_([$$-409]* &quot;-&quot;??_);_(@_)">
                  <c:v>-173.09520000000001</c:v>
                </c:pt>
                <c:pt idx="1604" formatCode="_([$$-409]* #,##0.00_);_([$$-409]* \(#,##0.00\);_([$$-409]* &quot;-&quot;??_);_(@_)">
                  <c:v>-173.09520000000001</c:v>
                </c:pt>
                <c:pt idx="1605" formatCode="_([$$-409]* #,##0.00_);_([$$-409]* \(#,##0.00\);_([$$-409]* &quot;-&quot;??_);_(@_)">
                  <c:v>114.3165</c:v>
                </c:pt>
                <c:pt idx="1606" formatCode="_([$$-409]* #,##0.00_);_([$$-409]* \(#,##0.00\);_([$$-409]* &quot;-&quot;??_);_(@_)">
                  <c:v>92.722199999999987</c:v>
                </c:pt>
                <c:pt idx="1607" formatCode="_([$$-409]* #,##0.00_);_([$$-409]* \(#,##0.00\);_([$$-409]* &quot;-&quot;??_);_(@_)">
                  <c:v>396.97199999999998</c:v>
                </c:pt>
                <c:pt idx="1608" formatCode="_([$$-409]* #,##0.00_);_([$$-409]* \(#,##0.00\);_([$$-409]* &quot;-&quot;??_);_(@_)">
                  <c:v>-95.21050000000001</c:v>
                </c:pt>
                <c:pt idx="1609" formatCode="_([$$-409]* #,##0.00_);_([$$-409]* \(#,##0.00\);_([$$-409]* &quot;-&quot;??_);_(@_)">
                  <c:v>-2561.3235</c:v>
                </c:pt>
                <c:pt idx="1610" formatCode="_([$$-409]* #,##0.00_);_([$$-409]* \(#,##0.00\);_([$$-409]* &quot;-&quot;??_);_(@_)">
                  <c:v>837.68069999999989</c:v>
                </c:pt>
                <c:pt idx="1611" formatCode="_([$$-409]* #,##0.00_);_([$$-409]* \(#,##0.00\);_([$$-409]* &quot;-&quot;??_);_(@_)">
                  <c:v>17.771999999999998</c:v>
                </c:pt>
                <c:pt idx="1612" formatCode="_([$$-409]* #,##0.00_);_([$$-409]* \(#,##0.00\);_([$$-409]* &quot;-&quot;??_);_(@_)">
                  <c:v>-71.83</c:v>
                </c:pt>
                <c:pt idx="1613" formatCode="_([$$-409]* #,##0.00_);_([$$-409]* \(#,##0.00\);_([$$-409]* &quot;-&quot;??_);_(@_)">
                  <c:v>-17.149999999999999</c:v>
                </c:pt>
                <c:pt idx="1614" formatCode="_([$$-409]* #,##0.00_);_([$$-409]* \(#,##0.00\);_([$$-409]* &quot;-&quot;??_);_(@_)">
                  <c:v>-329.78399999999999</c:v>
                </c:pt>
                <c:pt idx="1615" formatCode="_([$$-409]* #,##0.00_);_([$$-409]* \(#,##0.00\);_([$$-409]* &quot;-&quot;??_);_(@_)">
                  <c:v>909.36</c:v>
                </c:pt>
                <c:pt idx="1616" formatCode="_([$$-409]* #,##0.00_);_([$$-409]* \(#,##0.00\);_([$$-409]* &quot;-&quot;??_);_(@_)">
                  <c:v>624.40163999999993</c:v>
                </c:pt>
                <c:pt idx="1617" formatCode="_([$$-409]* #,##0.00_);_([$$-409]* \(#,##0.00\);_([$$-409]* &quot;-&quot;??_);_(@_)">
                  <c:v>18.922000000000011</c:v>
                </c:pt>
                <c:pt idx="1618" formatCode="_([$$-409]* #,##0.00_);_([$$-409]* \(#,##0.00\);_([$$-409]* &quot;-&quot;??_);_(@_)">
                  <c:v>-229.87</c:v>
                </c:pt>
                <c:pt idx="1619" formatCode="_([$$-409]* #,##0.00_);_([$$-409]* \(#,##0.00\);_([$$-409]* &quot;-&quot;??_);_(@_)">
                  <c:v>329.9787</c:v>
                </c:pt>
                <c:pt idx="1620" formatCode="_([$$-409]* #,##0.00_);_([$$-409]* \(#,##0.00\);_([$$-409]* &quot;-&quot;??_);_(@_)">
                  <c:v>1152.5276999999999</c:v>
                </c:pt>
                <c:pt idx="1621" formatCode="_([$$-409]* #,##0.00_);_([$$-409]* \(#,##0.00\);_([$$-409]* &quot;-&quot;??_);_(@_)">
                  <c:v>-604.40600000000006</c:v>
                </c:pt>
                <c:pt idx="1622" formatCode="_([$$-409]* #,##0.00_);_([$$-409]* \(#,##0.00\);_([$$-409]* &quot;-&quot;??_);_(@_)">
                  <c:v>293.66000000000003</c:v>
                </c:pt>
                <c:pt idx="1623" formatCode="_([$$-409]* #,##0.00_);_([$$-409]* \(#,##0.00\);_([$$-409]* &quot;-&quot;??_);_(@_)">
                  <c:v>-13.77</c:v>
                </c:pt>
                <c:pt idx="1624" formatCode="_([$$-409]* #,##0.00_);_([$$-409]* \(#,##0.00\);_([$$-409]* &quot;-&quot;??_);_(@_)">
                  <c:v>-112.18899999999999</c:v>
                </c:pt>
                <c:pt idx="1625" formatCode="_([$$-409]* #,##0.00_);_([$$-409]* \(#,##0.00\);_([$$-409]* &quot;-&quot;??_);_(@_)">
                  <c:v>-232.99100000000001</c:v>
                </c:pt>
                <c:pt idx="1626" formatCode="_([$$-409]* #,##0.00_);_([$$-409]* \(#,##0.00\);_([$$-409]* &quot;-&quot;??_);_(@_)">
                  <c:v>-159.25</c:v>
                </c:pt>
                <c:pt idx="1627" formatCode="_([$$-409]* #,##0.00_);_([$$-409]* \(#,##0.00\);_([$$-409]* &quot;-&quot;??_);_(@_)">
                  <c:v>168.23699999999999</c:v>
                </c:pt>
                <c:pt idx="1628" formatCode="_([$$-409]* #,##0.00_);_([$$-409]* \(#,##0.00\);_([$$-409]* &quot;-&quot;??_);_(@_)">
                  <c:v>-5390.7388920000003</c:v>
                </c:pt>
                <c:pt idx="1629" formatCode="_([$$-409]* #,##0.00_);_([$$-409]* \(#,##0.00\);_([$$-409]* &quot;-&quot;??_);_(@_)">
                  <c:v>-187.11</c:v>
                </c:pt>
                <c:pt idx="1630" formatCode="_([$$-409]* #,##0.00_);_([$$-409]* \(#,##0.00\);_([$$-409]* &quot;-&quot;??_);_(@_)">
                  <c:v>377.154</c:v>
                </c:pt>
                <c:pt idx="1631" formatCode="_([$$-409]* #,##0.00_);_([$$-409]* \(#,##0.00\);_([$$-409]* &quot;-&quot;??_);_(@_)">
                  <c:v>2169.7464</c:v>
                </c:pt>
                <c:pt idx="1632" formatCode="_([$$-409]* #,##0.00_);_([$$-409]* \(#,##0.00\);_([$$-409]* &quot;-&quot;??_);_(@_)">
                  <c:v>325.29000000000002</c:v>
                </c:pt>
                <c:pt idx="1633" formatCode="_([$$-409]* #,##0.00_);_([$$-409]* \(#,##0.00\);_([$$-409]* &quot;-&quot;??_);_(@_)">
                  <c:v>-144.19999999999999</c:v>
                </c:pt>
                <c:pt idx="1634" formatCode="_([$$-409]* #,##0.00_);_([$$-409]* \(#,##0.00\);_([$$-409]* &quot;-&quot;??_);_(@_)">
                  <c:v>325.29000000000002</c:v>
                </c:pt>
                <c:pt idx="1635" formatCode="_([$$-409]* #,##0.00_);_([$$-409]* \(#,##0.00\);_([$$-409]* &quot;-&quot;??_);_(@_)">
                  <c:v>-115.35999999999999</c:v>
                </c:pt>
                <c:pt idx="1636" formatCode="_([$$-409]* #,##0.00_);_([$$-409]* \(#,##0.00\);_([$$-409]* &quot;-&quot;??_);_(@_)">
                  <c:v>2660.1432</c:v>
                </c:pt>
                <c:pt idx="1637" formatCode="_([$$-409]* #,##0.00_);_([$$-409]* \(#,##0.00\);_([$$-409]* &quot;-&quot;??_);_(@_)">
                  <c:v>48.47148</c:v>
                </c:pt>
                <c:pt idx="1638" formatCode="_([$$-409]* #,##0.00_);_([$$-409]* \(#,##0.00\);_([$$-409]* &quot;-&quot;??_);_(@_)">
                  <c:v>281.53440000000001</c:v>
                </c:pt>
                <c:pt idx="1639" formatCode="_([$$-409]* #,##0.00_);_([$$-409]* \(#,##0.00\);_([$$-409]* &quot;-&quot;??_);_(@_)">
                  <c:v>5.6916000000000002</c:v>
                </c:pt>
                <c:pt idx="1640" formatCode="_([$$-409]* #,##0.00_);_([$$-409]* \(#,##0.00\);_([$$-409]* &quot;-&quot;??_);_(@_)">
                  <c:v>184.19549999999998</c:v>
                </c:pt>
                <c:pt idx="1641" formatCode="_([$$-409]* #,##0.00_);_([$$-409]* \(#,##0.00\);_([$$-409]* &quot;-&quot;??_);_(@_)">
                  <c:v>4.1099999999999994</c:v>
                </c:pt>
                <c:pt idx="1642" formatCode="_([$$-409]* #,##0.00_);_([$$-409]* \(#,##0.00\);_([$$-409]* &quot;-&quot;??_);_(@_)">
                  <c:v>2581.5590999999995</c:v>
                </c:pt>
                <c:pt idx="1643" formatCode="_([$$-409]* #,##0.00_);_([$$-409]* \(#,##0.00\);_([$$-409]* &quot;-&quot;??_);_(@_)">
                  <c:v>-17.03</c:v>
                </c:pt>
                <c:pt idx="1644" formatCode="_([$$-409]* #,##0.00_);_([$$-409]* \(#,##0.00\);_([$$-409]* &quot;-&quot;??_);_(@_)">
                  <c:v>-8.5150000000000006</c:v>
                </c:pt>
                <c:pt idx="1645" formatCode="_([$$-409]* #,##0.00_);_([$$-409]* \(#,##0.00\);_([$$-409]* &quot;-&quot;??_);_(@_)">
                  <c:v>-3061.82</c:v>
                </c:pt>
                <c:pt idx="1646" formatCode="_([$$-409]* #,##0.00_);_([$$-409]* \(#,##0.00\);_([$$-409]* &quot;-&quot;??_);_(@_)">
                  <c:v>258.6189</c:v>
                </c:pt>
                <c:pt idx="1647" formatCode="_([$$-409]* #,##0.00_);_([$$-409]* \(#,##0.00\);_([$$-409]* &quot;-&quot;??_);_(@_)">
                  <c:v>-111.72</c:v>
                </c:pt>
                <c:pt idx="1648" formatCode="_([$$-409]* #,##0.00_);_([$$-409]* \(#,##0.00\);_([$$-409]* &quot;-&quot;??_);_(@_)">
                  <c:v>-111.72</c:v>
                </c:pt>
                <c:pt idx="1649" formatCode="_([$$-409]* #,##0.00_);_([$$-409]* \(#,##0.00\);_([$$-409]* &quot;-&quot;??_);_(@_)">
                  <c:v>-564.60239999999999</c:v>
                </c:pt>
                <c:pt idx="1650" formatCode="_([$$-409]* #,##0.00_);_([$$-409]* \(#,##0.00\);_([$$-409]* &quot;-&quot;??_);_(@_)">
                  <c:v>-161.47499999999999</c:v>
                </c:pt>
                <c:pt idx="1651" formatCode="_([$$-409]* #,##0.00_);_([$$-409]* \(#,##0.00\);_([$$-409]* &quot;-&quot;??_);_(@_)">
                  <c:v>-0.81400000000001005</c:v>
                </c:pt>
                <c:pt idx="1652" formatCode="_([$$-409]* #,##0.00_);_([$$-409]* \(#,##0.00\);_([$$-409]* &quot;-&quot;??_);_(@_)">
                  <c:v>3985.3089</c:v>
                </c:pt>
                <c:pt idx="1653" formatCode="_([$$-409]* #,##0.00_);_([$$-409]* \(#,##0.00\);_([$$-409]* &quot;-&quot;??_);_(@_)">
                  <c:v>13.956800000000015</c:v>
                </c:pt>
                <c:pt idx="1654" formatCode="_([$$-409]* #,##0.00_);_([$$-409]* \(#,##0.00\);_([$$-409]* &quot;-&quot;??_);_(@_)">
                  <c:v>531.61799999999994</c:v>
                </c:pt>
                <c:pt idx="1655" formatCode="_([$$-409]* #,##0.00_);_([$$-409]* \(#,##0.00\);_([$$-409]* &quot;-&quot;??_);_(@_)">
                  <c:v>1489.8</c:v>
                </c:pt>
                <c:pt idx="1656" formatCode="_([$$-409]* #,##0.00_);_([$$-409]* \(#,##0.00\);_([$$-409]* &quot;-&quot;??_);_(@_)">
                  <c:v>-164.39520000000002</c:v>
                </c:pt>
                <c:pt idx="1657" formatCode="_([$$-409]* #,##0.00_);_([$$-409]* \(#,##0.00\);_([$$-409]* &quot;-&quot;??_);_(@_)">
                  <c:v>43.538000000000011</c:v>
                </c:pt>
                <c:pt idx="1658" formatCode="_([$$-409]* #,##0.00_);_([$$-409]* \(#,##0.00\);_([$$-409]* &quot;-&quot;??_);_(@_)">
                  <c:v>533.74199999999996</c:v>
                </c:pt>
                <c:pt idx="1659" formatCode="_([$$-409]* #,##0.00_);_([$$-409]* \(#,##0.00\);_([$$-409]* &quot;-&quot;??_);_(@_)">
                  <c:v>-1522.3039999999999</c:v>
                </c:pt>
                <c:pt idx="1660" formatCode="_([$$-409]* #,##0.00_);_([$$-409]* \(#,##0.00\);_([$$-409]* &quot;-&quot;??_);_(@_)">
                  <c:v>588.24569999999994</c:v>
                </c:pt>
                <c:pt idx="1661" formatCode="_([$$-409]* #,##0.00_);_([$$-409]* \(#,##0.00\);_([$$-409]* &quot;-&quot;??_);_(@_)">
                  <c:v>501.51</c:v>
                </c:pt>
                <c:pt idx="1662" formatCode="_([$$-409]* #,##0.00_);_([$$-409]* \(#,##0.00\);_([$$-409]* &quot;-&quot;??_);_(@_)">
                  <c:v>727.73609999999996</c:v>
                </c:pt>
                <c:pt idx="1663" formatCode="_([$$-409]* #,##0.00_);_([$$-409]* \(#,##0.00\);_([$$-409]* &quot;-&quot;??_);_(@_)">
                  <c:v>393.41999999999996</c:v>
                </c:pt>
                <c:pt idx="1664" formatCode="_([$$-409]* #,##0.00_);_([$$-409]* \(#,##0.00\);_([$$-409]* &quot;-&quot;??_);_(@_)">
                  <c:v>606.05459999999994</c:v>
                </c:pt>
                <c:pt idx="1665" formatCode="_([$$-409]* #,##0.00_);_([$$-409]* \(#,##0.00\);_([$$-409]* &quot;-&quot;??_);_(@_)">
                  <c:v>317.08949999999999</c:v>
                </c:pt>
                <c:pt idx="1666" formatCode="_([$$-409]* #,##0.00_);_([$$-409]* \(#,##0.00\);_([$$-409]* &quot;-&quot;??_);_(@_)">
                  <c:v>250.36272000000002</c:v>
                </c:pt>
                <c:pt idx="1667" formatCode="_([$$-409]* #,##0.00_);_([$$-409]* \(#,##0.00\);_([$$-409]* &quot;-&quot;??_);_(@_)">
                  <c:v>44.891999999999996</c:v>
                </c:pt>
                <c:pt idx="1668" formatCode="_([$$-409]* #,##0.00_);_([$$-409]* \(#,##0.00\);_([$$-409]* &quot;-&quot;??_);_(@_)">
                  <c:v>-275.25299999999999</c:v>
                </c:pt>
                <c:pt idx="1669" formatCode="_([$$-409]* #,##0.00_);_([$$-409]* \(#,##0.00\);_([$$-409]* &quot;-&quot;??_);_(@_)">
                  <c:v>-275.25299999999999</c:v>
                </c:pt>
                <c:pt idx="1670" formatCode="_([$$-409]* #,##0.00_);_([$$-409]* \(#,##0.00\);_([$$-409]* &quot;-&quot;??_);_(@_)">
                  <c:v>525.20039999999995</c:v>
                </c:pt>
                <c:pt idx="1671" formatCode="_([$$-409]* #,##0.00_);_([$$-409]* \(#,##0.00\);_([$$-409]* &quot;-&quot;??_);_(@_)">
                  <c:v>366.50700000000001</c:v>
                </c:pt>
                <c:pt idx="1672" formatCode="_([$$-409]* #,##0.00_);_([$$-409]* \(#,##0.00\);_([$$-409]* &quot;-&quot;??_);_(@_)">
                  <c:v>-5.2949999999999999</c:v>
                </c:pt>
                <c:pt idx="1673" formatCode="_([$$-409]* #,##0.00_);_([$$-409]* \(#,##0.00\);_([$$-409]* &quot;-&quot;??_);_(@_)">
                  <c:v>3285.48</c:v>
                </c:pt>
                <c:pt idx="1674" formatCode="_([$$-409]* #,##0.00_);_([$$-409]* \(#,##0.00\);_([$$-409]* &quot;-&quot;??_);_(@_)">
                  <c:v>500.95799999999997</c:v>
                </c:pt>
                <c:pt idx="1675" formatCode="_([$$-409]* #,##0.00_);_([$$-409]* \(#,##0.00\);_([$$-409]* &quot;-&quot;??_);_(@_)">
                  <c:v>1206.5961</c:v>
                </c:pt>
                <c:pt idx="1676" formatCode="_([$$-409]* #,##0.00_);_([$$-409]* \(#,##0.00\);_([$$-409]* &quot;-&quot;??_);_(@_)">
                  <c:v>790.54679999999996</c:v>
                </c:pt>
                <c:pt idx="1677" formatCode="_([$$-409]* #,##0.00_);_([$$-409]* \(#,##0.00\);_([$$-409]* &quot;-&quot;??_);_(@_)">
                  <c:v>-326.23159999999996</c:v>
                </c:pt>
                <c:pt idx="1678" formatCode="_([$$-409]* #,##0.00_);_([$$-409]* \(#,##0.00\);_([$$-409]* &quot;-&quot;??_);_(@_)">
                  <c:v>2495.3987999999999</c:v>
                </c:pt>
                <c:pt idx="1679" formatCode="_([$$-409]* #,##0.00_);_([$$-409]* \(#,##0.00\);_([$$-409]* &quot;-&quot;??_);_(@_)">
                  <c:v>-20.79</c:v>
                </c:pt>
                <c:pt idx="1680" formatCode="_([$$-409]* #,##0.00_);_([$$-409]* \(#,##0.00\);_([$$-409]* &quot;-&quot;??_);_(@_)">
                  <c:v>-20.79</c:v>
                </c:pt>
                <c:pt idx="1681" formatCode="_([$$-409]* #,##0.00_);_([$$-409]* \(#,##0.00\);_([$$-409]* &quot;-&quot;??_);_(@_)">
                  <c:v>369.99869999999999</c:v>
                </c:pt>
                <c:pt idx="1682" formatCode="_([$$-409]* #,##0.00_);_([$$-409]* \(#,##0.00\);_([$$-409]* &quot;-&quot;??_);_(@_)">
                  <c:v>542.25</c:v>
                </c:pt>
                <c:pt idx="1683" formatCode="_([$$-409]* #,##0.00_);_([$$-409]* \(#,##0.00\);_([$$-409]* &quot;-&quot;??_);_(@_)">
                  <c:v>69.61</c:v>
                </c:pt>
                <c:pt idx="1684" formatCode="_([$$-409]* #,##0.00_);_([$$-409]* \(#,##0.00\);_([$$-409]* &quot;-&quot;??_);_(@_)">
                  <c:v>-4793.0039999999999</c:v>
                </c:pt>
                <c:pt idx="1685" formatCode="_([$$-409]* #,##0.00_);_([$$-409]* \(#,##0.00\);_([$$-409]* &quot;-&quot;??_);_(@_)">
                  <c:v>1258.7876999999999</c:v>
                </c:pt>
                <c:pt idx="1686" formatCode="_([$$-409]* #,##0.00_);_([$$-409]* \(#,##0.00\);_([$$-409]* &quot;-&quot;??_);_(@_)">
                  <c:v>36.215999999999994</c:v>
                </c:pt>
                <c:pt idx="1687" formatCode="_([$$-409]* #,##0.00_);_([$$-409]* \(#,##0.00\);_([$$-409]* &quot;-&quot;??_);_(@_)">
                  <c:v>253.30319999999998</c:v>
                </c:pt>
                <c:pt idx="1688" formatCode="_([$$-409]* #,##0.00_);_([$$-409]* \(#,##0.00\);_([$$-409]* &quot;-&quot;??_);_(@_)">
                  <c:v>-44.624000000000002</c:v>
                </c:pt>
                <c:pt idx="1689" formatCode="_([$$-409]* #,##0.00_);_([$$-409]* \(#,##0.00\);_([$$-409]* &quot;-&quot;??_);_(@_)">
                  <c:v>61.292699999999996</c:v>
                </c:pt>
                <c:pt idx="1690" formatCode="_([$$-409]* #,##0.00_);_([$$-409]* \(#,##0.00\);_([$$-409]* &quot;-&quot;??_);_(@_)">
                  <c:v>-127.56</c:v>
                </c:pt>
                <c:pt idx="1691" formatCode="_([$$-409]* #,##0.00_);_([$$-409]* \(#,##0.00\);_([$$-409]* &quot;-&quot;??_);_(@_)">
                  <c:v>-96.337999999999994</c:v>
                </c:pt>
                <c:pt idx="1692" formatCode="_([$$-409]* #,##0.00_);_([$$-409]* \(#,##0.00\);_([$$-409]* &quot;-&quot;??_);_(@_)">
                  <c:v>509.95830000000001</c:v>
                </c:pt>
                <c:pt idx="1693" formatCode="_([$$-409]* #,##0.00_);_([$$-409]* \(#,##0.00\);_([$$-409]* &quot;-&quot;??_);_(@_)">
                  <c:v>186.55799999999999</c:v>
                </c:pt>
                <c:pt idx="1694" formatCode="_([$$-409]* #,##0.00_);_([$$-409]* \(#,##0.00\);_([$$-409]* &quot;-&quot;??_);_(@_)">
                  <c:v>-138.03680000000003</c:v>
                </c:pt>
                <c:pt idx="1695" formatCode="_([$$-409]* #,##0.00_);_([$$-409]* \(#,##0.00\);_([$$-409]* &quot;-&quot;??_);_(@_)">
                  <c:v>-52.248000000000005</c:v>
                </c:pt>
                <c:pt idx="1696" formatCode="_([$$-409]* #,##0.00_);_([$$-409]* \(#,##0.00\);_([$$-409]* &quot;-&quot;??_);_(@_)">
                  <c:v>70.175999999999988</c:v>
                </c:pt>
                <c:pt idx="1697" formatCode="_([$$-409]* #,##0.00_);_([$$-409]* \(#,##0.00\);_([$$-409]* &quot;-&quot;??_);_(@_)">
                  <c:v>-56.445999999999998</c:v>
                </c:pt>
                <c:pt idx="1698" formatCode="_([$$-409]* #,##0.00_);_([$$-409]* \(#,##0.00\);_([$$-409]* &quot;-&quot;??_);_(@_)">
                  <c:v>-367.16500000000002</c:v>
                </c:pt>
                <c:pt idx="1699" formatCode="_([$$-409]* #,##0.00_);_([$$-409]* \(#,##0.00\);_([$$-409]* &quot;-&quot;??_);_(@_)">
                  <c:v>219.4734</c:v>
                </c:pt>
                <c:pt idx="1700" formatCode="_([$$-409]* #,##0.00_);_([$$-409]* \(#,##0.00\);_([$$-409]* &quot;-&quot;??_);_(@_)">
                  <c:v>27.233999999999998</c:v>
                </c:pt>
                <c:pt idx="1701" formatCode="_([$$-409]* #,##0.00_);_([$$-409]* \(#,##0.00\);_([$$-409]* &quot;-&quot;??_);_(@_)">
                  <c:v>-2870.2775999999994</c:v>
                </c:pt>
                <c:pt idx="1702" formatCode="_([$$-409]* #,##0.00_);_([$$-409]* \(#,##0.00\);_([$$-409]* &quot;-&quot;??_);_(@_)">
                  <c:v>77.983599999997679</c:v>
                </c:pt>
                <c:pt idx="1703" formatCode="_([$$-409]* #,##0.00_);_([$$-409]* \(#,##0.00\);_([$$-409]* &quot;-&quot;??_);_(@_)">
                  <c:v>341.19809999999995</c:v>
                </c:pt>
                <c:pt idx="1704" formatCode="_([$$-409]* #,##0.00_);_([$$-409]* \(#,##0.00\);_([$$-409]* &quot;-&quot;??_);_(@_)">
                  <c:v>3.96</c:v>
                </c:pt>
                <c:pt idx="1705" formatCode="_([$$-409]* #,##0.00_);_([$$-409]* \(#,##0.00\);_([$$-409]* &quot;-&quot;??_);_(@_)">
                  <c:v>65.394000000000062</c:v>
                </c:pt>
                <c:pt idx="1706" formatCode="_([$$-409]* #,##0.00_);_([$$-409]* \(#,##0.00\);_([$$-409]* &quot;-&quot;??_);_(@_)">
                  <c:v>1674.7541999999999</c:v>
                </c:pt>
                <c:pt idx="1707" formatCode="_([$$-409]* #,##0.00_);_([$$-409]* \(#,##0.00\);_([$$-409]* &quot;-&quot;??_);_(@_)">
                  <c:v>-76.106800000000007</c:v>
                </c:pt>
                <c:pt idx="1708" formatCode="_([$$-409]* #,##0.00_);_([$$-409]* \(#,##0.00\);_([$$-409]* &quot;-&quot;??_);_(@_)">
                  <c:v>-73.494119999999938</c:v>
                </c:pt>
                <c:pt idx="1709" formatCode="_([$$-409]* #,##0.00_);_([$$-409]* \(#,##0.00\);_([$$-409]* &quot;-&quot;??_);_(@_)">
                  <c:v>-272.860884</c:v>
                </c:pt>
                <c:pt idx="1710" formatCode="_([$$-409]* #,##0.00_);_([$$-409]* \(#,##0.00\);_([$$-409]* &quot;-&quot;??_);_(@_)">
                  <c:v>15.096</c:v>
                </c:pt>
                <c:pt idx="1711" formatCode="_([$$-409]* #,##0.00_);_([$$-409]* \(#,##0.00\);_([$$-409]* &quot;-&quot;??_);_(@_)">
                  <c:v>-135.226</c:v>
                </c:pt>
                <c:pt idx="1712" formatCode="_([$$-409]* #,##0.00_);_([$$-409]* \(#,##0.00\);_([$$-409]* &quot;-&quot;??_);_(@_)">
                  <c:v>-268.66399999999999</c:v>
                </c:pt>
                <c:pt idx="1713" formatCode="_([$$-409]* #,##0.00_);_([$$-409]* \(#,##0.00\);_([$$-409]* &quot;-&quot;??_);_(@_)">
                  <c:v>1912.4219999999998</c:v>
                </c:pt>
                <c:pt idx="1714" formatCode="_([$$-409]* #,##0.00_);_([$$-409]* \(#,##0.00\);_([$$-409]* &quot;-&quot;??_);_(@_)">
                  <c:v>616.53569999999991</c:v>
                </c:pt>
                <c:pt idx="1715" formatCode="_([$$-409]* #,##0.00_);_([$$-409]* \(#,##0.00\);_([$$-409]* &quot;-&quot;??_);_(@_)">
                  <c:v>3670.3514999999998</c:v>
                </c:pt>
                <c:pt idx="1716" formatCode="_([$$-409]* #,##0.00_);_([$$-409]* \(#,##0.00\);_([$$-409]* &quot;-&quot;??_);_(@_)">
                  <c:v>-6.202</c:v>
                </c:pt>
                <c:pt idx="1717" formatCode="_([$$-409]* #,##0.00_);_([$$-409]* \(#,##0.00\);_([$$-409]* &quot;-&quot;??_);_(@_)">
                  <c:v>-144.59200000000001</c:v>
                </c:pt>
                <c:pt idx="1718" formatCode="_([$$-409]* #,##0.00_);_([$$-409]* \(#,##0.00\);_([$$-409]* &quot;-&quot;??_);_(@_)">
                  <c:v>13.508000000000003</c:v>
                </c:pt>
                <c:pt idx="1719" formatCode="_([$$-409]* #,##0.00_);_([$$-409]* \(#,##0.00\);_([$$-409]* &quot;-&quot;??_);_(@_)">
                  <c:v>149.166</c:v>
                </c:pt>
                <c:pt idx="1720" formatCode="_([$$-409]* #,##0.00_);_([$$-409]* \(#,##0.00\);_([$$-409]* &quot;-&quot;??_);_(@_)">
                  <c:v>-88.624800000000008</c:v>
                </c:pt>
                <c:pt idx="1721" formatCode="_([$$-409]* #,##0.00_);_([$$-409]* \(#,##0.00\);_([$$-409]* &quot;-&quot;??_);_(@_)">
                  <c:v>1545.8097600000001</c:v>
                </c:pt>
                <c:pt idx="1722" formatCode="_([$$-409]* #,##0.00_);_([$$-409]* \(#,##0.00\);_([$$-409]* &quot;-&quot;??_);_(@_)">
                  <c:v>-16476.838</c:v>
                </c:pt>
                <c:pt idx="1723" formatCode="_([$$-409]* #,##0.00_);_([$$-409]* \(#,##0.00\);_([$$-409]* &quot;-&quot;??_);_(@_)">
                  <c:v>-121.05807999999999</c:v>
                </c:pt>
                <c:pt idx="1724" formatCode="_([$$-409]* #,##0.00_);_([$$-409]* \(#,##0.00\);_([$$-409]* &quot;-&quot;??_);_(@_)">
                  <c:v>-277.20924000000002</c:v>
                </c:pt>
                <c:pt idx="1725" formatCode="_([$$-409]* #,##0.00_);_([$$-409]* \(#,##0.00\);_([$$-409]* &quot;-&quot;??_);_(@_)">
                  <c:v>43.275199999999998</c:v>
                </c:pt>
                <c:pt idx="1726" formatCode="_([$$-409]* #,##0.00_);_([$$-409]* \(#,##0.00\);_([$$-409]* &quot;-&quot;??_);_(@_)">
                  <c:v>-36.214620000000004</c:v>
                </c:pt>
                <c:pt idx="1727" formatCode="_([$$-409]* #,##0.00_);_([$$-409]* \(#,##0.00\);_([$$-409]* &quot;-&quot;??_);_(@_)">
                  <c:v>7.032960000000001</c:v>
                </c:pt>
                <c:pt idx="1728" formatCode="_([$$-409]* #,##0.00_);_([$$-409]* \(#,##0.00\);_([$$-409]* &quot;-&quot;??_);_(@_)">
                  <c:v>-16.772000000000002</c:v>
                </c:pt>
                <c:pt idx="1729" formatCode="_([$$-409]* #,##0.00_);_([$$-409]* \(#,##0.00\);_([$$-409]* &quot;-&quot;??_);_(@_)">
                  <c:v>5.3396999999999997</c:v>
                </c:pt>
                <c:pt idx="1730" formatCode="_([$$-409]* #,##0.00_);_([$$-409]* \(#,##0.00\);_([$$-409]* &quot;-&quot;??_);_(@_)">
                  <c:v>6.4832400000000021</c:v>
                </c:pt>
                <c:pt idx="1731" formatCode="_([$$-409]* #,##0.00_);_([$$-409]* \(#,##0.00\);_([$$-409]* &quot;-&quot;??_);_(@_)">
                  <c:v>960.98400000000004</c:v>
                </c:pt>
                <c:pt idx="1732" formatCode="_([$$-409]* #,##0.00_);_([$$-409]* \(#,##0.00\);_([$$-409]* &quot;-&quot;??_);_(@_)">
                  <c:v>-40.76</c:v>
                </c:pt>
                <c:pt idx="1733" formatCode="_([$$-409]* #,##0.00_);_([$$-409]* \(#,##0.00\);_([$$-409]* &quot;-&quot;??_);_(@_)">
                  <c:v>-986.52399999999989</c:v>
                </c:pt>
                <c:pt idx="1734" formatCode="_([$$-409]* #,##0.00_);_([$$-409]* \(#,##0.00\);_([$$-409]* &quot;-&quot;??_);_(@_)">
                  <c:v>47.334000000000003</c:v>
                </c:pt>
                <c:pt idx="1735" formatCode="_([$$-409]* #,##0.00_);_([$$-409]* \(#,##0.00\);_([$$-409]* &quot;-&quot;??_);_(@_)">
                  <c:v>-47.243088</c:v>
                </c:pt>
                <c:pt idx="1736" formatCode="_([$$-409]* #,##0.00_);_([$$-409]* \(#,##0.00\);_([$$-409]* &quot;-&quot;??_);_(@_)">
                  <c:v>-52.492319999999999</c:v>
                </c:pt>
                <c:pt idx="1737" formatCode="_([$$-409]* #,##0.00_);_([$$-409]* \(#,##0.00\);_([$$-409]* &quot;-&quot;??_);_(@_)">
                  <c:v>-459.08280000000002</c:v>
                </c:pt>
                <c:pt idx="1738" formatCode="_([$$-409]* #,##0.00_);_([$$-409]* \(#,##0.00\);_([$$-409]* &quot;-&quot;??_);_(@_)">
                  <c:v>264.16649999999998</c:v>
                </c:pt>
                <c:pt idx="1739" formatCode="_([$$-409]* #,##0.00_);_([$$-409]* \(#,##0.00\);_([$$-409]* &quot;-&quot;??_);_(@_)">
                  <c:v>-1.88</c:v>
                </c:pt>
                <c:pt idx="1740" formatCode="_([$$-409]* #,##0.00_);_([$$-409]* \(#,##0.00\);_([$$-409]* &quot;-&quot;??_);_(@_)">
                  <c:v>-219.07908</c:v>
                </c:pt>
                <c:pt idx="1741" formatCode="_([$$-409]* #,##0.00_);_([$$-409]* \(#,##0.00\);_([$$-409]* &quot;-&quot;??_);_(@_)">
                  <c:v>19.350000000000001</c:v>
                </c:pt>
                <c:pt idx="1742" formatCode="_([$$-409]* #,##0.00_);_([$$-409]* \(#,##0.00\);_([$$-409]* &quot;-&quot;??_);_(@_)">
                  <c:v>-967.83399999999995</c:v>
                </c:pt>
                <c:pt idx="1743" formatCode="_([$$-409]* #,##0.00_);_([$$-409]* \(#,##0.00\);_([$$-409]* &quot;-&quot;??_);_(@_)">
                  <c:v>72.78</c:v>
                </c:pt>
                <c:pt idx="1744" formatCode="_([$$-409]* #,##0.00_);_([$$-409]* \(#,##0.00\);_([$$-409]* &quot;-&quot;??_);_(@_)">
                  <c:v>34.302</c:v>
                </c:pt>
                <c:pt idx="1745" formatCode="_([$$-409]* #,##0.00_);_([$$-409]* \(#,##0.00\);_([$$-409]* &quot;-&quot;??_);_(@_)">
                  <c:v>4407.4399999999996</c:v>
                </c:pt>
                <c:pt idx="1746" formatCode="_([$$-409]* #,##0.00_);_([$$-409]* \(#,##0.00\);_([$$-409]* &quot;-&quot;??_);_(@_)">
                  <c:v>-216.02980000000002</c:v>
                </c:pt>
                <c:pt idx="1747" formatCode="_([$$-409]* #,##0.00_);_([$$-409]* \(#,##0.00\);_([$$-409]* &quot;-&quot;??_);_(@_)">
                  <c:v>-45.471999999999994</c:v>
                </c:pt>
                <c:pt idx="1748" formatCode="_([$$-409]* #,##0.00_);_([$$-409]* \(#,##0.00\);_([$$-409]* &quot;-&quot;??_);_(@_)">
                  <c:v>114.88199999999999</c:v>
                </c:pt>
                <c:pt idx="1749" formatCode="_([$$-409]* #,##0.00_);_([$$-409]* \(#,##0.00\);_([$$-409]* &quot;-&quot;??_);_(@_)">
                  <c:v>-521.09</c:v>
                </c:pt>
                <c:pt idx="1750" formatCode="_([$$-409]* #,##0.00_);_([$$-409]* \(#,##0.00\);_([$$-409]* &quot;-&quot;??_);_(@_)">
                  <c:v>-50.244999999999997</c:v>
                </c:pt>
                <c:pt idx="1751" formatCode="_([$$-409]* #,##0.00_);_([$$-409]* \(#,##0.00\);_([$$-409]* &quot;-&quot;??_);_(@_)">
                  <c:v>-387.1044</c:v>
                </c:pt>
                <c:pt idx="1752" formatCode="_([$$-409]* #,##0.00_);_([$$-409]* \(#,##0.00\);_([$$-409]* &quot;-&quot;??_);_(@_)">
                  <c:v>-55.97</c:v>
                </c:pt>
                <c:pt idx="1753" formatCode="_([$$-409]* #,##0.00_);_([$$-409]* \(#,##0.00\);_([$$-409]* &quot;-&quot;??_);_(@_)">
                  <c:v>-83.553060000000002</c:v>
                </c:pt>
                <c:pt idx="1754" formatCode="_([$$-409]* #,##0.00_);_([$$-409]* \(#,##0.00\);_([$$-409]* &quot;-&quot;??_);_(@_)">
                  <c:v>21.883400000000023</c:v>
                </c:pt>
                <c:pt idx="1755" formatCode="_([$$-409]* #,##0.00_);_([$$-409]* \(#,##0.00\);_([$$-409]* &quot;-&quot;??_);_(@_)">
                  <c:v>290.202</c:v>
                </c:pt>
                <c:pt idx="1756" formatCode="_([$$-409]* #,##0.00_);_([$$-409]* \(#,##0.00\);_([$$-409]* &quot;-&quot;??_);_(@_)">
                  <c:v>5.6870000000000083</c:v>
                </c:pt>
                <c:pt idx="1757" formatCode="_([$$-409]* #,##0.00_);_([$$-409]* \(#,##0.00\);_([$$-409]* &quot;-&quot;??_);_(@_)">
                  <c:v>46.29</c:v>
                </c:pt>
                <c:pt idx="1758" formatCode="_([$$-409]* #,##0.00_);_([$$-409]* \(#,##0.00\);_([$$-409]* &quot;-&quot;??_);_(@_)">
                  <c:v>17.652000000000001</c:v>
                </c:pt>
                <c:pt idx="1759" formatCode="_([$$-409]* #,##0.00_);_([$$-409]* \(#,##0.00\);_([$$-409]* &quot;-&quot;??_);_(@_)">
                  <c:v>739.67399999999998</c:v>
                </c:pt>
                <c:pt idx="1760" formatCode="_([$$-409]* #,##0.00_);_([$$-409]* \(#,##0.00\);_([$$-409]* &quot;-&quot;??_);_(@_)">
                  <c:v>-13562.637407999999</c:v>
                </c:pt>
                <c:pt idx="1761" formatCode="_([$$-409]* #,##0.00_);_([$$-409]* \(#,##0.00\);_([$$-409]* &quot;-&quot;??_);_(@_)">
                  <c:v>88.72</c:v>
                </c:pt>
                <c:pt idx="1762" formatCode="_([$$-409]* #,##0.00_);_([$$-409]* \(#,##0.00\);_([$$-409]* &quot;-&quot;??_);_(@_)">
                  <c:v>1320.5495999999998</c:v>
                </c:pt>
                <c:pt idx="1763" formatCode="_([$$-409]* #,##0.00_);_([$$-409]* \(#,##0.00\);_([$$-409]* &quot;-&quot;??_);_(@_)">
                  <c:v>1585.5030000000002</c:v>
                </c:pt>
                <c:pt idx="1764" formatCode="_([$$-409]* #,##0.00_);_([$$-409]* \(#,##0.00\);_([$$-409]* &quot;-&quot;??_);_(@_)">
                  <c:v>-88.61</c:v>
                </c:pt>
                <c:pt idx="1765" formatCode="_([$$-409]* #,##0.00_);_([$$-409]* \(#,##0.00\);_([$$-409]* &quot;-&quot;??_);_(@_)">
                  <c:v>-136.12200000000001</c:v>
                </c:pt>
                <c:pt idx="1766" formatCode="_([$$-409]* #,##0.00_);_([$$-409]* \(#,##0.00\);_([$$-409]* &quot;-&quot;??_);_(@_)">
                  <c:v>-277.22200000000004</c:v>
                </c:pt>
                <c:pt idx="1767" formatCode="_([$$-409]* #,##0.00_);_([$$-409]* \(#,##0.00\);_([$$-409]* &quot;-&quot;??_);_(@_)">
                  <c:v>-266.68600000000004</c:v>
                </c:pt>
                <c:pt idx="1768" formatCode="_([$$-409]* #,##0.00_);_([$$-409]* \(#,##0.00\);_([$$-409]* &quot;-&quot;??_);_(@_)">
                  <c:v>265.11180000000002</c:v>
                </c:pt>
                <c:pt idx="1769" formatCode="_([$$-409]* #,##0.00_);_([$$-409]* \(#,##0.00\);_([$$-409]* &quot;-&quot;??_);_(@_)">
                  <c:v>390.09839999999997</c:v>
                </c:pt>
                <c:pt idx="1770" formatCode="_([$$-409]* #,##0.00_);_([$$-409]* \(#,##0.00\);_([$$-409]* &quot;-&quot;??_);_(@_)">
                  <c:v>-1250.7460000000001</c:v>
                </c:pt>
                <c:pt idx="1771" formatCode="_([$$-409]* #,##0.00_);_([$$-409]* \(#,##0.00\);_([$$-409]* &quot;-&quot;??_);_(@_)">
                  <c:v>-528.83600000000001</c:v>
                </c:pt>
                <c:pt idx="1772" formatCode="_([$$-409]* #,##0.00_);_([$$-409]* \(#,##0.00\);_([$$-409]* &quot;-&quot;??_);_(@_)">
                  <c:v>-729.98799999999994</c:v>
                </c:pt>
                <c:pt idx="1773" formatCode="_([$$-409]* #,##0.00_);_([$$-409]* \(#,##0.00\);_([$$-409]* &quot;-&quot;??_);_(@_)">
                  <c:v>272.69399999999996</c:v>
                </c:pt>
                <c:pt idx="1774" formatCode="_([$$-409]* #,##0.00_);_([$$-409]* \(#,##0.00\);_([$$-409]* &quot;-&quot;??_);_(@_)">
                  <c:v>66.852000000000004</c:v>
                </c:pt>
                <c:pt idx="1775" formatCode="_([$$-409]* #,##0.00_);_([$$-409]* \(#,##0.00\);_([$$-409]* &quot;-&quot;??_);_(@_)">
                  <c:v>17.839800000000011</c:v>
                </c:pt>
                <c:pt idx="1776" formatCode="_([$$-409]* #,##0.00_);_([$$-409]* \(#,##0.00\);_([$$-409]* &quot;-&quot;??_);_(@_)">
                  <c:v>976.2672</c:v>
                </c:pt>
                <c:pt idx="1777" formatCode="_([$$-409]* #,##0.00_);_([$$-409]* \(#,##0.00\);_([$$-409]* &quot;-&quot;??_);_(@_)">
                  <c:v>183.84300000000002</c:v>
                </c:pt>
                <c:pt idx="1778" formatCode="_([$$-409]* #,##0.00_);_([$$-409]* \(#,##0.00\);_([$$-409]* &quot;-&quot;??_);_(@_)">
                  <c:v>8798.1830999999984</c:v>
                </c:pt>
                <c:pt idx="1779" formatCode="_([$$-409]* #,##0.00_);_([$$-409]* \(#,##0.00\);_([$$-409]* &quot;-&quot;??_);_(@_)">
                  <c:v>138.018</c:v>
                </c:pt>
                <c:pt idx="1780" formatCode="_([$$-409]* #,##0.00_);_([$$-409]* \(#,##0.00\);_([$$-409]* &quot;-&quot;??_);_(@_)">
                  <c:v>567.59</c:v>
                </c:pt>
                <c:pt idx="1781" formatCode="_([$$-409]* #,##0.00_);_([$$-409]* \(#,##0.00\);_([$$-409]* &quot;-&quot;??_);_(@_)">
                  <c:v>618.19308000000001</c:v>
                </c:pt>
                <c:pt idx="1782" formatCode="_([$$-409]* #,##0.00_);_([$$-409]* \(#,##0.00\);_([$$-409]* &quot;-&quot;??_);_(@_)">
                  <c:v>-15.1844</c:v>
                </c:pt>
                <c:pt idx="1783" formatCode="_([$$-409]* #,##0.00_);_([$$-409]* \(#,##0.00\);_([$$-409]* &quot;-&quot;??_);_(@_)">
                  <c:v>-61.194000000000003</c:v>
                </c:pt>
                <c:pt idx="1784" formatCode="_([$$-409]* #,##0.00_);_([$$-409]* \(#,##0.00\);_([$$-409]* &quot;-&quot;??_);_(@_)">
                  <c:v>-191.25760000000002</c:v>
                </c:pt>
                <c:pt idx="1785" formatCode="_([$$-409]* #,##0.00_);_([$$-409]* \(#,##0.00\);_([$$-409]* &quot;-&quot;??_);_(@_)">
                  <c:v>196.52328</c:v>
                </c:pt>
                <c:pt idx="1786" formatCode="_([$$-409]* #,##0.00_);_([$$-409]* \(#,##0.00\);_([$$-409]* &quot;-&quot;??_);_(@_)">
                  <c:v>-3971.0627999999997</c:v>
                </c:pt>
                <c:pt idx="1787" formatCode="_([$$-409]* #,##0.00_);_([$$-409]* \(#,##0.00\);_([$$-409]* &quot;-&quot;??_);_(@_)">
                  <c:v>-381.84119999999996</c:v>
                </c:pt>
                <c:pt idx="1788" formatCode="_([$$-409]* #,##0.00_);_([$$-409]* \(#,##0.00\);_([$$-409]* &quot;-&quot;??_);_(@_)">
                  <c:v>2963.48</c:v>
                </c:pt>
                <c:pt idx="1789" formatCode="_([$$-409]* #,##0.00_);_([$$-409]* \(#,##0.00\);_([$$-409]* &quot;-&quot;??_);_(@_)">
                  <c:v>709.85200000000009</c:v>
                </c:pt>
                <c:pt idx="1790" formatCode="_([$$-409]* #,##0.00_);_([$$-409]* \(#,##0.00\);_([$$-409]* &quot;-&quot;??_);_(@_)">
                  <c:v>27.968600000000009</c:v>
                </c:pt>
                <c:pt idx="1791" formatCode="_([$$-409]* #,##0.00_);_([$$-409]* \(#,##0.00\);_([$$-409]* &quot;-&quot;??_);_(@_)">
                  <c:v>722.24099999999999</c:v>
                </c:pt>
                <c:pt idx="1792" formatCode="_([$$-409]* #,##0.00_);_([$$-409]* \(#,##0.00\);_([$$-409]* &quot;-&quot;??_);_(@_)">
                  <c:v>848.3646</c:v>
                </c:pt>
                <c:pt idx="1793" formatCode="_([$$-409]* #,##0.00_);_([$$-409]* \(#,##0.00\);_([$$-409]* &quot;-&quot;??_);_(@_)">
                  <c:v>-88.840800000000002</c:v>
                </c:pt>
                <c:pt idx="1794" formatCode="_([$$-409]* #,##0.00_);_([$$-409]* \(#,##0.00\);_([$$-409]* &quot;-&quot;??_);_(@_)">
                  <c:v>1208.9903999999999</c:v>
                </c:pt>
                <c:pt idx="1795" formatCode="_([$$-409]* #,##0.00_);_([$$-409]* \(#,##0.00\);_([$$-409]* &quot;-&quot;??_);_(@_)">
                  <c:v>126.22500000000001</c:v>
                </c:pt>
                <c:pt idx="1796" formatCode="_([$$-409]* #,##0.00_);_([$$-409]* \(#,##0.00\);_([$$-409]* &quot;-&quot;??_);_(@_)">
                  <c:v>751.58</c:v>
                </c:pt>
                <c:pt idx="1797" formatCode="_([$$-409]* #,##0.00_);_([$$-409]* \(#,##0.00\);_([$$-409]* &quot;-&quot;??_);_(@_)">
                  <c:v>-663.51419999999996</c:v>
                </c:pt>
                <c:pt idx="1798" formatCode="_([$$-409]* #,##0.00_);_([$$-409]* \(#,##0.00\);_([$$-409]* &quot;-&quot;??_);_(@_)">
                  <c:v>-35.290399999999998</c:v>
                </c:pt>
                <c:pt idx="1799" formatCode="_([$$-409]* #,##0.00_);_([$$-409]* \(#,##0.00\);_([$$-409]* &quot;-&quot;??_);_(@_)">
                  <c:v>-74.883600000000001</c:v>
                </c:pt>
                <c:pt idx="1800" formatCode="_([$$-409]* #,##0.00_);_([$$-409]* \(#,##0.00\);_([$$-409]* &quot;-&quot;??_);_(@_)">
                  <c:v>631.33000000000004</c:v>
                </c:pt>
                <c:pt idx="1801" formatCode="_([$$-409]* #,##0.00_);_([$$-409]* \(#,##0.00\);_([$$-409]* &quot;-&quot;??_);_(@_)">
                  <c:v>-214.10399999999998</c:v>
                </c:pt>
                <c:pt idx="1802" formatCode="_([$$-409]* #,##0.00_);_([$$-409]* \(#,##0.00\);_([$$-409]* &quot;-&quot;??_);_(@_)">
                  <c:v>45.127799999999993</c:v>
                </c:pt>
                <c:pt idx="1803" formatCode="_([$$-409]* #,##0.00_);_([$$-409]* \(#,##0.00\);_([$$-409]* &quot;-&quot;??_);_(@_)">
                  <c:v>45.378</c:v>
                </c:pt>
                <c:pt idx="1804" formatCode="_([$$-409]* #,##0.00_);_([$$-409]* \(#,##0.00\);_([$$-409]* &quot;-&quot;??_);_(@_)">
                  <c:v>1055.6039999999998</c:v>
                </c:pt>
                <c:pt idx="1805" formatCode="_([$$-409]* #,##0.00_);_([$$-409]* \(#,##0.00\);_([$$-409]* &quot;-&quot;??_);_(@_)">
                  <c:v>-156.77199999999999</c:v>
                </c:pt>
                <c:pt idx="1806" formatCode="_([$$-409]* #,##0.00_);_([$$-409]* \(#,##0.00\);_([$$-409]* &quot;-&quot;??_);_(@_)">
                  <c:v>-222.816</c:v>
                </c:pt>
                <c:pt idx="1807" formatCode="_([$$-409]* #,##0.00_);_([$$-409]* \(#,##0.00\);_([$$-409]* &quot;-&quot;??_);_(@_)">
                  <c:v>2653.7813999999998</c:v>
                </c:pt>
                <c:pt idx="1808" formatCode="_([$$-409]* #,##0.00_);_([$$-409]* \(#,##0.00\);_([$$-409]* &quot;-&quot;??_);_(@_)">
                  <c:v>997.38144000000011</c:v>
                </c:pt>
                <c:pt idx="1809" formatCode="_([$$-409]* #,##0.00_);_([$$-409]* \(#,##0.00\);_([$$-409]* &quot;-&quot;??_);_(@_)">
                  <c:v>779.47230000000002</c:v>
                </c:pt>
                <c:pt idx="1810" formatCode="_([$$-409]* #,##0.00_);_([$$-409]* \(#,##0.00\);_([$$-409]* &quot;-&quot;??_);_(@_)">
                  <c:v>-27.004999999999999</c:v>
                </c:pt>
                <c:pt idx="1811" formatCode="_([$$-409]* #,##0.00_);_([$$-409]* \(#,##0.00\);_([$$-409]* &quot;-&quot;??_);_(@_)">
                  <c:v>-48.971999999999994</c:v>
                </c:pt>
                <c:pt idx="1812" formatCode="_([$$-409]* #,##0.00_);_([$$-409]* \(#,##0.00\);_([$$-409]* &quot;-&quot;??_);_(@_)">
                  <c:v>-222.34299999999999</c:v>
                </c:pt>
                <c:pt idx="1813" formatCode="_([$$-409]* #,##0.00_);_([$$-409]* \(#,##0.00\);_([$$-409]* &quot;-&quot;??_);_(@_)">
                  <c:v>-78.194159999999982</c:v>
                </c:pt>
                <c:pt idx="1814" formatCode="_([$$-409]* #,##0.00_);_([$$-409]* \(#,##0.00\);_([$$-409]* &quot;-&quot;??_);_(@_)">
                  <c:v>147</c:v>
                </c:pt>
                <c:pt idx="1815" formatCode="_([$$-409]* #,##0.00_);_([$$-409]* \(#,##0.00\);_([$$-409]* &quot;-&quot;??_);_(@_)">
                  <c:v>-344.82000000000005</c:v>
                </c:pt>
                <c:pt idx="1816" formatCode="_([$$-409]* #,##0.00_);_([$$-409]* \(#,##0.00\);_([$$-409]* &quot;-&quot;??_);_(@_)">
                  <c:v>-45.64</c:v>
                </c:pt>
                <c:pt idx="1817" formatCode="_([$$-409]* #,##0.00_);_([$$-409]* \(#,##0.00\);_([$$-409]* &quot;-&quot;??_);_(@_)">
                  <c:v>-1455.9971999999998</c:v>
                </c:pt>
                <c:pt idx="1818" formatCode="_([$$-409]* #,##0.00_);_([$$-409]* \(#,##0.00\);_([$$-409]* &quot;-&quot;??_);_(@_)">
                  <c:v>-60.563999999999993</c:v>
                </c:pt>
                <c:pt idx="1819" formatCode="_([$$-409]* #,##0.00_);_([$$-409]* \(#,##0.00\);_([$$-409]* &quot;-&quot;??_);_(@_)">
                  <c:v>-343.12599999999998</c:v>
                </c:pt>
                <c:pt idx="1820" formatCode="_([$$-409]* #,##0.00_);_([$$-409]* \(#,##0.00\);_([$$-409]* &quot;-&quot;??_);_(@_)">
                  <c:v>269.94</c:v>
                </c:pt>
                <c:pt idx="1821" formatCode="_([$$-409]* #,##0.00_);_([$$-409]* \(#,##0.00\);_([$$-409]* &quot;-&quot;??_);_(@_)">
                  <c:v>-458.74400000000003</c:v>
                </c:pt>
                <c:pt idx="1822" formatCode="_([$$-409]* #,##0.00_);_([$$-409]* \(#,##0.00\);_([$$-409]* &quot;-&quot;??_);_(@_)">
                  <c:v>35.290000000000049</c:v>
                </c:pt>
                <c:pt idx="1823" formatCode="_([$$-409]* #,##0.00_);_([$$-409]* \(#,##0.00\);_([$$-409]* &quot;-&quot;??_);_(@_)">
                  <c:v>-3.9479999999999995</c:v>
                </c:pt>
                <c:pt idx="1824" formatCode="_([$$-409]* #,##0.00_);_([$$-409]* \(#,##0.00\);_([$$-409]* &quot;-&quot;??_);_(@_)">
                  <c:v>-68.432000000000002</c:v>
                </c:pt>
                <c:pt idx="1825" formatCode="_([$$-409]* #,##0.00_);_([$$-409]* \(#,##0.00\);_([$$-409]* &quot;-&quot;??_);_(@_)">
                  <c:v>733.2822000000001</c:v>
                </c:pt>
                <c:pt idx="1826" formatCode="_([$$-409]* #,##0.00_);_([$$-409]* \(#,##0.00\);_([$$-409]* &quot;-&quot;??_);_(@_)">
                  <c:v>101.97200000000001</c:v>
                </c:pt>
                <c:pt idx="1827" formatCode="_([$$-409]* #,##0.00_);_([$$-409]* \(#,##0.00\);_([$$-409]* &quot;-&quot;??_);_(@_)">
                  <c:v>-335.041</c:v>
                </c:pt>
                <c:pt idx="1828" formatCode="_([$$-409]* #,##0.00_);_([$$-409]* \(#,##0.00\);_([$$-409]* &quot;-&quot;??_);_(@_)">
                  <c:v>1087.7159999999999</c:v>
                </c:pt>
                <c:pt idx="1829" formatCode="_([$$-409]* #,##0.00_);_([$$-409]* \(#,##0.00\);_([$$-409]* &quot;-&quot;??_);_(@_)">
                  <c:v>-1596.7457999999999</c:v>
                </c:pt>
                <c:pt idx="1830" formatCode="_([$$-409]* #,##0.00_);_([$$-409]* \(#,##0.00\);_([$$-409]* &quot;-&quot;??_);_(@_)">
                  <c:v>109.83600000000001</c:v>
                </c:pt>
                <c:pt idx="1831" formatCode="_([$$-409]* #,##0.00_);_([$$-409]* \(#,##0.00\);_([$$-409]* &quot;-&quot;??_);_(@_)">
                  <c:v>82.703399999999988</c:v>
                </c:pt>
                <c:pt idx="1832" formatCode="_([$$-409]* #,##0.00_);_([$$-409]* \(#,##0.00\);_([$$-409]* &quot;-&quot;??_);_(@_)">
                  <c:v>109.83600000000001</c:v>
                </c:pt>
                <c:pt idx="1833" formatCode="_([$$-409]* #,##0.00_);_([$$-409]* \(#,##0.00\);_([$$-409]* &quot;-&quot;??_);_(@_)">
                  <c:v>128.03</c:v>
                </c:pt>
                <c:pt idx="1834" formatCode="_([$$-409]* #,##0.00_);_([$$-409]* \(#,##0.00\);_([$$-409]* &quot;-&quot;??_);_(@_)">
                  <c:v>7024.2068999999992</c:v>
                </c:pt>
                <c:pt idx="1835" formatCode="_([$$-409]* #,##0.00_);_([$$-409]* \(#,##0.00\);_([$$-409]* &quot;-&quot;??_);_(@_)">
                  <c:v>1656.6554999999998</c:v>
                </c:pt>
                <c:pt idx="1836" formatCode="_([$$-409]* #,##0.00_);_([$$-409]* \(#,##0.00\);_([$$-409]* &quot;-&quot;??_);_(@_)">
                  <c:v>2639.0099999999998</c:v>
                </c:pt>
                <c:pt idx="1837" formatCode="_([$$-409]* #,##0.00_);_([$$-409]* \(#,##0.00\);_([$$-409]* &quot;-&quot;??_);_(@_)">
                  <c:v>-89.5</c:v>
                </c:pt>
                <c:pt idx="1838" formatCode="_([$$-409]* #,##0.00_);_([$$-409]* \(#,##0.00\);_([$$-409]* &quot;-&quot;??_);_(@_)">
                  <c:v>103.27229999999999</c:v>
                </c:pt>
                <c:pt idx="1839" formatCode="_([$$-409]* #,##0.00_);_([$$-409]* \(#,##0.00\);_([$$-409]* &quot;-&quot;??_);_(@_)">
                  <c:v>40.283999999999999</c:v>
                </c:pt>
                <c:pt idx="1840" formatCode="_([$$-409]* #,##0.00_);_([$$-409]* \(#,##0.00\);_([$$-409]* &quot;-&quot;??_);_(@_)">
                  <c:v>90.024000000000001</c:v>
                </c:pt>
                <c:pt idx="1841" formatCode="_([$$-409]* #,##0.00_);_([$$-409]* \(#,##0.00\);_([$$-409]* &quot;-&quot;??_);_(@_)">
                  <c:v>840.05099999999993</c:v>
                </c:pt>
                <c:pt idx="1842" formatCode="_([$$-409]* #,##0.00_);_([$$-409]* \(#,##0.00\);_([$$-409]* &quot;-&quot;??_);_(@_)">
                  <c:v>265.96049999999997</c:v>
                </c:pt>
                <c:pt idx="1843" formatCode="_([$$-409]* #,##0.00_);_([$$-409]* \(#,##0.00\);_([$$-409]* &quot;-&quot;??_);_(@_)">
                  <c:v>-251.40390000000002</c:v>
                </c:pt>
                <c:pt idx="1844" formatCode="_([$$-409]* #,##0.00_);_([$$-409]* \(#,##0.00\);_([$$-409]* &quot;-&quot;??_);_(@_)">
                  <c:v>311.72999999999996</c:v>
                </c:pt>
                <c:pt idx="1845" formatCode="_([$$-409]* #,##0.00_);_([$$-409]* \(#,##0.00\);_([$$-409]* &quot;-&quot;??_);_(@_)">
                  <c:v>2225.0761200000002</c:v>
                </c:pt>
                <c:pt idx="1846" formatCode="_([$$-409]* #,##0.00_);_([$$-409]* \(#,##0.00\);_([$$-409]* &quot;-&quot;??_);_(@_)">
                  <c:v>-338.18083200000001</c:v>
                </c:pt>
                <c:pt idx="1847" formatCode="_([$$-409]* #,##0.00_);_([$$-409]* \(#,##0.00\);_([$$-409]* &quot;-&quot;??_);_(@_)">
                  <c:v>-815.90079999999989</c:v>
                </c:pt>
                <c:pt idx="1848" formatCode="_([$$-409]* #,##0.00_);_([$$-409]* \(#,##0.00\);_([$$-409]* &quot;-&quot;??_);_(@_)">
                  <c:v>801.74680000000012</c:v>
                </c:pt>
                <c:pt idx="1849" formatCode="_([$$-409]* #,##0.00_);_([$$-409]* \(#,##0.00\);_([$$-409]* &quot;-&quot;??_);_(@_)">
                  <c:v>-139.18256</c:v>
                </c:pt>
                <c:pt idx="1850" formatCode="_([$$-409]* #,##0.00_);_([$$-409]* \(#,##0.00\);_([$$-409]* &quot;-&quot;??_);_(@_)">
                  <c:v>881.46809999999994</c:v>
                </c:pt>
                <c:pt idx="1851" formatCode="_([$$-409]* #,##0.00_);_([$$-409]* \(#,##0.00\);_([$$-409]* &quot;-&quot;??_);_(@_)">
                  <c:v>-30.808</c:v>
                </c:pt>
                <c:pt idx="1852" formatCode="_([$$-409]* #,##0.00_);_([$$-409]* \(#,##0.00\);_([$$-409]* &quot;-&quot;??_);_(@_)">
                  <c:v>524.31719999999996</c:v>
                </c:pt>
                <c:pt idx="1853" formatCode="_([$$-409]* #,##0.00_);_([$$-409]* \(#,##0.00\);_([$$-409]* &quot;-&quot;??_);_(@_)">
                  <c:v>-98.35</c:v>
                </c:pt>
                <c:pt idx="1854" formatCode="_([$$-409]* #,##0.00_);_([$$-409]* \(#,##0.00\);_([$$-409]* &quot;-&quot;??_);_(@_)">
                  <c:v>9.939899999999998</c:v>
                </c:pt>
                <c:pt idx="1855" formatCode="_([$$-409]* #,##0.00_);_([$$-409]* \(#,##0.00\);_([$$-409]* &quot;-&quot;??_);_(@_)">
                  <c:v>-1197.0419999999999</c:v>
                </c:pt>
                <c:pt idx="1856" formatCode="_([$$-409]* #,##0.00_);_([$$-409]* \(#,##0.00\);_([$$-409]* &quot;-&quot;??_);_(@_)">
                  <c:v>-74.64</c:v>
                </c:pt>
                <c:pt idx="1857" formatCode="_([$$-409]* #,##0.00_);_([$$-409]* \(#,##0.00\);_([$$-409]* &quot;-&quot;??_);_(@_)">
                  <c:v>-25.634</c:v>
                </c:pt>
                <c:pt idx="1858" formatCode="_([$$-409]* #,##0.00_);_([$$-409]* \(#,##0.00\);_([$$-409]* &quot;-&quot;??_);_(@_)">
                  <c:v>566.6072999999999</c:v>
                </c:pt>
                <c:pt idx="1859" formatCode="_([$$-409]* #,##0.00_);_([$$-409]* \(#,##0.00\);_([$$-409]* &quot;-&quot;??_);_(@_)">
                  <c:v>164.06129999999999</c:v>
                </c:pt>
                <c:pt idx="1860" formatCode="_([$$-409]* #,##0.00_);_([$$-409]* \(#,##0.00\);_([$$-409]* &quot;-&quot;??_);_(@_)">
                  <c:v>218.23319999999995</c:v>
                </c:pt>
                <c:pt idx="1861" formatCode="_([$$-409]* #,##0.00_);_([$$-409]* \(#,##0.00\);_([$$-409]* &quot;-&quot;??_);_(@_)">
                  <c:v>2860.9331999999995</c:v>
                </c:pt>
                <c:pt idx="1862" formatCode="_([$$-409]* #,##0.00_);_([$$-409]* \(#,##0.00\);_([$$-409]* &quot;-&quot;??_);_(@_)">
                  <c:v>111.05249999999999</c:v>
                </c:pt>
                <c:pt idx="1863" formatCode="_([$$-409]* #,##0.00_);_([$$-409]* \(#,##0.00\);_([$$-409]* &quot;-&quot;??_);_(@_)">
                  <c:v>-1963.752</c:v>
                </c:pt>
                <c:pt idx="1864" formatCode="_([$$-409]* #,##0.00_);_([$$-409]* \(#,##0.00\);_([$$-409]* &quot;-&quot;??_);_(@_)">
                  <c:v>-60.704000000000001</c:v>
                </c:pt>
                <c:pt idx="1865" formatCode="_([$$-409]* #,##0.00_);_([$$-409]* \(#,##0.00\);_([$$-409]* &quot;-&quot;??_);_(@_)">
                  <c:v>7576.11</c:v>
                </c:pt>
                <c:pt idx="1866" formatCode="_([$$-409]* #,##0.00_);_([$$-409]* \(#,##0.00\);_([$$-409]* &quot;-&quot;??_);_(@_)">
                  <c:v>-44.436</c:v>
                </c:pt>
                <c:pt idx="1867" formatCode="_([$$-409]* #,##0.00_);_([$$-409]* \(#,##0.00\);_([$$-409]* &quot;-&quot;??_);_(@_)">
                  <c:v>1630.5251999999998</c:v>
                </c:pt>
                <c:pt idx="1868" formatCode="_([$$-409]* #,##0.00_);_([$$-409]* \(#,##0.00\);_([$$-409]* &quot;-&quot;??_);_(@_)">
                  <c:v>-457.16</c:v>
                </c:pt>
                <c:pt idx="1869" formatCode="_([$$-409]* #,##0.00_);_([$$-409]* \(#,##0.00\);_([$$-409]* &quot;-&quot;??_);_(@_)">
                  <c:v>-159.30279999999999</c:v>
                </c:pt>
                <c:pt idx="1870" formatCode="_([$$-409]* #,##0.00_);_([$$-409]* \(#,##0.00\);_([$$-409]* &quot;-&quot;??_);_(@_)">
                  <c:v>2699.9838</c:v>
                </c:pt>
                <c:pt idx="1871" formatCode="_([$$-409]* #,##0.00_);_([$$-409]* \(#,##0.00\);_([$$-409]* &quot;-&quot;??_);_(@_)">
                  <c:v>-18.3216</c:v>
                </c:pt>
                <c:pt idx="1872" formatCode="_([$$-409]* #,##0.00_);_([$$-409]* \(#,##0.00\);_([$$-409]* &quot;-&quot;??_);_(@_)">
                  <c:v>-82.64</c:v>
                </c:pt>
                <c:pt idx="1873" formatCode="_([$$-409]* #,##0.00_);_([$$-409]* \(#,##0.00\);_([$$-409]* &quot;-&quot;??_);_(@_)">
                  <c:v>19.308000000000021</c:v>
                </c:pt>
                <c:pt idx="1874" formatCode="_([$$-409]* #,##0.00_);_([$$-409]* \(#,##0.00\);_([$$-409]* &quot;-&quot;??_);_(@_)">
                  <c:v>322.25069999999994</c:v>
                </c:pt>
                <c:pt idx="1875" formatCode="_([$$-409]* #,##0.00_);_([$$-409]* \(#,##0.00\);_([$$-409]* &quot;-&quot;??_);_(@_)">
                  <c:v>206.352</c:v>
                </c:pt>
                <c:pt idx="1876" formatCode="_([$$-409]* #,##0.00_);_([$$-409]* \(#,##0.00\);_([$$-409]* &quot;-&quot;??_);_(@_)">
                  <c:v>439.78529999999995</c:v>
                </c:pt>
                <c:pt idx="1877" formatCode="_([$$-409]* #,##0.00_);_([$$-409]* \(#,##0.00\);_([$$-409]* &quot;-&quot;??_);_(@_)">
                  <c:v>-149.4573</c:v>
                </c:pt>
                <c:pt idx="1878" formatCode="_([$$-409]* #,##0.00_);_([$$-409]* \(#,##0.00\);_([$$-409]* &quot;-&quot;??_);_(@_)">
                  <c:v>38.885999999999996</c:v>
                </c:pt>
                <c:pt idx="1879" formatCode="_([$$-409]* #,##0.00_);_([$$-409]* \(#,##0.00\);_([$$-409]* &quot;-&quot;??_);_(@_)">
                  <c:v>719.35259999999994</c:v>
                </c:pt>
                <c:pt idx="1880" formatCode="_([$$-409]* #,##0.00_);_([$$-409]* \(#,##0.00\);_([$$-409]* &quot;-&quot;??_);_(@_)">
                  <c:v>-14140.7016</c:v>
                </c:pt>
                <c:pt idx="1881" formatCode="_([$$-409]* #,##0.00_);_([$$-409]* \(#,##0.00\);_([$$-409]* &quot;-&quot;??_);_(@_)">
                  <c:v>4.9017600000000003</c:v>
                </c:pt>
                <c:pt idx="1882" formatCode="_([$$-409]* #,##0.00_);_([$$-409]* \(#,##0.00\);_([$$-409]* &quot;-&quot;??_);_(@_)">
                  <c:v>-582.64799999999991</c:v>
                </c:pt>
                <c:pt idx="1883" formatCode="_([$$-409]* #,##0.00_);_([$$-409]* \(#,##0.00\);_([$$-409]* &quot;-&quot;??_);_(@_)">
                  <c:v>-582.64799999999991</c:v>
                </c:pt>
                <c:pt idx="1884" formatCode="_([$$-409]* #,##0.00_);_([$$-409]* \(#,##0.00\);_([$$-409]* &quot;-&quot;??_);_(@_)">
                  <c:v>141.7824</c:v>
                </c:pt>
                <c:pt idx="1885" formatCode="_([$$-409]* #,##0.00_);_([$$-409]* \(#,##0.00\);_([$$-409]* &quot;-&quot;??_);_(@_)">
                  <c:v>74.181899999999999</c:v>
                </c:pt>
                <c:pt idx="1886" formatCode="_([$$-409]* #,##0.00_);_([$$-409]* \(#,##0.00\);_([$$-409]* &quot;-&quot;??_);_(@_)">
                  <c:v>82.31</c:v>
                </c:pt>
                <c:pt idx="1887" formatCode="_([$$-409]* #,##0.00_);_([$$-409]* \(#,##0.00\);_([$$-409]* &quot;-&quot;??_);_(@_)">
                  <c:v>-16.063740000000003</c:v>
                </c:pt>
                <c:pt idx="1888" formatCode="_([$$-409]* #,##0.00_);_([$$-409]* \(#,##0.00\);_([$$-409]* &quot;-&quot;??_);_(@_)">
                  <c:v>333.76049999999998</c:v>
                </c:pt>
                <c:pt idx="1889" formatCode="_([$$-409]* #,##0.00_);_([$$-409]* \(#,##0.00\);_([$$-409]* &quot;-&quot;??_);_(@_)">
                  <c:v>-12.078000000000001</c:v>
                </c:pt>
                <c:pt idx="1890" formatCode="_([$$-409]* #,##0.00_);_([$$-409]* \(#,##0.00\);_([$$-409]* &quot;-&quot;??_);_(@_)">
                  <c:v>565.17999999999995</c:v>
                </c:pt>
                <c:pt idx="1891" formatCode="_([$$-409]* #,##0.00_);_([$$-409]* \(#,##0.00\);_([$$-409]* &quot;-&quot;??_);_(@_)">
                  <c:v>-32.666400000000003</c:v>
                </c:pt>
                <c:pt idx="1892" formatCode="_([$$-409]* #,##0.00_);_([$$-409]* \(#,##0.00\);_([$$-409]* &quot;-&quot;??_);_(@_)">
                  <c:v>-1220.9144999999999</c:v>
                </c:pt>
                <c:pt idx="1893" formatCode="_([$$-409]* #,##0.00_);_([$$-409]* \(#,##0.00\);_([$$-409]* &quot;-&quot;??_);_(@_)">
                  <c:v>224.96069999999997</c:v>
                </c:pt>
                <c:pt idx="1894" formatCode="_([$$-409]* #,##0.00_);_([$$-409]* \(#,##0.00\);_([$$-409]* &quot;-&quot;??_);_(@_)">
                  <c:v>17.102799999999998</c:v>
                </c:pt>
                <c:pt idx="1895" formatCode="_([$$-409]* #,##0.00_);_([$$-409]* \(#,##0.00\);_([$$-409]* &quot;-&quot;??_);_(@_)">
                  <c:v>1269.3819599999999</c:v>
                </c:pt>
                <c:pt idx="1896" formatCode="_([$$-409]* #,##0.00_);_([$$-409]* \(#,##0.00\);_([$$-409]* &quot;-&quot;??_);_(@_)">
                  <c:v>137.68794000000014</c:v>
                </c:pt>
                <c:pt idx="1897" formatCode="_([$$-409]* #,##0.00_);_([$$-409]* \(#,##0.00\);_([$$-409]* &quot;-&quot;??_);_(@_)">
                  <c:v>882.48239999999998</c:v>
                </c:pt>
                <c:pt idx="1898" formatCode="_([$$-409]* #,##0.00_);_([$$-409]* \(#,##0.00\);_([$$-409]* &quot;-&quot;??_);_(@_)">
                  <c:v>1037.1044999999999</c:v>
                </c:pt>
                <c:pt idx="1899" formatCode="_([$$-409]* #,##0.00_);_([$$-409]* \(#,##0.00\);_([$$-409]* &quot;-&quot;??_);_(@_)">
                  <c:v>17.2</c:v>
                </c:pt>
                <c:pt idx="1900" formatCode="_([$$-409]* #,##0.00_);_([$$-409]* \(#,##0.00\);_([$$-409]* &quot;-&quot;??_);_(@_)">
                  <c:v>19.78</c:v>
                </c:pt>
                <c:pt idx="1901" formatCode="_([$$-409]* #,##0.00_);_([$$-409]* \(#,##0.00\);_([$$-409]* &quot;-&quot;??_);_(@_)">
                  <c:v>97.159999999999926</c:v>
                </c:pt>
                <c:pt idx="1902" formatCode="_([$$-409]* #,##0.00_);_([$$-409]* \(#,##0.00\);_([$$-409]* &quot;-&quot;??_);_(@_)">
                  <c:v>402.06599999999997</c:v>
                </c:pt>
                <c:pt idx="1903" formatCode="_([$$-409]* #,##0.00_);_([$$-409]* \(#,##0.00\);_([$$-409]* &quot;-&quot;??_);_(@_)">
                  <c:v>11.95</c:v>
                </c:pt>
                <c:pt idx="1904" formatCode="_([$$-409]* #,##0.00_);_([$$-409]* \(#,##0.00\);_([$$-409]* &quot;-&quot;??_);_(@_)">
                  <c:v>1773.6104999999998</c:v>
                </c:pt>
                <c:pt idx="1905" formatCode="_([$$-409]* #,##0.00_);_([$$-409]* \(#,##0.00\);_([$$-409]* &quot;-&quot;??_);_(@_)">
                  <c:v>4.1822000000000052</c:v>
                </c:pt>
                <c:pt idx="1906" formatCode="_([$$-409]* #,##0.00_);_([$$-409]* \(#,##0.00\);_([$$-409]* &quot;-&quot;??_);_(@_)">
                  <c:v>-807.59</c:v>
                </c:pt>
                <c:pt idx="1907" formatCode="_([$$-409]* #,##0.00_);_([$$-409]* \(#,##0.00\);_([$$-409]* &quot;-&quot;??_);_(@_)">
                  <c:v>-807.59</c:v>
                </c:pt>
                <c:pt idx="1908" formatCode="_([$$-409]* #,##0.00_);_([$$-409]* \(#,##0.00\);_([$$-409]* &quot;-&quot;??_);_(@_)">
                  <c:v>313.81200000000001</c:v>
                </c:pt>
                <c:pt idx="1909" formatCode="_([$$-409]* #,##0.00_);_([$$-409]* \(#,##0.00\);_([$$-409]* &quot;-&quot;??_);_(@_)">
                  <c:v>4.29</c:v>
                </c:pt>
                <c:pt idx="1910" formatCode="_([$$-409]* #,##0.00_);_([$$-409]* \(#,##0.00\);_([$$-409]* &quot;-&quot;??_);_(@_)">
                  <c:v>-59.73</c:v>
                </c:pt>
                <c:pt idx="1911" formatCode="_([$$-409]* #,##0.00_);_([$$-409]* \(#,##0.00\);_([$$-409]* &quot;-&quot;??_);_(@_)">
                  <c:v>-299.81420000000003</c:v>
                </c:pt>
                <c:pt idx="1912" formatCode="_([$$-409]* #,##0.00_);_([$$-409]* \(#,##0.00\);_([$$-409]* &quot;-&quot;??_);_(@_)">
                  <c:v>-236.25</c:v>
                </c:pt>
                <c:pt idx="1913" formatCode="_([$$-409]* #,##0.00_);_([$$-409]* \(#,##0.00\);_([$$-409]* &quot;-&quot;??_);_(@_)">
                  <c:v>510.48900000000003</c:v>
                </c:pt>
                <c:pt idx="1914" formatCode="_([$$-409]* #,##0.00_);_([$$-409]* \(#,##0.00\);_([$$-409]* &quot;-&quot;??_);_(@_)">
                  <c:v>-233.840688</c:v>
                </c:pt>
                <c:pt idx="1915" formatCode="_([$$-409]* #,##0.00_);_([$$-409]* \(#,##0.00\);_([$$-409]* &quot;-&quot;??_);_(@_)">
                  <c:v>-100.51</c:v>
                </c:pt>
                <c:pt idx="1916" formatCode="_([$$-409]* #,##0.00_);_([$$-409]* \(#,##0.00\);_([$$-409]* &quot;-&quot;??_);_(@_)">
                  <c:v>1374.9480000000001</c:v>
                </c:pt>
                <c:pt idx="1917" formatCode="_([$$-409]* #,##0.00_);_([$$-409]* \(#,##0.00\);_([$$-409]* &quot;-&quot;??_);_(@_)">
                  <c:v>-4075.9339920000002</c:v>
                </c:pt>
                <c:pt idx="1918" formatCode="_([$$-409]* #,##0.00_);_([$$-409]* \(#,##0.00\);_([$$-409]* &quot;-&quot;??_);_(@_)">
                  <c:v>-3.9479999999999995</c:v>
                </c:pt>
                <c:pt idx="1919" formatCode="_([$$-409]* #,##0.00_);_([$$-409]* \(#,##0.00\);_([$$-409]* &quot;-&quot;??_);_(@_)">
                  <c:v>12.264000000000001</c:v>
                </c:pt>
                <c:pt idx="1920" formatCode="_([$$-409]* #,##0.00_);_([$$-409]* \(#,##0.00\);_([$$-409]* &quot;-&quot;??_);_(@_)">
                  <c:v>65.597999999999999</c:v>
                </c:pt>
                <c:pt idx="1921" formatCode="_([$$-409]* #,##0.00_);_([$$-409]* \(#,##0.00\);_([$$-409]* &quot;-&quot;??_);_(@_)">
                  <c:v>-9.1079999999999988</c:v>
                </c:pt>
                <c:pt idx="1922" formatCode="_([$$-409]* #,##0.00_);_([$$-409]* \(#,##0.00\);_([$$-409]* &quot;-&quot;??_);_(@_)">
                  <c:v>1951.3</c:v>
                </c:pt>
                <c:pt idx="1923" formatCode="_([$$-409]* #,##0.00_);_([$$-409]* \(#,##0.00\);_([$$-409]* &quot;-&quot;??_);_(@_)">
                  <c:v>1538.7827999999997</c:v>
                </c:pt>
                <c:pt idx="1924" formatCode="_([$$-409]* #,##0.00_);_([$$-409]* \(#,##0.00\);_([$$-409]* &quot;-&quot;??_);_(@_)">
                  <c:v>51.590000000000053</c:v>
                </c:pt>
                <c:pt idx="1925" formatCode="_([$$-409]* #,##0.00_);_([$$-409]* \(#,##0.00\);_([$$-409]* &quot;-&quot;??_);_(@_)">
                  <c:v>-30.45</c:v>
                </c:pt>
                <c:pt idx="1926" formatCode="_([$$-409]* #,##0.00_);_([$$-409]* \(#,##0.00\);_([$$-409]* &quot;-&quot;??_);_(@_)">
                  <c:v>-43.65504</c:v>
                </c:pt>
                <c:pt idx="1927" formatCode="_([$$-409]* #,##0.00_);_([$$-409]* \(#,##0.00\);_([$$-409]* &quot;-&quot;??_);_(@_)">
                  <c:v>-1535.4864000000002</c:v>
                </c:pt>
                <c:pt idx="1928" formatCode="_([$$-409]* #,##0.00_);_([$$-409]* \(#,##0.00\);_([$$-409]* &quot;-&quot;??_);_(@_)">
                  <c:v>-159.32</c:v>
                </c:pt>
                <c:pt idx="1929" formatCode="_([$$-409]* #,##0.00_);_([$$-409]* \(#,##0.00\);_([$$-409]* &quot;-&quot;??_);_(@_)">
                  <c:v>95.387999999999991</c:v>
                </c:pt>
                <c:pt idx="1930" formatCode="_([$$-409]* #,##0.00_);_([$$-409]* \(#,##0.00\);_([$$-409]* &quot;-&quot;??_);_(@_)">
                  <c:v>-135.46</c:v>
                </c:pt>
                <c:pt idx="1931" formatCode="_([$$-409]* #,##0.00_);_([$$-409]* \(#,##0.00\);_([$$-409]* &quot;-&quot;??_);_(@_)">
                  <c:v>-13.068000000000001</c:v>
                </c:pt>
                <c:pt idx="1932" formatCode="_([$$-409]* #,##0.00_);_([$$-409]* \(#,##0.00\);_([$$-409]* &quot;-&quot;??_);_(@_)">
                  <c:v>-25.103999999999999</c:v>
                </c:pt>
                <c:pt idx="1933" formatCode="_([$$-409]* #,##0.00_);_([$$-409]* \(#,##0.00\);_([$$-409]* &quot;-&quot;??_);_(@_)">
                  <c:v>596.80799999999999</c:v>
                </c:pt>
                <c:pt idx="1934" formatCode="_([$$-409]* #,##0.00_);_([$$-409]* \(#,##0.00\);_([$$-409]* &quot;-&quot;??_);_(@_)">
                  <c:v>401.85</c:v>
                </c:pt>
                <c:pt idx="1935" formatCode="_([$$-409]* #,##0.00_);_([$$-409]* \(#,##0.00\);_([$$-409]* &quot;-&quot;??_);_(@_)">
                  <c:v>3576.8840999999998</c:v>
                </c:pt>
                <c:pt idx="1936" formatCode="_([$$-409]* #,##0.00_);_([$$-409]* \(#,##0.00\);_([$$-409]* &quot;-&quot;??_);_(@_)">
                  <c:v>8.3219999999999992</c:v>
                </c:pt>
                <c:pt idx="1937" formatCode="_([$$-409]* #,##0.00_);_([$$-409]* \(#,##0.00\);_([$$-409]* &quot;-&quot;??_);_(@_)">
                  <c:v>24.018000000000001</c:v>
                </c:pt>
                <c:pt idx="1938" formatCode="_([$$-409]* #,##0.00_);_([$$-409]* \(#,##0.00\);_([$$-409]* &quot;-&quot;??_);_(@_)">
                  <c:v>710.80739999999992</c:v>
                </c:pt>
                <c:pt idx="1939" formatCode="_([$$-409]* #,##0.00_);_([$$-409]* \(#,##0.00\);_([$$-409]* &quot;-&quot;??_);_(@_)">
                  <c:v>80.071200000000005</c:v>
                </c:pt>
                <c:pt idx="1940" formatCode="_([$$-409]* #,##0.00_);_([$$-409]* \(#,##0.00\);_([$$-409]* &quot;-&quot;??_);_(@_)">
                  <c:v>989.81189999999992</c:v>
                </c:pt>
                <c:pt idx="1941" formatCode="_([$$-409]* #,##0.00_);_([$$-409]* \(#,##0.00\);_([$$-409]* &quot;-&quot;??_);_(@_)">
                  <c:v>-39.808999999999997</c:v>
                </c:pt>
                <c:pt idx="1942" formatCode="_([$$-409]* #,##0.00_);_([$$-409]* \(#,##0.00\);_([$$-409]* &quot;-&quot;??_);_(@_)">
                  <c:v>-29.065600000000003</c:v>
                </c:pt>
                <c:pt idx="1943" formatCode="_([$$-409]* #,##0.00_);_([$$-409]* \(#,##0.00\);_([$$-409]* &quot;-&quot;??_);_(@_)">
                  <c:v>-41.83</c:v>
                </c:pt>
                <c:pt idx="1944" formatCode="_([$$-409]* #,##0.00_);_([$$-409]* \(#,##0.00\);_([$$-409]* &quot;-&quot;??_);_(@_)">
                  <c:v>372.40199999999999</c:v>
                </c:pt>
                <c:pt idx="1945" formatCode="_([$$-409]* #,##0.00_);_([$$-409]* \(#,##0.00\);_([$$-409]* &quot;-&quot;??_);_(@_)">
                  <c:v>605.04719999999998</c:v>
                </c:pt>
                <c:pt idx="1946" formatCode="_([$$-409]* #,##0.00_);_([$$-409]* \(#,##0.00\);_([$$-409]* &quot;-&quot;??_);_(@_)">
                  <c:v>66.22</c:v>
                </c:pt>
                <c:pt idx="1947" formatCode="_([$$-409]* #,##0.00_);_([$$-409]* \(#,##0.00\);_([$$-409]* &quot;-&quot;??_);_(@_)">
                  <c:v>10.680000000000014</c:v>
                </c:pt>
                <c:pt idx="1948" formatCode="_([$$-409]* #,##0.00_);_([$$-409]* \(#,##0.00\);_([$$-409]* &quot;-&quot;??_);_(@_)">
                  <c:v>-1.904000000000019</c:v>
                </c:pt>
                <c:pt idx="1949" formatCode="_([$$-409]* #,##0.00_);_([$$-409]* \(#,##0.00\);_([$$-409]* &quot;-&quot;??_);_(@_)">
                  <c:v>426.46032000000002</c:v>
                </c:pt>
                <c:pt idx="1950" formatCode="_([$$-409]* #,##0.00_);_([$$-409]* \(#,##0.00\);_([$$-409]* &quot;-&quot;??_);_(@_)">
                  <c:v>374.625</c:v>
                </c:pt>
                <c:pt idx="1951" formatCode="_([$$-409]* #,##0.00_);_([$$-409]* \(#,##0.00\);_([$$-409]* &quot;-&quot;??_);_(@_)">
                  <c:v>-160.952</c:v>
                </c:pt>
              </c:numCache>
            </c:numRef>
          </c:yVal>
          <c:smooth val="0"/>
          <c:extLst>
            <c:ext xmlns:c16="http://schemas.microsoft.com/office/drawing/2014/chart" uri="{C3380CC4-5D6E-409C-BE32-E72D297353CC}">
              <c16:uniqueId val="{00000002-B765-4C07-B0EA-EC4E6EE19224}"/>
            </c:ext>
          </c:extLst>
        </c:ser>
        <c:dLbls>
          <c:showLegendKey val="0"/>
          <c:showVal val="0"/>
          <c:showCatName val="0"/>
          <c:showSerName val="0"/>
          <c:showPercent val="0"/>
          <c:showBubbleSize val="0"/>
        </c:dLbls>
        <c:axId val="180578192"/>
        <c:axId val="180571952"/>
      </c:scatterChart>
      <c:valAx>
        <c:axId val="180578192"/>
        <c:scaling>
          <c:orientation val="minMax"/>
          <c:max val="0.2"/>
          <c:min val="0"/>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1952"/>
        <c:crosses val="autoZero"/>
        <c:crossBetween val="midCat"/>
        <c:majorUnit val="2.0000000000000004E-2"/>
      </c:valAx>
      <c:valAx>
        <c:axId val="180571952"/>
        <c:scaling>
          <c:orientation val="minMax"/>
        </c:scaling>
        <c:delete val="0"/>
        <c:axPos val="l"/>
        <c:numFmt formatCode="_([$$-409]* #,##0.00_);_([$$-409]* \(#,##0.00\);_([$$-4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78192"/>
        <c:crosses val="autoZero"/>
        <c:crossBetween val="midCat"/>
      </c:valAx>
      <c:spPr>
        <a:noFill/>
        <a:ln>
          <a:noFill/>
        </a:ln>
        <a:effectLst/>
      </c:spPr>
    </c:plotArea>
    <c:legend>
      <c:legendPos val="r"/>
      <c:layout>
        <c:manualLayout>
          <c:xMode val="edge"/>
          <c:yMode val="edge"/>
          <c:x val="0.27066163604549431"/>
          <c:y val="0.85987168270632841"/>
          <c:w val="0.56267169728783906"/>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500945</xdr:colOff>
      <xdr:row>19</xdr:row>
      <xdr:rowOff>60678</xdr:rowOff>
    </xdr:from>
    <xdr:to>
      <xdr:col>8</xdr:col>
      <xdr:colOff>500944</xdr:colOff>
      <xdr:row>39</xdr:row>
      <xdr:rowOff>103012</xdr:rowOff>
    </xdr:to>
    <xdr:sp macro="" textlink="">
      <xdr:nvSpPr>
        <xdr:cNvPr id="49" name="Rounded Rectangle 48"/>
        <xdr:cNvSpPr/>
      </xdr:nvSpPr>
      <xdr:spPr>
        <a:xfrm>
          <a:off x="2928056" y="3143956"/>
          <a:ext cx="2427110" cy="3287889"/>
        </a:xfrm>
        <a:prstGeom prst="roundRect">
          <a:avLst>
            <a:gd name="adj" fmla="val 3588"/>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accent6">
                <a:lumMod val="60000"/>
                <a:lumOff val="40000"/>
              </a:schemeClr>
            </a:solidFill>
          </a:endParaRPr>
        </a:p>
      </xdr:txBody>
    </xdr:sp>
    <xdr:clientData/>
  </xdr:twoCellAnchor>
  <xdr:twoCellAnchor>
    <xdr:from>
      <xdr:col>11</xdr:col>
      <xdr:colOff>23472</xdr:colOff>
      <xdr:row>0</xdr:row>
      <xdr:rowOff>80433</xdr:rowOff>
    </xdr:from>
    <xdr:to>
      <xdr:col>12</xdr:col>
      <xdr:colOff>527072</xdr:colOff>
      <xdr:row>5</xdr:row>
      <xdr:rowOff>4233</xdr:rowOff>
    </xdr:to>
    <xdr:sp macro="" textlink="">
      <xdr:nvSpPr>
        <xdr:cNvPr id="42" name="Rounded Rectangle 41"/>
        <xdr:cNvSpPr/>
      </xdr:nvSpPr>
      <xdr:spPr>
        <a:xfrm>
          <a:off x="6698028" y="80433"/>
          <a:ext cx="1110377" cy="735189"/>
        </a:xfrm>
        <a:prstGeom prst="roundRect">
          <a:avLst>
            <a:gd name="adj" fmla="val 9091"/>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accent6">
                <a:lumMod val="60000"/>
                <a:lumOff val="40000"/>
              </a:schemeClr>
            </a:solidFill>
          </a:endParaRPr>
        </a:p>
      </xdr:txBody>
    </xdr:sp>
    <xdr:clientData/>
  </xdr:twoCellAnchor>
  <xdr:twoCellAnchor>
    <xdr:from>
      <xdr:col>8</xdr:col>
      <xdr:colOff>324556</xdr:colOff>
      <xdr:row>5</xdr:row>
      <xdr:rowOff>39512</xdr:rowOff>
    </xdr:from>
    <xdr:to>
      <xdr:col>12</xdr:col>
      <xdr:colOff>564445</xdr:colOff>
      <xdr:row>18</xdr:row>
      <xdr:rowOff>124179</xdr:rowOff>
    </xdr:to>
    <xdr:sp macro="" textlink="">
      <xdr:nvSpPr>
        <xdr:cNvPr id="21" name="Rounded Rectangle 20"/>
        <xdr:cNvSpPr/>
      </xdr:nvSpPr>
      <xdr:spPr>
        <a:xfrm>
          <a:off x="5178778" y="850901"/>
          <a:ext cx="2667000" cy="2194278"/>
        </a:xfrm>
        <a:prstGeom prst="roundRect">
          <a:avLst>
            <a:gd name="adj" fmla="val 3564"/>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6">
                  <a:lumMod val="60000"/>
                  <a:lumOff val="40000"/>
                </a:schemeClr>
              </a:solidFill>
            </a:rPr>
            <a:t>Percentage</a:t>
          </a:r>
          <a:r>
            <a:rPr lang="en-US" sz="1100" b="1" baseline="0">
              <a:solidFill>
                <a:schemeClr val="accent6">
                  <a:lumMod val="60000"/>
                  <a:lumOff val="40000"/>
                </a:schemeClr>
              </a:solidFill>
            </a:rPr>
            <a:t> contribution of customer segments to sales</a:t>
          </a:r>
          <a:endParaRPr lang="en-US" sz="1100" b="1">
            <a:solidFill>
              <a:schemeClr val="accent6">
                <a:lumMod val="60000"/>
                <a:lumOff val="40000"/>
              </a:schemeClr>
            </a:solidFill>
          </a:endParaRPr>
        </a:p>
      </xdr:txBody>
    </xdr:sp>
    <xdr:clientData/>
  </xdr:twoCellAnchor>
  <xdr:twoCellAnchor>
    <xdr:from>
      <xdr:col>0</xdr:col>
      <xdr:colOff>95250</xdr:colOff>
      <xdr:row>9</xdr:row>
      <xdr:rowOff>146050</xdr:rowOff>
    </xdr:from>
    <xdr:to>
      <xdr:col>5</xdr:col>
      <xdr:colOff>577850</xdr:colOff>
      <xdr:row>18</xdr:row>
      <xdr:rowOff>152400</xdr:rowOff>
    </xdr:to>
    <xdr:sp macro="" textlink="">
      <xdr:nvSpPr>
        <xdr:cNvPr id="10" name="Rounded Rectangle 9"/>
        <xdr:cNvSpPr/>
      </xdr:nvSpPr>
      <xdr:spPr>
        <a:xfrm>
          <a:off x="95250" y="1606550"/>
          <a:ext cx="3516489" cy="1466850"/>
        </a:xfrm>
        <a:prstGeom prst="roundRect">
          <a:avLst>
            <a:gd name="adj" fmla="val 5167"/>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86585</xdr:colOff>
      <xdr:row>5</xdr:row>
      <xdr:rowOff>50800</xdr:rowOff>
    </xdr:from>
    <xdr:to>
      <xdr:col>5</xdr:col>
      <xdr:colOff>571500</xdr:colOff>
      <xdr:row>9</xdr:row>
      <xdr:rowOff>89520</xdr:rowOff>
    </xdr:to>
    <xdr:grpSp>
      <xdr:nvGrpSpPr>
        <xdr:cNvPr id="25" name="Group 24"/>
        <xdr:cNvGrpSpPr/>
      </xdr:nvGrpSpPr>
      <xdr:grpSpPr>
        <a:xfrm>
          <a:off x="86585" y="862189"/>
          <a:ext cx="3518804" cy="687831"/>
          <a:chOff x="86585" y="862189"/>
          <a:chExt cx="3384241" cy="687831"/>
        </a:xfrm>
      </xdr:grpSpPr>
      <xdr:sp macro="" textlink="">
        <xdr:nvSpPr>
          <xdr:cNvPr id="2" name="Rounded Rectangle 1"/>
          <xdr:cNvSpPr/>
        </xdr:nvSpPr>
        <xdr:spPr>
          <a:xfrm>
            <a:off x="86585" y="862189"/>
            <a:ext cx="1085137" cy="687831"/>
          </a:xfrm>
          <a:prstGeom prst="roundRect">
            <a:avLst>
              <a:gd name="adj" fmla="val 9091"/>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tx1"/>
              </a:solidFill>
            </a:endParaRPr>
          </a:p>
        </xdr:txBody>
      </xdr:sp>
      <xdr:sp macro="" textlink="">
        <xdr:nvSpPr>
          <xdr:cNvPr id="7" name="Rounded Rectangle 6"/>
          <xdr:cNvSpPr/>
        </xdr:nvSpPr>
        <xdr:spPr>
          <a:xfrm>
            <a:off x="1236137" y="862189"/>
            <a:ext cx="1085137" cy="687831"/>
          </a:xfrm>
          <a:prstGeom prst="roundRect">
            <a:avLst>
              <a:gd name="adj" fmla="val 9091"/>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accent6">
                  <a:lumMod val="60000"/>
                  <a:lumOff val="40000"/>
                </a:schemeClr>
              </a:solidFill>
            </a:endParaRPr>
          </a:p>
        </xdr:txBody>
      </xdr:sp>
      <xdr:sp macro="" textlink="">
        <xdr:nvSpPr>
          <xdr:cNvPr id="8" name="Rounded Rectangle 7"/>
          <xdr:cNvSpPr/>
        </xdr:nvSpPr>
        <xdr:spPr>
          <a:xfrm>
            <a:off x="2385689" y="862189"/>
            <a:ext cx="1085137" cy="687831"/>
          </a:xfrm>
          <a:prstGeom prst="roundRect">
            <a:avLst>
              <a:gd name="adj" fmla="val 9091"/>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accent6">
                  <a:lumMod val="60000"/>
                  <a:lumOff val="40000"/>
                </a:schemeClr>
              </a:solidFill>
            </a:endParaRPr>
          </a:p>
        </xdr:txBody>
      </xdr:sp>
    </xdr:grpSp>
    <xdr:clientData/>
  </xdr:twoCellAnchor>
  <xdr:twoCellAnchor>
    <xdr:from>
      <xdr:col>0</xdr:col>
      <xdr:colOff>50800</xdr:colOff>
      <xdr:row>10</xdr:row>
      <xdr:rowOff>112889</xdr:rowOff>
    </xdr:from>
    <xdr:to>
      <xdr:col>5</xdr:col>
      <xdr:colOff>472722</xdr:colOff>
      <xdr:row>18</xdr:row>
      <xdr:rowOff>82550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69850</xdr:colOff>
      <xdr:row>0</xdr:row>
      <xdr:rowOff>76200</xdr:rowOff>
    </xdr:from>
    <xdr:to>
      <xdr:col>8</xdr:col>
      <xdr:colOff>573449</xdr:colOff>
      <xdr:row>5</xdr:row>
      <xdr:rowOff>0</xdr:rowOff>
    </xdr:to>
    <xdr:sp macro="" textlink="">
      <xdr:nvSpPr>
        <xdr:cNvPr id="13" name="Rounded Rectangle 12"/>
        <xdr:cNvSpPr/>
      </xdr:nvSpPr>
      <xdr:spPr>
        <a:xfrm>
          <a:off x="4337050" y="76200"/>
          <a:ext cx="1113199" cy="717550"/>
        </a:xfrm>
        <a:prstGeom prst="roundRect">
          <a:avLst>
            <a:gd name="adj" fmla="val 9091"/>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  </a:t>
          </a:r>
          <a:r>
            <a:rPr lang="en-US" sz="1100" b="1" i="0" u="none" strike="noStrike">
              <a:solidFill>
                <a:schemeClr val="tx1"/>
              </a:solidFill>
              <a:effectLst/>
              <a:latin typeface="+mn-lt"/>
              <a:ea typeface="+mn-ea"/>
              <a:cs typeface="+mn-cs"/>
            </a:rPr>
            <a:t> </a:t>
          </a:r>
          <a:endParaRPr lang="en-US" sz="1100" b="1">
            <a:solidFill>
              <a:schemeClr val="tx1"/>
            </a:solidFill>
          </a:endParaRPr>
        </a:p>
      </xdr:txBody>
    </xdr:sp>
    <xdr:clientData/>
  </xdr:twoCellAnchor>
  <xdr:twoCellAnchor>
    <xdr:from>
      <xdr:col>11</xdr:col>
      <xdr:colOff>42501</xdr:colOff>
      <xdr:row>0</xdr:row>
      <xdr:rowOff>63500</xdr:rowOff>
    </xdr:from>
    <xdr:to>
      <xdr:col>12</xdr:col>
      <xdr:colOff>546100</xdr:colOff>
      <xdr:row>4</xdr:row>
      <xdr:rowOff>146050</xdr:rowOff>
    </xdr:to>
    <xdr:sp macro="" textlink="">
      <xdr:nvSpPr>
        <xdr:cNvPr id="14" name="Rounded Rectangle 13"/>
        <xdr:cNvSpPr/>
      </xdr:nvSpPr>
      <xdr:spPr>
        <a:xfrm>
          <a:off x="6748101" y="63500"/>
          <a:ext cx="1113199" cy="717550"/>
        </a:xfrm>
        <a:prstGeom prst="roundRect">
          <a:avLst>
            <a:gd name="adj" fmla="val 9091"/>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200" b="1" i="0" u="none" strike="noStrike">
            <a:solidFill>
              <a:srgbClr val="000000"/>
            </a:solidFill>
            <a:latin typeface="MS Sans Serif"/>
            <a:ea typeface="+mn-ea"/>
            <a:cs typeface="+mn-cs"/>
          </a:endParaRPr>
        </a:p>
      </xdr:txBody>
    </xdr:sp>
    <xdr:clientData/>
  </xdr:twoCellAnchor>
  <xdr:twoCellAnchor>
    <xdr:from>
      <xdr:col>9</xdr:col>
      <xdr:colOff>54517</xdr:colOff>
      <xdr:row>0</xdr:row>
      <xdr:rowOff>76200</xdr:rowOff>
    </xdr:from>
    <xdr:to>
      <xdr:col>10</xdr:col>
      <xdr:colOff>558116</xdr:colOff>
      <xdr:row>5</xdr:row>
      <xdr:rowOff>0</xdr:rowOff>
    </xdr:to>
    <xdr:sp macro="" textlink="">
      <xdr:nvSpPr>
        <xdr:cNvPr id="15" name="Rounded Rectangle 14"/>
        <xdr:cNvSpPr/>
      </xdr:nvSpPr>
      <xdr:spPr>
        <a:xfrm>
          <a:off x="5540917" y="76200"/>
          <a:ext cx="1113199" cy="717550"/>
        </a:xfrm>
        <a:prstGeom prst="roundRect">
          <a:avLst>
            <a:gd name="adj" fmla="val 9091"/>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solidFill>
              <a:schemeClr val="tx1"/>
            </a:solidFill>
          </a:endParaRPr>
        </a:p>
      </xdr:txBody>
    </xdr:sp>
    <xdr:clientData/>
  </xdr:twoCellAnchor>
  <xdr:twoCellAnchor>
    <xdr:from>
      <xdr:col>6</xdr:col>
      <xdr:colOff>35279</xdr:colOff>
      <xdr:row>5</xdr:row>
      <xdr:rowOff>112890</xdr:rowOff>
    </xdr:from>
    <xdr:to>
      <xdr:col>8</xdr:col>
      <xdr:colOff>254001</xdr:colOff>
      <xdr:row>19</xdr:row>
      <xdr:rowOff>35279</xdr:rowOff>
    </xdr:to>
    <xdr:sp macro="" textlink="">
      <xdr:nvSpPr>
        <xdr:cNvPr id="17" name="Rounded Rectangle 16"/>
        <xdr:cNvSpPr/>
      </xdr:nvSpPr>
      <xdr:spPr>
        <a:xfrm>
          <a:off x="3675946" y="924279"/>
          <a:ext cx="1432277" cy="2194278"/>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6">
                  <a:lumMod val="60000"/>
                  <a:lumOff val="40000"/>
                </a:schemeClr>
              </a:solidFill>
            </a:rPr>
            <a:t>Filter</a:t>
          </a:r>
          <a:r>
            <a:rPr lang="en-US" sz="1100" b="1" baseline="0">
              <a:solidFill>
                <a:schemeClr val="accent6">
                  <a:lumMod val="60000"/>
                  <a:lumOff val="40000"/>
                </a:schemeClr>
              </a:solidFill>
            </a:rPr>
            <a:t> Panel</a:t>
          </a:r>
          <a:endParaRPr lang="en-US" sz="1100" b="1">
            <a:solidFill>
              <a:schemeClr val="accent6">
                <a:lumMod val="60000"/>
                <a:lumOff val="40000"/>
              </a:schemeClr>
            </a:solidFill>
          </a:endParaRPr>
        </a:p>
      </xdr:txBody>
    </xdr:sp>
    <xdr:clientData/>
  </xdr:twoCellAnchor>
  <xdr:twoCellAnchor>
    <xdr:from>
      <xdr:col>0</xdr:col>
      <xdr:colOff>84666</xdr:colOff>
      <xdr:row>19</xdr:row>
      <xdr:rowOff>56444</xdr:rowOff>
    </xdr:from>
    <xdr:to>
      <xdr:col>4</xdr:col>
      <xdr:colOff>430388</xdr:colOff>
      <xdr:row>39</xdr:row>
      <xdr:rowOff>98778</xdr:rowOff>
    </xdr:to>
    <xdr:sp macro="" textlink="">
      <xdr:nvSpPr>
        <xdr:cNvPr id="22" name="Rounded Rectangle 21"/>
        <xdr:cNvSpPr/>
      </xdr:nvSpPr>
      <xdr:spPr>
        <a:xfrm>
          <a:off x="84666" y="3139722"/>
          <a:ext cx="2772833" cy="3287889"/>
        </a:xfrm>
        <a:prstGeom prst="roundRect">
          <a:avLst>
            <a:gd name="adj" fmla="val 3588"/>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6">
                  <a:lumMod val="60000"/>
                  <a:lumOff val="40000"/>
                </a:schemeClr>
              </a:solidFill>
            </a:rPr>
            <a:t>Discount</a:t>
          </a:r>
          <a:r>
            <a:rPr lang="en-US" sz="1100" b="1" baseline="0">
              <a:solidFill>
                <a:schemeClr val="accent6">
                  <a:lumMod val="60000"/>
                  <a:lumOff val="40000"/>
                </a:schemeClr>
              </a:solidFill>
            </a:rPr>
            <a:t> Vs Profit relationship</a:t>
          </a:r>
          <a:endParaRPr lang="en-US" sz="1100" b="1">
            <a:solidFill>
              <a:schemeClr val="accent6">
                <a:lumMod val="60000"/>
                <a:lumOff val="40000"/>
              </a:schemeClr>
            </a:solidFill>
          </a:endParaRPr>
        </a:p>
      </xdr:txBody>
    </xdr:sp>
    <xdr:clientData/>
  </xdr:twoCellAnchor>
  <xdr:twoCellAnchor>
    <xdr:from>
      <xdr:col>0</xdr:col>
      <xdr:colOff>0</xdr:colOff>
      <xdr:row>19</xdr:row>
      <xdr:rowOff>35279</xdr:rowOff>
    </xdr:from>
    <xdr:to>
      <xdr:col>4</xdr:col>
      <xdr:colOff>472722</xdr:colOff>
      <xdr:row>39</xdr:row>
      <xdr:rowOff>14111</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540453</xdr:colOff>
      <xdr:row>19</xdr:row>
      <xdr:rowOff>35277</xdr:rowOff>
    </xdr:from>
    <xdr:to>
      <xdr:col>12</xdr:col>
      <xdr:colOff>547509</xdr:colOff>
      <xdr:row>39</xdr:row>
      <xdr:rowOff>70561</xdr:rowOff>
    </xdr:to>
    <xdr:sp macro="" textlink="">
      <xdr:nvSpPr>
        <xdr:cNvPr id="32" name="Rounded Rectangle 31"/>
        <xdr:cNvSpPr/>
      </xdr:nvSpPr>
      <xdr:spPr>
        <a:xfrm>
          <a:off x="5394675" y="3118555"/>
          <a:ext cx="2434167" cy="3280839"/>
        </a:xfrm>
        <a:prstGeom prst="roundRect">
          <a:avLst>
            <a:gd name="adj" fmla="val 3726"/>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6">
                  <a:lumMod val="60000"/>
                  <a:lumOff val="40000"/>
                </a:schemeClr>
              </a:solidFill>
            </a:rPr>
            <a:t>Sales</a:t>
          </a:r>
          <a:r>
            <a:rPr lang="en-US" sz="1100" b="1" baseline="0">
              <a:solidFill>
                <a:schemeClr val="accent6">
                  <a:lumMod val="60000"/>
                  <a:lumOff val="40000"/>
                </a:schemeClr>
              </a:solidFill>
            </a:rPr>
            <a:t> by Product categories</a:t>
          </a:r>
          <a:endParaRPr lang="en-US" sz="1100" b="1">
            <a:solidFill>
              <a:schemeClr val="accent6">
                <a:lumMod val="60000"/>
                <a:lumOff val="40000"/>
              </a:schemeClr>
            </a:solidFill>
          </a:endParaRPr>
        </a:p>
      </xdr:txBody>
    </xdr:sp>
    <xdr:clientData/>
  </xdr:twoCellAnchor>
  <xdr:twoCellAnchor>
    <xdr:from>
      <xdr:col>8</xdr:col>
      <xdr:colOff>500945</xdr:colOff>
      <xdr:row>21</xdr:row>
      <xdr:rowOff>70556</xdr:rowOff>
    </xdr:from>
    <xdr:to>
      <xdr:col>13</xdr:col>
      <xdr:colOff>105834</xdr:colOff>
      <xdr:row>39</xdr:row>
      <xdr:rowOff>141112</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515057</xdr:colOff>
      <xdr:row>21</xdr:row>
      <xdr:rowOff>0</xdr:rowOff>
    </xdr:from>
    <xdr:to>
      <xdr:col>9</xdr:col>
      <xdr:colOff>35278</xdr:colOff>
      <xdr:row>39</xdr:row>
      <xdr:rowOff>28223</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578555</xdr:colOff>
      <xdr:row>6</xdr:row>
      <xdr:rowOff>91722</xdr:rowOff>
    </xdr:from>
    <xdr:to>
      <xdr:col>13</xdr:col>
      <xdr:colOff>253999</xdr:colOff>
      <xdr:row>18</xdr:row>
      <xdr:rowOff>14111</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38806</xdr:colOff>
      <xdr:row>7</xdr:row>
      <xdr:rowOff>77612</xdr:rowOff>
    </xdr:from>
    <xdr:to>
      <xdr:col>8</xdr:col>
      <xdr:colOff>243417</xdr:colOff>
      <xdr:row>11</xdr:row>
      <xdr:rowOff>19366</xdr:rowOff>
    </xdr:to>
    <mc:AlternateContent xmlns:mc="http://schemas.openxmlformats.org/markup-compatibility/2006" xmlns:a14="http://schemas.microsoft.com/office/drawing/2010/main">
      <mc:Choice Requires="a14">
        <xdr:graphicFrame macro="">
          <xdr:nvGraphicFramePr>
            <xdr:cNvPr id="2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679473" y="1213556"/>
              <a:ext cx="1418166" cy="590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28224</xdr:colOff>
      <xdr:row>11</xdr:row>
      <xdr:rowOff>44546</xdr:rowOff>
    </xdr:from>
    <xdr:to>
      <xdr:col>8</xdr:col>
      <xdr:colOff>239889</xdr:colOff>
      <xdr:row>15</xdr:row>
      <xdr:rowOff>59501</xdr:rowOff>
    </xdr:to>
    <mc:AlternateContent xmlns:mc="http://schemas.openxmlformats.org/markup-compatibility/2006" xmlns:a14="http://schemas.microsoft.com/office/drawing/2010/main">
      <mc:Choice Requires="a14">
        <xdr:graphicFrame macro="">
          <xdr:nvGraphicFramePr>
            <xdr:cNvPr id="3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68891" y="1829602"/>
              <a:ext cx="1425220" cy="664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35277</xdr:colOff>
      <xdr:row>15</xdr:row>
      <xdr:rowOff>84682</xdr:rowOff>
    </xdr:from>
    <xdr:to>
      <xdr:col>8</xdr:col>
      <xdr:colOff>239890</xdr:colOff>
      <xdr:row>18</xdr:row>
      <xdr:rowOff>155223</xdr:rowOff>
    </xdr:to>
    <mc:AlternateContent xmlns:mc="http://schemas.openxmlformats.org/markup-compatibility/2006">
      <mc:Choice xmlns:a14="http://schemas.microsoft.com/office/drawing/2010/main" Requires="a14">
        <xdr:graphicFrame macro="">
          <xdr:nvGraphicFramePr>
            <xdr:cNvPr id="35" name="Customer Segment"/>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3675944" y="2518849"/>
              <a:ext cx="1418168" cy="557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28215</xdr:colOff>
      <xdr:row>19</xdr:row>
      <xdr:rowOff>50090</xdr:rowOff>
    </xdr:from>
    <xdr:ext cx="2053174" cy="264560"/>
    <xdr:sp macro="" textlink="">
      <xdr:nvSpPr>
        <xdr:cNvPr id="26" name="TextBox 25"/>
        <xdr:cNvSpPr txBox="1"/>
      </xdr:nvSpPr>
      <xdr:spPr>
        <a:xfrm>
          <a:off x="3062104" y="3133368"/>
          <a:ext cx="20531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1" baseline="0">
              <a:solidFill>
                <a:schemeClr val="accent6">
                  <a:lumMod val="60000"/>
                  <a:lumOff val="40000"/>
                </a:schemeClr>
              </a:solidFill>
            </a:rPr>
            <a:t>Categories by sales and profit</a:t>
          </a:r>
        </a:p>
      </xdr:txBody>
    </xdr:sp>
    <xdr:clientData/>
  </xdr:oneCellAnchor>
  <xdr:oneCellAnchor>
    <xdr:from>
      <xdr:col>1</xdr:col>
      <xdr:colOff>540744</xdr:colOff>
      <xdr:row>9</xdr:row>
      <xdr:rowOff>134056</xdr:rowOff>
    </xdr:from>
    <xdr:ext cx="1390124" cy="264560"/>
    <xdr:sp macro="" textlink="">
      <xdr:nvSpPr>
        <xdr:cNvPr id="4" name="TextBox 3"/>
        <xdr:cNvSpPr txBox="1"/>
      </xdr:nvSpPr>
      <xdr:spPr>
        <a:xfrm>
          <a:off x="1147522" y="1594556"/>
          <a:ext cx="13901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b="1">
              <a:solidFill>
                <a:schemeClr val="accent6">
                  <a:lumMod val="60000"/>
                  <a:lumOff val="40000"/>
                </a:schemeClr>
              </a:solidFill>
            </a:rPr>
            <a:t>Monthly Sales Trend</a:t>
          </a:r>
        </a:p>
      </xdr:txBody>
    </xdr:sp>
    <xdr:clientData/>
  </xdr:oneCellAnchor>
  <xdr:twoCellAnchor>
    <xdr:from>
      <xdr:col>7</xdr:col>
      <xdr:colOff>91723</xdr:colOff>
      <xdr:row>2</xdr:row>
      <xdr:rowOff>155222</xdr:rowOff>
    </xdr:from>
    <xdr:to>
      <xdr:col>8</xdr:col>
      <xdr:colOff>493890</xdr:colOff>
      <xdr:row>5</xdr:row>
      <xdr:rowOff>7057</xdr:rowOff>
    </xdr:to>
    <xdr:sp macro="" textlink="'Sales Overview'!B7">
      <xdr:nvSpPr>
        <xdr:cNvPr id="6" name="TextBox 5"/>
        <xdr:cNvSpPr txBox="1"/>
      </xdr:nvSpPr>
      <xdr:spPr>
        <a:xfrm>
          <a:off x="4339167" y="479778"/>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3E6FDC6-1EC4-4D2E-AA7F-66DACDF20246}" type="TxLink">
            <a:rPr lang="en-US" sz="1200" b="1" i="0" u="none" strike="noStrike">
              <a:solidFill>
                <a:srgbClr val="000000"/>
              </a:solidFill>
              <a:latin typeface="MS Sans Serif"/>
              <a:ea typeface="+mn-ea"/>
              <a:cs typeface="+mn-cs"/>
            </a:rPr>
            <a:pPr marL="0" indent="0" algn="ctr"/>
            <a:t> $1,924,338 </a:t>
          </a:fld>
          <a:endParaRPr lang="en-US" sz="1200" b="1" i="0" u="none" strike="noStrike">
            <a:solidFill>
              <a:srgbClr val="000000"/>
            </a:solidFill>
            <a:latin typeface="MS Sans Serif"/>
            <a:ea typeface="+mn-ea"/>
            <a:cs typeface="+mn-cs"/>
          </a:endParaRPr>
        </a:p>
      </xdr:txBody>
    </xdr:sp>
    <xdr:clientData/>
  </xdr:twoCellAnchor>
  <xdr:twoCellAnchor>
    <xdr:from>
      <xdr:col>9</xdr:col>
      <xdr:colOff>103011</xdr:colOff>
      <xdr:row>2</xdr:row>
      <xdr:rowOff>145344</xdr:rowOff>
    </xdr:from>
    <xdr:to>
      <xdr:col>10</xdr:col>
      <xdr:colOff>505178</xdr:colOff>
      <xdr:row>4</xdr:row>
      <xdr:rowOff>159457</xdr:rowOff>
    </xdr:to>
    <xdr:sp macro="" textlink="'Sales Overview'!C7">
      <xdr:nvSpPr>
        <xdr:cNvPr id="36" name="TextBox 35"/>
        <xdr:cNvSpPr txBox="1"/>
      </xdr:nvSpPr>
      <xdr:spPr>
        <a:xfrm>
          <a:off x="5564011" y="469900"/>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6058ED1-1C90-42BF-BF6E-84B6DCF06057}" type="TxLink">
            <a:rPr lang="en-US" sz="1200" b="1" i="0" u="none" strike="noStrike">
              <a:solidFill>
                <a:srgbClr val="000000"/>
              </a:solidFill>
              <a:latin typeface="MS Sans Serif"/>
              <a:ea typeface="+mn-ea"/>
              <a:cs typeface="+mn-cs"/>
            </a:rPr>
            <a:pPr marL="0" indent="0" algn="ctr"/>
            <a:t> $224,730 </a:t>
          </a:fld>
          <a:endParaRPr lang="en-US" sz="1200" b="1" i="0" u="none" strike="noStrike">
            <a:solidFill>
              <a:srgbClr val="000000"/>
            </a:solidFill>
            <a:latin typeface="MS Sans Serif"/>
            <a:ea typeface="+mn-ea"/>
            <a:cs typeface="+mn-cs"/>
          </a:endParaRPr>
        </a:p>
      </xdr:txBody>
    </xdr:sp>
    <xdr:clientData/>
  </xdr:twoCellAnchor>
  <xdr:twoCellAnchor>
    <xdr:from>
      <xdr:col>11</xdr:col>
      <xdr:colOff>57856</xdr:colOff>
      <xdr:row>3</xdr:row>
      <xdr:rowOff>8468</xdr:rowOff>
    </xdr:from>
    <xdr:to>
      <xdr:col>12</xdr:col>
      <xdr:colOff>460024</xdr:colOff>
      <xdr:row>5</xdr:row>
      <xdr:rowOff>22580</xdr:rowOff>
    </xdr:to>
    <xdr:sp macro="" textlink="'Sales Overview'!D7">
      <xdr:nvSpPr>
        <xdr:cNvPr id="37" name="TextBox 36"/>
        <xdr:cNvSpPr txBox="1"/>
      </xdr:nvSpPr>
      <xdr:spPr>
        <a:xfrm>
          <a:off x="6732412" y="495301"/>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49E170-AB21-46B8-8083-C8C64B6F66E5}" type="TxLink">
            <a:rPr lang="en-US" sz="1200" b="1" i="0" u="none" strike="noStrike">
              <a:solidFill>
                <a:schemeClr val="accent6">
                  <a:lumMod val="60000"/>
                  <a:lumOff val="40000"/>
                </a:schemeClr>
              </a:solidFill>
              <a:latin typeface="MS Sans Serif"/>
              <a:ea typeface="+mn-ea"/>
              <a:cs typeface="+mn-cs"/>
            </a:rPr>
            <a:pPr marL="0" indent="0" algn="ctr"/>
            <a:t>4.90%</a:t>
          </a:fld>
          <a:endParaRPr lang="en-US" sz="1200" b="1" i="0" u="none" strike="noStrike">
            <a:solidFill>
              <a:schemeClr val="accent6">
                <a:lumMod val="60000"/>
                <a:lumOff val="40000"/>
              </a:schemeClr>
            </a:solidFill>
            <a:latin typeface="MS Sans Serif"/>
            <a:ea typeface="+mn-ea"/>
            <a:cs typeface="+mn-cs"/>
          </a:endParaRPr>
        </a:p>
      </xdr:txBody>
    </xdr:sp>
    <xdr:clientData/>
  </xdr:twoCellAnchor>
  <xdr:twoCellAnchor>
    <xdr:from>
      <xdr:col>0</xdr:col>
      <xdr:colOff>125589</xdr:colOff>
      <xdr:row>7</xdr:row>
      <xdr:rowOff>76202</xdr:rowOff>
    </xdr:from>
    <xdr:to>
      <xdr:col>1</xdr:col>
      <xdr:colOff>527756</xdr:colOff>
      <xdr:row>9</xdr:row>
      <xdr:rowOff>90314</xdr:rowOff>
    </xdr:to>
    <xdr:sp macro="" textlink="'Sales Overview'!B4">
      <xdr:nvSpPr>
        <xdr:cNvPr id="38" name="TextBox 37"/>
        <xdr:cNvSpPr txBox="1"/>
      </xdr:nvSpPr>
      <xdr:spPr>
        <a:xfrm>
          <a:off x="125589" y="1212146"/>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A74617-3177-4A04-9666-0BAD451FEF3D}" type="TxLink">
            <a:rPr lang="en-US" sz="1200" b="1" i="0" u="none" strike="noStrike">
              <a:solidFill>
                <a:srgbClr val="000000"/>
              </a:solidFill>
              <a:latin typeface="MS Sans Serif"/>
              <a:ea typeface="+mn-ea"/>
              <a:cs typeface="+mn-cs"/>
            </a:rPr>
            <a:pPr marL="0" indent="0" algn="ctr"/>
            <a:t> $660,704 </a:t>
          </a:fld>
          <a:endParaRPr lang="en-US" sz="1200" b="1" i="0" u="none" strike="noStrike">
            <a:solidFill>
              <a:srgbClr val="000000"/>
            </a:solidFill>
            <a:latin typeface="MS Sans Serif"/>
            <a:ea typeface="+mn-ea"/>
            <a:cs typeface="+mn-cs"/>
          </a:endParaRPr>
        </a:p>
      </xdr:txBody>
    </xdr:sp>
    <xdr:clientData/>
  </xdr:twoCellAnchor>
  <xdr:twoCellAnchor>
    <xdr:from>
      <xdr:col>0</xdr:col>
      <xdr:colOff>0</xdr:colOff>
      <xdr:row>12</xdr:row>
      <xdr:rowOff>31047</xdr:rowOff>
    </xdr:from>
    <xdr:to>
      <xdr:col>0</xdr:col>
      <xdr:colOff>0</xdr:colOff>
      <xdr:row>14</xdr:row>
      <xdr:rowOff>45159</xdr:rowOff>
    </xdr:to>
    <xdr:sp macro="" textlink="'Sales Overview'!B7">
      <xdr:nvSpPr>
        <xdr:cNvPr id="39" name="TextBox 38"/>
        <xdr:cNvSpPr txBox="1"/>
      </xdr:nvSpPr>
      <xdr:spPr>
        <a:xfrm>
          <a:off x="0" y="1978380"/>
          <a:ext cx="0"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E6FDC6-1EC4-4D2E-AA7F-66DACDF20246}" type="TxLink">
            <a:rPr lang="en-US" sz="1200" b="1" i="0" u="none" strike="noStrike">
              <a:solidFill>
                <a:srgbClr val="000000"/>
              </a:solidFill>
              <a:latin typeface="MS Sans Serif"/>
            </a:rPr>
            <a:pPr/>
            <a:t> $1,924,338 </a:t>
          </a:fld>
          <a:endParaRPr lang="en-US" sz="1200" b="1"/>
        </a:p>
      </xdr:txBody>
    </xdr:sp>
    <xdr:clientData/>
  </xdr:twoCellAnchor>
  <xdr:twoCellAnchor>
    <xdr:from>
      <xdr:col>2</xdr:col>
      <xdr:colOff>52211</xdr:colOff>
      <xdr:row>7</xdr:row>
      <xdr:rowOff>73381</xdr:rowOff>
    </xdr:from>
    <xdr:to>
      <xdr:col>3</xdr:col>
      <xdr:colOff>454379</xdr:colOff>
      <xdr:row>9</xdr:row>
      <xdr:rowOff>87493</xdr:rowOff>
    </xdr:to>
    <xdr:sp macro="" textlink="'Sales Overview'!B5">
      <xdr:nvSpPr>
        <xdr:cNvPr id="40" name="TextBox 39"/>
        <xdr:cNvSpPr txBox="1"/>
      </xdr:nvSpPr>
      <xdr:spPr>
        <a:xfrm>
          <a:off x="1265767" y="1209325"/>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CF4ABF1-1D3B-460B-AE48-D3EEB2A1F104}" type="TxLink">
            <a:rPr lang="en-US" sz="1200" b="1" i="0" u="none" strike="noStrike">
              <a:solidFill>
                <a:schemeClr val="accent6">
                  <a:lumMod val="60000"/>
                  <a:lumOff val="40000"/>
                </a:schemeClr>
              </a:solidFill>
              <a:latin typeface="MS Sans Serif"/>
              <a:ea typeface="+mn-ea"/>
              <a:cs typeface="+mn-cs"/>
            </a:rPr>
            <a:pPr marL="0" indent="0" algn="ctr"/>
            <a:t> $551,369 </a:t>
          </a:fld>
          <a:endParaRPr lang="en-US" sz="1200" b="1" i="0" u="none" strike="noStrike">
            <a:solidFill>
              <a:schemeClr val="accent6">
                <a:lumMod val="60000"/>
                <a:lumOff val="40000"/>
              </a:schemeClr>
            </a:solidFill>
            <a:latin typeface="MS Sans Serif"/>
            <a:ea typeface="+mn-ea"/>
            <a:cs typeface="+mn-cs"/>
          </a:endParaRPr>
        </a:p>
      </xdr:txBody>
    </xdr:sp>
    <xdr:clientData/>
  </xdr:twoCellAnchor>
  <xdr:twoCellAnchor>
    <xdr:from>
      <xdr:col>4</xdr:col>
      <xdr:colOff>63500</xdr:colOff>
      <xdr:row>7</xdr:row>
      <xdr:rowOff>70560</xdr:rowOff>
    </xdr:from>
    <xdr:to>
      <xdr:col>5</xdr:col>
      <xdr:colOff>465667</xdr:colOff>
      <xdr:row>9</xdr:row>
      <xdr:rowOff>84672</xdr:rowOff>
    </xdr:to>
    <xdr:sp macro="" textlink="'Sales Overview'!B6">
      <xdr:nvSpPr>
        <xdr:cNvPr id="41" name="TextBox 40"/>
        <xdr:cNvSpPr txBox="1"/>
      </xdr:nvSpPr>
      <xdr:spPr>
        <a:xfrm>
          <a:off x="2490611" y="1206504"/>
          <a:ext cx="1008945" cy="33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FF6B586-CD12-4300-A485-406F38D058E1}" type="TxLink">
            <a:rPr lang="en-US" sz="1200" b="1" i="0" u="none" strike="noStrike">
              <a:solidFill>
                <a:schemeClr val="accent6">
                  <a:lumMod val="60000"/>
                  <a:lumOff val="40000"/>
                </a:schemeClr>
              </a:solidFill>
              <a:latin typeface="MS Sans Serif"/>
              <a:ea typeface="+mn-ea"/>
              <a:cs typeface="+mn-cs"/>
            </a:rPr>
            <a:pPr marL="0" indent="0" algn="ctr"/>
            <a:t> $712,265 </a:t>
          </a:fld>
          <a:endParaRPr lang="en-US" sz="1200" b="1" i="0" u="none" strike="noStrike">
            <a:solidFill>
              <a:schemeClr val="accent6">
                <a:lumMod val="60000"/>
                <a:lumOff val="40000"/>
              </a:schemeClr>
            </a:solidFill>
            <a:latin typeface="MS Sans Serif"/>
            <a:ea typeface="+mn-ea"/>
            <a:cs typeface="+mn-cs"/>
          </a:endParaRPr>
        </a:p>
      </xdr:txBody>
    </xdr:sp>
    <xdr:clientData/>
  </xdr:twoCellAnchor>
  <xdr:twoCellAnchor>
    <xdr:from>
      <xdr:col>7</xdr:col>
      <xdr:colOff>21168</xdr:colOff>
      <xdr:row>1</xdr:row>
      <xdr:rowOff>7056</xdr:rowOff>
    </xdr:from>
    <xdr:to>
      <xdr:col>9</xdr:col>
      <xdr:colOff>49390</xdr:colOff>
      <xdr:row>3</xdr:row>
      <xdr:rowOff>35278</xdr:rowOff>
    </xdr:to>
    <xdr:sp macro="" textlink="">
      <xdr:nvSpPr>
        <xdr:cNvPr id="9" name="TextBox 8"/>
        <xdr:cNvSpPr txBox="1"/>
      </xdr:nvSpPr>
      <xdr:spPr>
        <a:xfrm>
          <a:off x="4268612" y="169334"/>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Total Sales</a:t>
          </a:r>
        </a:p>
      </xdr:txBody>
    </xdr:sp>
    <xdr:clientData/>
  </xdr:twoCellAnchor>
  <xdr:twoCellAnchor>
    <xdr:from>
      <xdr:col>8</xdr:col>
      <xdr:colOff>554568</xdr:colOff>
      <xdr:row>1</xdr:row>
      <xdr:rowOff>4234</xdr:rowOff>
    </xdr:from>
    <xdr:to>
      <xdr:col>10</xdr:col>
      <xdr:colOff>582790</xdr:colOff>
      <xdr:row>3</xdr:row>
      <xdr:rowOff>32456</xdr:rowOff>
    </xdr:to>
    <xdr:sp macro="" textlink="">
      <xdr:nvSpPr>
        <xdr:cNvPr id="43" name="TextBox 42"/>
        <xdr:cNvSpPr txBox="1"/>
      </xdr:nvSpPr>
      <xdr:spPr>
        <a:xfrm>
          <a:off x="5408790" y="166512"/>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Total Profit</a:t>
          </a:r>
        </a:p>
      </xdr:txBody>
    </xdr:sp>
    <xdr:clientData/>
  </xdr:twoCellAnchor>
  <xdr:twoCellAnchor>
    <xdr:from>
      <xdr:col>10</xdr:col>
      <xdr:colOff>558801</xdr:colOff>
      <xdr:row>0</xdr:row>
      <xdr:rowOff>128413</xdr:rowOff>
    </xdr:from>
    <xdr:to>
      <xdr:col>12</xdr:col>
      <xdr:colOff>587024</xdr:colOff>
      <xdr:row>2</xdr:row>
      <xdr:rowOff>156634</xdr:rowOff>
    </xdr:to>
    <xdr:sp macro="" textlink="">
      <xdr:nvSpPr>
        <xdr:cNvPr id="44" name="TextBox 43"/>
        <xdr:cNvSpPr txBox="1"/>
      </xdr:nvSpPr>
      <xdr:spPr>
        <a:xfrm>
          <a:off x="6626579" y="128413"/>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60000"/>
                  <a:lumOff val="40000"/>
                </a:schemeClr>
              </a:solidFill>
            </a:rPr>
            <a:t>Average</a:t>
          </a:r>
          <a:r>
            <a:rPr lang="en-US" sz="1100" b="0" baseline="0">
              <a:solidFill>
                <a:schemeClr val="accent6">
                  <a:lumMod val="60000"/>
                  <a:lumOff val="40000"/>
                </a:schemeClr>
              </a:solidFill>
            </a:rPr>
            <a:t> discount</a:t>
          </a:r>
          <a:endParaRPr lang="en-US" sz="1100" b="0">
            <a:solidFill>
              <a:schemeClr val="accent6">
                <a:lumMod val="60000"/>
                <a:lumOff val="40000"/>
              </a:schemeClr>
            </a:solidFill>
          </a:endParaRPr>
        </a:p>
      </xdr:txBody>
    </xdr:sp>
    <xdr:clientData/>
  </xdr:twoCellAnchor>
  <xdr:twoCellAnchor>
    <xdr:from>
      <xdr:col>0</xdr:col>
      <xdr:colOff>21166</xdr:colOff>
      <xdr:row>5</xdr:row>
      <xdr:rowOff>100191</xdr:rowOff>
    </xdr:from>
    <xdr:to>
      <xdr:col>2</xdr:col>
      <xdr:colOff>49388</xdr:colOff>
      <xdr:row>7</xdr:row>
      <xdr:rowOff>128413</xdr:rowOff>
    </xdr:to>
    <xdr:sp macro="" textlink="">
      <xdr:nvSpPr>
        <xdr:cNvPr id="45" name="TextBox 44"/>
        <xdr:cNvSpPr txBox="1"/>
      </xdr:nvSpPr>
      <xdr:spPr>
        <a:xfrm>
          <a:off x="21166" y="911580"/>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Furniture</a:t>
          </a:r>
        </a:p>
      </xdr:txBody>
    </xdr:sp>
    <xdr:clientData/>
  </xdr:twoCellAnchor>
  <xdr:twoCellAnchor>
    <xdr:from>
      <xdr:col>0</xdr:col>
      <xdr:colOff>0</xdr:colOff>
      <xdr:row>10</xdr:row>
      <xdr:rowOff>33870</xdr:rowOff>
    </xdr:from>
    <xdr:to>
      <xdr:col>0</xdr:col>
      <xdr:colOff>0</xdr:colOff>
      <xdr:row>12</xdr:row>
      <xdr:rowOff>62092</xdr:rowOff>
    </xdr:to>
    <xdr:sp macro="" textlink="">
      <xdr:nvSpPr>
        <xdr:cNvPr id="46" name="TextBox 45"/>
        <xdr:cNvSpPr txBox="1"/>
      </xdr:nvSpPr>
      <xdr:spPr>
        <a:xfrm>
          <a:off x="0" y="1656648"/>
          <a:ext cx="0"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Furniture</a:t>
          </a:r>
        </a:p>
      </xdr:txBody>
    </xdr:sp>
    <xdr:clientData/>
  </xdr:twoCellAnchor>
  <xdr:twoCellAnchor>
    <xdr:from>
      <xdr:col>1</xdr:col>
      <xdr:colOff>582788</xdr:colOff>
      <xdr:row>5</xdr:row>
      <xdr:rowOff>90313</xdr:rowOff>
    </xdr:from>
    <xdr:to>
      <xdr:col>4</xdr:col>
      <xdr:colOff>4233</xdr:colOff>
      <xdr:row>7</xdr:row>
      <xdr:rowOff>118535</xdr:rowOff>
    </xdr:to>
    <xdr:sp macro="" textlink="">
      <xdr:nvSpPr>
        <xdr:cNvPr id="47" name="TextBox 46"/>
        <xdr:cNvSpPr txBox="1"/>
      </xdr:nvSpPr>
      <xdr:spPr>
        <a:xfrm>
          <a:off x="1189566" y="901702"/>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60000"/>
                  <a:lumOff val="40000"/>
                </a:schemeClr>
              </a:solidFill>
            </a:rPr>
            <a:t>Office Supplies</a:t>
          </a:r>
        </a:p>
      </xdr:txBody>
    </xdr:sp>
    <xdr:clientData/>
  </xdr:twoCellAnchor>
  <xdr:twoCellAnchor>
    <xdr:from>
      <xdr:col>3</xdr:col>
      <xdr:colOff>601133</xdr:colOff>
      <xdr:row>5</xdr:row>
      <xdr:rowOff>94547</xdr:rowOff>
    </xdr:from>
    <xdr:to>
      <xdr:col>6</xdr:col>
      <xdr:colOff>22577</xdr:colOff>
      <xdr:row>7</xdr:row>
      <xdr:rowOff>122769</xdr:rowOff>
    </xdr:to>
    <xdr:sp macro="" textlink="">
      <xdr:nvSpPr>
        <xdr:cNvPr id="48" name="TextBox 47"/>
        <xdr:cNvSpPr txBox="1"/>
      </xdr:nvSpPr>
      <xdr:spPr>
        <a:xfrm>
          <a:off x="2421466" y="905936"/>
          <a:ext cx="1241778" cy="35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accent6">
                  <a:lumMod val="60000"/>
                  <a:lumOff val="40000"/>
                </a:schemeClr>
              </a:solidFill>
            </a:rPr>
            <a:t>Technology</a:t>
          </a:r>
        </a:p>
      </xdr:txBody>
    </xdr:sp>
    <xdr:clientData/>
  </xdr:twoCellAnchor>
  <xdr:twoCellAnchor>
    <xdr:from>
      <xdr:col>4</xdr:col>
      <xdr:colOff>444500</xdr:colOff>
      <xdr:row>21</xdr:row>
      <xdr:rowOff>70554</xdr:rowOff>
    </xdr:from>
    <xdr:to>
      <xdr:col>9</xdr:col>
      <xdr:colOff>479778</xdr:colOff>
      <xdr:row>39</xdr:row>
      <xdr:rowOff>73379</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399344</xdr:colOff>
      <xdr:row>6</xdr:row>
      <xdr:rowOff>52917</xdr:rowOff>
    </xdr:from>
    <xdr:to>
      <xdr:col>12</xdr:col>
      <xdr:colOff>222251</xdr:colOff>
      <xdr:row>22</xdr:row>
      <xdr:rowOff>33867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644525</xdr:colOff>
      <xdr:row>31</xdr:row>
      <xdr:rowOff>92075</xdr:rowOff>
    </xdr:from>
    <xdr:to>
      <xdr:col>10</xdr:col>
      <xdr:colOff>596900</xdr:colOff>
      <xdr:row>47</xdr:row>
      <xdr:rowOff>127000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1651000</xdr:colOff>
      <xdr:row>7</xdr:row>
      <xdr:rowOff>101599</xdr:rowOff>
    </xdr:from>
    <xdr:to>
      <xdr:col>9</xdr:col>
      <xdr:colOff>127000</xdr:colOff>
      <xdr:row>22</xdr:row>
      <xdr:rowOff>123824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600075</xdr:colOff>
      <xdr:row>3</xdr:row>
      <xdr:rowOff>19049</xdr:rowOff>
    </xdr:from>
    <xdr:to>
      <xdr:col>12</xdr:col>
      <xdr:colOff>139700</xdr:colOff>
      <xdr:row>22</xdr:row>
      <xdr:rowOff>127000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4</xdr:row>
      <xdr:rowOff>66675</xdr:rowOff>
    </xdr:from>
    <xdr:to>
      <xdr:col>9</xdr:col>
      <xdr:colOff>476250</xdr:colOff>
      <xdr:row>21</xdr:row>
      <xdr:rowOff>111125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0</xdr:colOff>
      <xdr:row>6</xdr:row>
      <xdr:rowOff>0</xdr:rowOff>
    </xdr:from>
    <xdr:to>
      <xdr:col>23</xdr:col>
      <xdr:colOff>27215</xdr:colOff>
      <xdr:row>27</xdr:row>
      <xdr:rowOff>72571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152400</xdr:colOff>
      <xdr:row>6</xdr:row>
      <xdr:rowOff>152400</xdr:rowOff>
    </xdr:from>
    <xdr:to>
      <xdr:col>23</xdr:col>
      <xdr:colOff>179615</xdr:colOff>
      <xdr:row>28</xdr:row>
      <xdr:rowOff>61685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AW%20PAW/Downloads/DFX148/DFX148/02%20-%20install%20DFX/DFX.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dex"/>
      <sheetName val="_IntelliSense_"/>
      <sheetName val="Sheet1"/>
    </sheetNames>
    <definedNames>
      <definedName name="DXLOOKUP"/>
    </defined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462.778360995369" createdVersion="6" refreshedVersion="6" minRefreshableVersion="3" recordCount="1953">
  <cacheSource type="worksheet">
    <worksheetSource ref="A1:X1048576" sheet="Cleaned and merged"/>
  </cacheSource>
  <cacheFields count="24">
    <cacheField name="Order Priority" numFmtId="0">
      <sharedItems containsBlank="1" count="7">
        <s v="High"/>
        <s v="Not Specified"/>
        <s v="Critical"/>
        <s v="Medium"/>
        <s v="Low"/>
        <s v="Critical "/>
        <m/>
      </sharedItems>
    </cacheField>
    <cacheField name="Discount" numFmtId="44">
      <sharedItems containsString="0" containsBlank="1" containsNumber="1" minValue="0" maxValue="0.21" count="14">
        <n v="0.01"/>
        <n v="0.02"/>
        <n v="0.06"/>
        <n v="0.09"/>
        <n v="0.08"/>
        <n v="0.05"/>
        <n v="0"/>
        <n v="0.04"/>
        <n v="7.0000000000000007E-2"/>
        <n v="0.03"/>
        <n v="0.1"/>
        <n v="0.17"/>
        <n v="0.21"/>
        <m/>
      </sharedItems>
    </cacheField>
    <cacheField name="Unit Price" numFmtId="44">
      <sharedItems containsString="0" containsBlank="1" containsNumber="1" minValue="1.1399999999999999" maxValue="6783.02"/>
    </cacheField>
    <cacheField name="Shipping Cost" numFmtId="44">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ount="4">
        <s v="Express Air"/>
        <s v="Delivery Truck"/>
        <s v="Regular Air"/>
        <m/>
      </sharedItems>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ount="18">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m/>
      </sharedItems>
    </cacheField>
    <cacheField name="Product Container" numFmtId="0">
      <sharedItems containsBlank="1" count="8">
        <s v="Wrap Bag"/>
        <s v="Jumbo Drum"/>
        <s v="Small Pack"/>
        <s v="Small Box"/>
        <s v="Medium Box"/>
        <s v="Jumbo Box"/>
        <s v="Large Box"/>
        <m/>
      </sharedItems>
    </cacheField>
    <cacheField name="Product Name" numFmtId="0">
      <sharedItems containsBlank="1" count="914">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m/>
      </sharedItems>
    </cacheField>
    <cacheField name="Region" numFmtId="0">
      <sharedItems containsBlank="1" count="5">
        <s v="West"/>
        <s v="East"/>
        <s v="Central"/>
        <s v="South"/>
        <m/>
      </sharedItems>
    </cacheField>
    <cacheField name="State or Province" numFmtId="0">
      <sharedItems containsBlank="1" count="50">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m/>
      </sharedItems>
    </cacheField>
    <cacheField name="City" numFmtId="0">
      <sharedItems containsBlank="1"/>
    </cacheField>
    <cacheField name="Order Date" numFmtId="166">
      <sharedItems containsNonDate="0" containsDate="1" containsString="0" containsBlank="1" minDate="2015-01-01T00:00:00" maxDate="2015-07-01T00:00:00" count="180">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m/>
      </sharedItems>
    </cacheField>
    <cacheField name="order month" numFmtId="166">
      <sharedItems containsBlank="1" count="7">
        <s v="January"/>
        <s v="June"/>
        <s v="February"/>
        <s v="May"/>
        <s v="April"/>
        <s v="March"/>
        <m/>
      </sharedItems>
    </cacheField>
    <cacheField name="Ship Date" numFmtId="165">
      <sharedItems containsNonDate="0" containsDate="1" containsString="0" containsBlank="1" minDate="2015-01-02T00:00:00" maxDate="2015-07-09T00:00:00"/>
    </cacheField>
    <cacheField name="Shipping month" numFmtId="166">
      <sharedItems containsBlank="1"/>
    </cacheField>
    <cacheField name="Profit" numFmtId="164">
      <sharedItems containsString="0" containsBlank="1" containsNumber="1" minValue="-16476.838" maxValue="9228.2255999999998" count="1899">
        <n v="4.5599999999999996"/>
        <n v="4390.3665000000001"/>
        <n v="-53.809600000000003"/>
        <n v="803.47050000000002"/>
        <n v="-24.03"/>
        <n v="-37.03"/>
        <n v="-0.71"/>
        <n v="592.91309999999987"/>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m/>
      </sharedItems>
    </cacheField>
    <cacheField name="Quantity purchased" numFmtId="0">
      <sharedItems containsString="0" containsBlank="1" containsNumber="1" containsInteger="1" minValue="1" maxValue="167"/>
    </cacheField>
    <cacheField name="Sales" numFmtId="44">
      <sharedItems containsString="0" containsBlank="1" containsNumber="1" minValue="2.25" maxValue="45737.33" count="1923">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m/>
      </sharedItems>
    </cacheField>
    <cacheField name="Order ID" numFmtId="0">
      <sharedItems containsString="0" containsBlank="1" containsNumber="1" containsInteger="1" minValue="359" maxValue="91586"/>
    </cacheField>
    <cacheField name="Manager" numFmtId="0">
      <sharedItems containsBlank="1" count="5">
        <s v="William"/>
        <s v="Erin"/>
        <s v="Chris"/>
        <s v="Sam"/>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953">
  <r>
    <x v="0"/>
    <x v="0"/>
    <n v="2.84"/>
    <n v="0.93"/>
    <n v="3"/>
    <s v="Bonnie Potter"/>
    <x v="0"/>
    <x v="0"/>
    <x v="0"/>
    <x v="0"/>
    <x v="0"/>
    <x v="0"/>
    <x v="0"/>
    <x v="0"/>
    <s v="Anacortes"/>
    <x v="0"/>
    <x v="0"/>
    <d v="2015-01-08T00:00:00"/>
    <s v="January"/>
    <x v="0"/>
    <n v="4"/>
    <x v="0"/>
    <n v="88522"/>
    <x v="0"/>
  </r>
  <r>
    <x v="1"/>
    <x v="1"/>
    <n v="500.98"/>
    <n v="26"/>
    <n v="5"/>
    <s v="Ronnie Proctor"/>
    <x v="1"/>
    <x v="1"/>
    <x v="1"/>
    <x v="1"/>
    <x v="1"/>
    <x v="1"/>
    <x v="0"/>
    <x v="1"/>
    <s v="San Gabriel"/>
    <x v="1"/>
    <x v="1"/>
    <d v="2015-06-15T00:00:00"/>
    <s v="June"/>
    <x v="1"/>
    <n v="12"/>
    <x v="1"/>
    <n v="90193"/>
    <x v="0"/>
  </r>
  <r>
    <x v="2"/>
    <x v="2"/>
    <n v="9.48"/>
    <n v="7.29"/>
    <n v="11"/>
    <s v="Marcus Dunlap"/>
    <x v="2"/>
    <x v="1"/>
    <x v="1"/>
    <x v="2"/>
    <x v="2"/>
    <x v="2"/>
    <x v="1"/>
    <x v="2"/>
    <s v="Roselle"/>
    <x v="2"/>
    <x v="2"/>
    <d v="2015-02-17T00:00:00"/>
    <s v="February"/>
    <x v="2"/>
    <n v="22"/>
    <x v="2"/>
    <n v="90192"/>
    <x v="1"/>
  </r>
  <r>
    <x v="3"/>
    <x v="3"/>
    <n v="78.69"/>
    <n v="19.989999999999998"/>
    <n v="14"/>
    <s v="Gwendolyn F Tyson"/>
    <x v="2"/>
    <x v="2"/>
    <x v="1"/>
    <x v="2"/>
    <x v="3"/>
    <x v="3"/>
    <x v="2"/>
    <x v="3"/>
    <s v="Prior Lake"/>
    <x v="3"/>
    <x v="3"/>
    <d v="2015-05-14T00:00:00"/>
    <s v="May"/>
    <x v="3"/>
    <n v="16"/>
    <x v="3"/>
    <n v="86838"/>
    <x v="2"/>
  </r>
  <r>
    <x v="3"/>
    <x v="4"/>
    <n v="3.28"/>
    <n v="2.31"/>
    <n v="14"/>
    <s v="Gwendolyn F Tyson"/>
    <x v="2"/>
    <x v="2"/>
    <x v="0"/>
    <x v="0"/>
    <x v="0"/>
    <x v="4"/>
    <x v="2"/>
    <x v="3"/>
    <s v="Prior Lake"/>
    <x v="3"/>
    <x v="3"/>
    <d v="2015-05-13T00:00:00"/>
    <s v="May"/>
    <x v="4"/>
    <n v="7"/>
    <x v="4"/>
    <n v="86838"/>
    <x v="2"/>
  </r>
  <r>
    <x v="3"/>
    <x v="5"/>
    <n v="3.28"/>
    <n v="4.2"/>
    <n v="14"/>
    <s v="Gwendolyn F Tyson"/>
    <x v="2"/>
    <x v="2"/>
    <x v="0"/>
    <x v="0"/>
    <x v="0"/>
    <x v="5"/>
    <x v="2"/>
    <x v="3"/>
    <s v="Prior Lake"/>
    <x v="3"/>
    <x v="3"/>
    <d v="2015-05-13T00:00:00"/>
    <s v="May"/>
    <x v="5"/>
    <n v="4"/>
    <x v="5"/>
    <n v="86838"/>
    <x v="2"/>
  </r>
  <r>
    <x v="3"/>
    <x v="5"/>
    <n v="3.58"/>
    <n v="1.63"/>
    <n v="14"/>
    <s v="Gwendolyn F Tyson"/>
    <x v="2"/>
    <x v="2"/>
    <x v="0"/>
    <x v="3"/>
    <x v="0"/>
    <x v="6"/>
    <x v="2"/>
    <x v="3"/>
    <s v="Prior Lake"/>
    <x v="3"/>
    <x v="3"/>
    <d v="2015-05-13T00:00:00"/>
    <s v="May"/>
    <x v="6"/>
    <n v="4"/>
    <x v="6"/>
    <n v="86838"/>
    <x v="2"/>
  </r>
  <r>
    <x v="2"/>
    <x v="6"/>
    <n v="4.42"/>
    <n v="4.99"/>
    <n v="15"/>
    <s v="Timothy Reese"/>
    <x v="2"/>
    <x v="2"/>
    <x v="0"/>
    <x v="4"/>
    <x v="3"/>
    <x v="7"/>
    <x v="1"/>
    <x v="4"/>
    <s v="Smithtown"/>
    <x v="4"/>
    <x v="4"/>
    <d v="2015-04-09T00:00:00"/>
    <s v="April"/>
    <x v="7"/>
    <n v="7"/>
    <x v="7"/>
    <n v="86837"/>
    <x v="1"/>
  </r>
  <r>
    <x v="3"/>
    <x v="0"/>
    <n v="35.94"/>
    <n v="6.66"/>
    <n v="15"/>
    <s v="Timothy Reese"/>
    <x v="2"/>
    <x v="2"/>
    <x v="0"/>
    <x v="4"/>
    <x v="3"/>
    <x v="8"/>
    <x v="1"/>
    <x v="4"/>
    <s v="Smithtown"/>
    <x v="5"/>
    <x v="3"/>
    <d v="2015-05-28T00:00:00"/>
    <s v="May"/>
    <x v="8"/>
    <n v="10"/>
    <x v="8"/>
    <n v="86839"/>
    <x v="1"/>
  </r>
  <r>
    <x v="0"/>
    <x v="7"/>
    <n v="2.98"/>
    <n v="1.58"/>
    <n v="16"/>
    <s v="Sarah Ramsey"/>
    <x v="2"/>
    <x v="2"/>
    <x v="0"/>
    <x v="3"/>
    <x v="0"/>
    <x v="9"/>
    <x v="1"/>
    <x v="4"/>
    <s v="Syracuse"/>
    <x v="6"/>
    <x v="2"/>
    <d v="2015-02-15T00:00:00"/>
    <s v="February"/>
    <x v="9"/>
    <n v="6"/>
    <x v="9"/>
    <n v="86836"/>
    <x v="1"/>
  </r>
  <r>
    <x v="0"/>
    <x v="5"/>
    <n v="115.99"/>
    <n v="2.5"/>
    <n v="16"/>
    <s v="Sarah Ramsey"/>
    <x v="2"/>
    <x v="2"/>
    <x v="2"/>
    <x v="5"/>
    <x v="3"/>
    <x v="10"/>
    <x v="1"/>
    <x v="4"/>
    <s v="Syracuse"/>
    <x v="6"/>
    <x v="2"/>
    <d v="2015-02-14T00:00:00"/>
    <s v="February"/>
    <x v="10"/>
    <n v="10"/>
    <x v="10"/>
    <n v="86836"/>
    <x v="1"/>
  </r>
  <r>
    <x v="0"/>
    <x v="5"/>
    <n v="26.48"/>
    <n v="6.93"/>
    <n v="18"/>
    <s v="Laurie Hanna"/>
    <x v="2"/>
    <x v="2"/>
    <x v="1"/>
    <x v="2"/>
    <x v="3"/>
    <x v="11"/>
    <x v="0"/>
    <x v="5"/>
    <s v="Helena"/>
    <x v="7"/>
    <x v="3"/>
    <d v="2015-05-16T00:00:00"/>
    <s v="May"/>
    <x v="11"/>
    <n v="17"/>
    <x v="11"/>
    <n v="90031"/>
    <x v="0"/>
  </r>
  <r>
    <x v="1"/>
    <x v="8"/>
    <n v="12.99"/>
    <n v="9.44"/>
    <n v="19"/>
    <s v="Jim Rodgers"/>
    <x v="2"/>
    <x v="2"/>
    <x v="2"/>
    <x v="6"/>
    <x v="4"/>
    <x v="12"/>
    <x v="0"/>
    <x v="5"/>
    <s v="Missoula"/>
    <x v="8"/>
    <x v="3"/>
    <d v="2015-05-23T00:00:00"/>
    <s v="May"/>
    <x v="12"/>
    <n v="18"/>
    <x v="12"/>
    <n v="90032"/>
    <x v="0"/>
  </r>
  <r>
    <x v="0"/>
    <x v="5"/>
    <n v="26.48"/>
    <n v="6.93"/>
    <n v="21"/>
    <s v="Tony Wilkins Winters"/>
    <x v="2"/>
    <x v="2"/>
    <x v="1"/>
    <x v="2"/>
    <x v="3"/>
    <x v="11"/>
    <x v="1"/>
    <x v="4"/>
    <s v="New York City"/>
    <x v="7"/>
    <x v="3"/>
    <d v="2015-05-16T00:00:00"/>
    <s v="May"/>
    <x v="13"/>
    <n v="70"/>
    <x v="13"/>
    <n v="41793"/>
    <x v="1"/>
  </r>
  <r>
    <x v="1"/>
    <x v="4"/>
    <n v="5"/>
    <n v="3.39"/>
    <n v="21"/>
    <s v="Tony Wilkins Winters"/>
    <x v="2"/>
    <x v="2"/>
    <x v="0"/>
    <x v="3"/>
    <x v="0"/>
    <x v="13"/>
    <x v="1"/>
    <x v="4"/>
    <s v="New York City"/>
    <x v="8"/>
    <x v="3"/>
    <d v="2015-05-22T00:00:00"/>
    <s v="May"/>
    <x v="14"/>
    <n v="58"/>
    <x v="14"/>
    <n v="42949"/>
    <x v="1"/>
  </r>
  <r>
    <x v="1"/>
    <x v="8"/>
    <n v="12.99"/>
    <n v="9.44"/>
    <n v="21"/>
    <s v="Tony Wilkins Winters"/>
    <x v="2"/>
    <x v="2"/>
    <x v="2"/>
    <x v="6"/>
    <x v="4"/>
    <x v="12"/>
    <x v="1"/>
    <x v="4"/>
    <s v="New York City"/>
    <x v="8"/>
    <x v="3"/>
    <d v="2015-05-23T00:00:00"/>
    <s v="May"/>
    <x v="12"/>
    <n v="71"/>
    <x v="15"/>
    <n v="42949"/>
    <x v="1"/>
  </r>
  <r>
    <x v="0"/>
    <x v="2"/>
    <n v="55.48"/>
    <n v="14.3"/>
    <n v="24"/>
    <s v="Edna Thomas"/>
    <x v="2"/>
    <x v="0"/>
    <x v="0"/>
    <x v="7"/>
    <x v="3"/>
    <x v="14"/>
    <x v="0"/>
    <x v="1"/>
    <s v="Laguna Niguel"/>
    <x v="9"/>
    <x v="0"/>
    <d v="2015-01-29T00:00:00"/>
    <s v="January"/>
    <x v="15"/>
    <n v="1"/>
    <x v="16"/>
    <n v="87651"/>
    <x v="0"/>
  </r>
  <r>
    <x v="0"/>
    <x v="1"/>
    <n v="1.68"/>
    <n v="1.57"/>
    <n v="24"/>
    <s v="Edna Thomas"/>
    <x v="2"/>
    <x v="0"/>
    <x v="0"/>
    <x v="0"/>
    <x v="0"/>
    <x v="15"/>
    <x v="0"/>
    <x v="1"/>
    <s v="Laguna Niguel"/>
    <x v="9"/>
    <x v="0"/>
    <d v="2015-01-30T00:00:00"/>
    <s v="January"/>
    <x v="16"/>
    <n v="1"/>
    <x v="17"/>
    <n v="87651"/>
    <x v="0"/>
  </r>
  <r>
    <x v="1"/>
    <x v="7"/>
    <n v="4.1399999999999997"/>
    <n v="6.6"/>
    <n v="27"/>
    <s v="Guy Gallagher"/>
    <x v="2"/>
    <x v="0"/>
    <x v="1"/>
    <x v="2"/>
    <x v="3"/>
    <x v="16"/>
    <x v="0"/>
    <x v="1"/>
    <s v="Lakewood"/>
    <x v="10"/>
    <x v="3"/>
    <d v="2015-05-04T00:00:00"/>
    <s v="May"/>
    <x v="17"/>
    <n v="12"/>
    <x v="18"/>
    <n v="87652"/>
    <x v="0"/>
  </r>
  <r>
    <x v="0"/>
    <x v="4"/>
    <n v="34.99"/>
    <n v="7.73"/>
    <n v="32"/>
    <s v="Matthew Berman"/>
    <x v="2"/>
    <x v="0"/>
    <x v="0"/>
    <x v="0"/>
    <x v="3"/>
    <x v="17"/>
    <x v="0"/>
    <x v="6"/>
    <s v="Grants Pass"/>
    <x v="11"/>
    <x v="2"/>
    <d v="2015-02-23T00:00:00"/>
    <s v="February"/>
    <x v="18"/>
    <n v="13"/>
    <x v="19"/>
    <n v="89199"/>
    <x v="0"/>
  </r>
  <r>
    <x v="0"/>
    <x v="0"/>
    <n v="17.98"/>
    <n v="8.51"/>
    <n v="32"/>
    <s v="Matthew Berman"/>
    <x v="2"/>
    <x v="0"/>
    <x v="2"/>
    <x v="6"/>
    <x v="4"/>
    <x v="18"/>
    <x v="0"/>
    <x v="6"/>
    <s v="Grants Pass"/>
    <x v="12"/>
    <x v="5"/>
    <d v="2015-03-28T00:00:00"/>
    <s v="March"/>
    <x v="19"/>
    <n v="2"/>
    <x v="20"/>
    <n v="89200"/>
    <x v="0"/>
  </r>
  <r>
    <x v="3"/>
    <x v="3"/>
    <n v="125.99"/>
    <n v="7.69"/>
    <n v="32"/>
    <s v="Matthew Berman"/>
    <x v="0"/>
    <x v="0"/>
    <x v="2"/>
    <x v="5"/>
    <x v="3"/>
    <x v="19"/>
    <x v="0"/>
    <x v="6"/>
    <s v="Grants Pass"/>
    <x v="13"/>
    <x v="0"/>
    <d v="2015-01-22T00:00:00"/>
    <s v="January"/>
    <x v="20"/>
    <n v="8"/>
    <x v="21"/>
    <n v="89202"/>
    <x v="0"/>
  </r>
  <r>
    <x v="4"/>
    <x v="2"/>
    <n v="205.99"/>
    <n v="8.99"/>
    <n v="32"/>
    <s v="Matthew Berman"/>
    <x v="2"/>
    <x v="0"/>
    <x v="2"/>
    <x v="5"/>
    <x v="3"/>
    <x v="20"/>
    <x v="0"/>
    <x v="6"/>
    <s v="Grants Pass"/>
    <x v="14"/>
    <x v="5"/>
    <d v="2015-03-19T00:00:00"/>
    <s v="March"/>
    <x v="21"/>
    <n v="22"/>
    <x v="22"/>
    <n v="89203"/>
    <x v="0"/>
  </r>
  <r>
    <x v="1"/>
    <x v="9"/>
    <n v="4.24"/>
    <n v="5.41"/>
    <n v="33"/>
    <s v="Ricky Hensley"/>
    <x v="2"/>
    <x v="0"/>
    <x v="0"/>
    <x v="8"/>
    <x v="3"/>
    <x v="21"/>
    <x v="0"/>
    <x v="6"/>
    <s v="Gresham"/>
    <x v="15"/>
    <x v="1"/>
    <d v="2015-06-17T00:00:00"/>
    <s v="June"/>
    <x v="22"/>
    <n v="13"/>
    <x v="23"/>
    <n v="89201"/>
    <x v="0"/>
  </r>
  <r>
    <x v="1"/>
    <x v="7"/>
    <n v="2.94"/>
    <n v="0.7"/>
    <n v="33"/>
    <s v="Ricky Hensley"/>
    <x v="2"/>
    <x v="0"/>
    <x v="0"/>
    <x v="0"/>
    <x v="0"/>
    <x v="22"/>
    <x v="0"/>
    <x v="6"/>
    <s v="Gresham"/>
    <x v="15"/>
    <x v="1"/>
    <d v="2015-06-16T00:00:00"/>
    <s v="June"/>
    <x v="23"/>
    <n v="18"/>
    <x v="24"/>
    <n v="89201"/>
    <x v="0"/>
  </r>
  <r>
    <x v="0"/>
    <x v="6"/>
    <n v="99.99"/>
    <n v="19.989999999999998"/>
    <n v="43"/>
    <s v="Theodore Moran"/>
    <x v="2"/>
    <x v="3"/>
    <x v="2"/>
    <x v="6"/>
    <x v="3"/>
    <x v="23"/>
    <x v="0"/>
    <x v="0"/>
    <s v="Redmond"/>
    <x v="16"/>
    <x v="3"/>
    <d v="2015-05-11T00:00:00"/>
    <s v="May"/>
    <x v="24"/>
    <n v="6"/>
    <x v="25"/>
    <n v="91454"/>
    <x v="0"/>
  </r>
  <r>
    <x v="1"/>
    <x v="6"/>
    <n v="115.99"/>
    <n v="2.5"/>
    <n v="52"/>
    <s v="Lorraine Kelly"/>
    <x v="2"/>
    <x v="0"/>
    <x v="2"/>
    <x v="5"/>
    <x v="3"/>
    <x v="24"/>
    <x v="0"/>
    <x v="0"/>
    <s v="Puyallup"/>
    <x v="17"/>
    <x v="5"/>
    <d v="2015-03-10T00:00:00"/>
    <s v="March"/>
    <x v="25"/>
    <n v="6"/>
    <x v="26"/>
    <n v="88426"/>
    <x v="0"/>
  </r>
  <r>
    <x v="2"/>
    <x v="8"/>
    <n v="3502.14"/>
    <n v="8.73"/>
    <n v="53"/>
    <s v="Sidney Russell Austin"/>
    <x v="1"/>
    <x v="0"/>
    <x v="2"/>
    <x v="6"/>
    <x v="5"/>
    <x v="25"/>
    <x v="0"/>
    <x v="0"/>
    <s v="Redmond"/>
    <x v="9"/>
    <x v="0"/>
    <d v="2015-01-30T00:00:00"/>
    <s v="January"/>
    <x v="26"/>
    <n v="1"/>
    <x v="27"/>
    <n v="88425"/>
    <x v="0"/>
  </r>
  <r>
    <x v="1"/>
    <x v="1"/>
    <n v="5.98"/>
    <n v="5.79"/>
    <n v="53"/>
    <s v="Sidney Russell Austin"/>
    <x v="2"/>
    <x v="0"/>
    <x v="0"/>
    <x v="7"/>
    <x v="3"/>
    <x v="26"/>
    <x v="0"/>
    <x v="0"/>
    <s v="Redmond"/>
    <x v="17"/>
    <x v="5"/>
    <d v="2015-03-11T00:00:00"/>
    <s v="March"/>
    <x v="27"/>
    <n v="17"/>
    <x v="28"/>
    <n v="88426"/>
    <x v="0"/>
  </r>
  <r>
    <x v="3"/>
    <x v="2"/>
    <n v="3.8"/>
    <n v="1.49"/>
    <n v="56"/>
    <s v="Randall Montgomery"/>
    <x v="2"/>
    <x v="3"/>
    <x v="0"/>
    <x v="8"/>
    <x v="3"/>
    <x v="27"/>
    <x v="1"/>
    <x v="4"/>
    <s v="Tonawanda"/>
    <x v="18"/>
    <x v="4"/>
    <d v="2015-04-21T00:00:00"/>
    <s v="April"/>
    <x v="28"/>
    <n v="20"/>
    <x v="29"/>
    <n v="88075"/>
    <x v="1"/>
  </r>
  <r>
    <x v="3"/>
    <x v="2"/>
    <n v="1.76"/>
    <n v="0.7"/>
    <n v="56"/>
    <s v="Randall Montgomery"/>
    <x v="2"/>
    <x v="3"/>
    <x v="0"/>
    <x v="0"/>
    <x v="0"/>
    <x v="28"/>
    <x v="1"/>
    <x v="4"/>
    <s v="Tonawanda"/>
    <x v="18"/>
    <x v="4"/>
    <d v="2015-04-21T00:00:00"/>
    <s v="April"/>
    <x v="29"/>
    <n v="17"/>
    <x v="30"/>
    <n v="88075"/>
    <x v="1"/>
  </r>
  <r>
    <x v="0"/>
    <x v="1"/>
    <n v="5.98"/>
    <n v="5.15"/>
    <n v="62"/>
    <s v="Pam Gilbert"/>
    <x v="2"/>
    <x v="0"/>
    <x v="0"/>
    <x v="7"/>
    <x v="3"/>
    <x v="29"/>
    <x v="2"/>
    <x v="7"/>
    <s v="Round Rock"/>
    <x v="19"/>
    <x v="3"/>
    <d v="2015-05-11T00:00:00"/>
    <s v="May"/>
    <x v="30"/>
    <n v="3"/>
    <x v="31"/>
    <n v="87407"/>
    <x v="2"/>
  </r>
  <r>
    <x v="0"/>
    <x v="7"/>
    <n v="29.14"/>
    <n v="4.8600000000000003"/>
    <n v="62"/>
    <s v="Pam Gilbert"/>
    <x v="2"/>
    <x v="0"/>
    <x v="0"/>
    <x v="7"/>
    <x v="0"/>
    <x v="30"/>
    <x v="2"/>
    <x v="7"/>
    <s v="Round Rock"/>
    <x v="20"/>
    <x v="1"/>
    <d v="2015-06-14T00:00:00"/>
    <s v="June"/>
    <x v="31"/>
    <n v="17"/>
    <x v="32"/>
    <n v="87408"/>
    <x v="2"/>
  </r>
  <r>
    <x v="1"/>
    <x v="6"/>
    <n v="3.69"/>
    <n v="0.5"/>
    <n v="64"/>
    <s v="Lynn Morrow"/>
    <x v="2"/>
    <x v="2"/>
    <x v="0"/>
    <x v="9"/>
    <x v="3"/>
    <x v="31"/>
    <x v="3"/>
    <x v="8"/>
    <s v="Salem"/>
    <x v="21"/>
    <x v="5"/>
    <d v="2015-03-04T00:00:00"/>
    <s v="March"/>
    <x v="32"/>
    <n v="1"/>
    <x v="33"/>
    <n v="87406"/>
    <x v="3"/>
  </r>
  <r>
    <x v="1"/>
    <x v="1"/>
    <n v="175.99"/>
    <n v="4.99"/>
    <n v="64"/>
    <s v="Lynn Morrow"/>
    <x v="0"/>
    <x v="2"/>
    <x v="2"/>
    <x v="5"/>
    <x v="3"/>
    <x v="32"/>
    <x v="3"/>
    <x v="8"/>
    <s v="Salem"/>
    <x v="21"/>
    <x v="5"/>
    <d v="2015-03-02T00:00:00"/>
    <s v="March"/>
    <x v="33"/>
    <n v="4"/>
    <x v="34"/>
    <n v="87406"/>
    <x v="3"/>
  </r>
  <r>
    <x v="4"/>
    <x v="5"/>
    <n v="155.06"/>
    <n v="7.07"/>
    <n v="67"/>
    <s v="Ellen McCormick"/>
    <x v="2"/>
    <x v="0"/>
    <x v="0"/>
    <x v="10"/>
    <x v="3"/>
    <x v="33"/>
    <x v="0"/>
    <x v="1"/>
    <s v="Napa"/>
    <x v="22"/>
    <x v="0"/>
    <d v="2015-01-09T00:00:00"/>
    <s v="January"/>
    <x v="34"/>
    <n v="8"/>
    <x v="35"/>
    <n v="87946"/>
    <x v="0"/>
  </r>
  <r>
    <x v="4"/>
    <x v="6"/>
    <n v="291.73"/>
    <n v="48.8"/>
    <n v="68"/>
    <s v="Scott Bunn"/>
    <x v="1"/>
    <x v="0"/>
    <x v="1"/>
    <x v="1"/>
    <x v="1"/>
    <x v="34"/>
    <x v="1"/>
    <x v="4"/>
    <s v="New York City"/>
    <x v="22"/>
    <x v="0"/>
    <d v="2015-01-02T00:00:00"/>
    <s v="January"/>
    <x v="35"/>
    <n v="4"/>
    <x v="36"/>
    <n v="37537"/>
    <x v="1"/>
  </r>
  <r>
    <x v="4"/>
    <x v="8"/>
    <n v="100.98"/>
    <n v="45"/>
    <n v="68"/>
    <s v="Scott Bunn"/>
    <x v="1"/>
    <x v="0"/>
    <x v="1"/>
    <x v="1"/>
    <x v="1"/>
    <x v="35"/>
    <x v="1"/>
    <x v="4"/>
    <s v="New York City"/>
    <x v="22"/>
    <x v="0"/>
    <d v="2015-01-04T00:00:00"/>
    <s v="January"/>
    <x v="36"/>
    <n v="43"/>
    <x v="37"/>
    <n v="37537"/>
    <x v="1"/>
  </r>
  <r>
    <x v="4"/>
    <x v="5"/>
    <n v="155.06"/>
    <n v="7.07"/>
    <n v="68"/>
    <s v="Scott Bunn"/>
    <x v="2"/>
    <x v="0"/>
    <x v="0"/>
    <x v="10"/>
    <x v="3"/>
    <x v="33"/>
    <x v="1"/>
    <x v="4"/>
    <s v="New York City"/>
    <x v="22"/>
    <x v="0"/>
    <d v="2015-01-09T00:00:00"/>
    <s v="January"/>
    <x v="37"/>
    <n v="32"/>
    <x v="38"/>
    <n v="37537"/>
    <x v="1"/>
  </r>
  <r>
    <x v="0"/>
    <x v="3"/>
    <n v="122.99"/>
    <n v="70.2"/>
    <n v="68"/>
    <s v="Scott Bunn"/>
    <x v="1"/>
    <x v="0"/>
    <x v="1"/>
    <x v="1"/>
    <x v="1"/>
    <x v="36"/>
    <x v="1"/>
    <x v="4"/>
    <s v="New York City"/>
    <x v="23"/>
    <x v="2"/>
    <d v="2015-02-04T00:00:00"/>
    <s v="February"/>
    <x v="38"/>
    <n v="49"/>
    <x v="39"/>
    <n v="55713"/>
    <x v="1"/>
  </r>
  <r>
    <x v="0"/>
    <x v="3"/>
    <n v="122.99"/>
    <n v="70.2"/>
    <n v="70"/>
    <s v="Annette Boone"/>
    <x v="1"/>
    <x v="0"/>
    <x v="1"/>
    <x v="1"/>
    <x v="1"/>
    <x v="36"/>
    <x v="1"/>
    <x v="9"/>
    <s v="Burlington"/>
    <x v="23"/>
    <x v="2"/>
    <d v="2015-02-04T00:00:00"/>
    <s v="February"/>
    <x v="38"/>
    <n v="12"/>
    <x v="40"/>
    <n v="87947"/>
    <x v="1"/>
  </r>
  <r>
    <x v="0"/>
    <x v="7"/>
    <n v="296.18"/>
    <n v="54.12"/>
    <n v="83"/>
    <s v="Edgar Stone"/>
    <x v="1"/>
    <x v="0"/>
    <x v="1"/>
    <x v="11"/>
    <x v="5"/>
    <x v="37"/>
    <x v="1"/>
    <x v="10"/>
    <s v="Canton"/>
    <x v="24"/>
    <x v="5"/>
    <d v="2015-03-15T00:00:00"/>
    <s v="March"/>
    <x v="39"/>
    <n v="6"/>
    <x v="41"/>
    <n v="87365"/>
    <x v="1"/>
  </r>
  <r>
    <x v="1"/>
    <x v="6"/>
    <n v="8.09"/>
    <n v="7.96"/>
    <n v="84"/>
    <s v="Helen Stein"/>
    <x v="2"/>
    <x v="3"/>
    <x v="1"/>
    <x v="2"/>
    <x v="3"/>
    <x v="38"/>
    <x v="1"/>
    <x v="10"/>
    <s v="Cincinnati"/>
    <x v="23"/>
    <x v="2"/>
    <d v="2015-02-03T00:00:00"/>
    <s v="February"/>
    <x v="40"/>
    <n v="11"/>
    <x v="42"/>
    <n v="87364"/>
    <x v="1"/>
  </r>
  <r>
    <x v="0"/>
    <x v="4"/>
    <n v="896.99"/>
    <n v="19.989999999999998"/>
    <n v="84"/>
    <s v="Helen Stein"/>
    <x v="2"/>
    <x v="0"/>
    <x v="0"/>
    <x v="8"/>
    <x v="3"/>
    <x v="39"/>
    <x v="1"/>
    <x v="10"/>
    <s v="Cincinnati"/>
    <x v="25"/>
    <x v="5"/>
    <d v="2015-04-02T00:00:00"/>
    <s v="April"/>
    <x v="41"/>
    <n v="13"/>
    <x v="43"/>
    <n v="87366"/>
    <x v="1"/>
  </r>
  <r>
    <x v="4"/>
    <x v="5"/>
    <n v="161.55000000000001"/>
    <n v="19.989999999999998"/>
    <n v="87"/>
    <s v="Norman Shields"/>
    <x v="2"/>
    <x v="0"/>
    <x v="0"/>
    <x v="10"/>
    <x v="3"/>
    <x v="40"/>
    <x v="0"/>
    <x v="1"/>
    <s v="Vacaville"/>
    <x v="26"/>
    <x v="1"/>
    <d v="2015-06-08T00:00:00"/>
    <s v="June"/>
    <x v="42"/>
    <n v="19"/>
    <x v="44"/>
    <n v="90596"/>
    <x v="0"/>
  </r>
  <r>
    <x v="0"/>
    <x v="3"/>
    <n v="4.91"/>
    <n v="0.5"/>
    <n v="87"/>
    <s v="Norman Shields"/>
    <x v="2"/>
    <x v="0"/>
    <x v="0"/>
    <x v="9"/>
    <x v="3"/>
    <x v="41"/>
    <x v="0"/>
    <x v="1"/>
    <s v="Vacaville"/>
    <x v="27"/>
    <x v="5"/>
    <d v="2015-03-23T00:00:00"/>
    <s v="March"/>
    <x v="43"/>
    <n v="9"/>
    <x v="45"/>
    <n v="90597"/>
    <x v="0"/>
  </r>
  <r>
    <x v="0"/>
    <x v="0"/>
    <n v="296.18"/>
    <n v="54.12"/>
    <n v="87"/>
    <s v="Norman Shields"/>
    <x v="1"/>
    <x v="0"/>
    <x v="1"/>
    <x v="11"/>
    <x v="5"/>
    <x v="37"/>
    <x v="0"/>
    <x v="1"/>
    <s v="Vacaville"/>
    <x v="27"/>
    <x v="5"/>
    <d v="2015-03-25T00:00:00"/>
    <s v="March"/>
    <x v="44"/>
    <n v="9"/>
    <x v="46"/>
    <n v="90597"/>
    <x v="0"/>
  </r>
  <r>
    <x v="0"/>
    <x v="8"/>
    <n v="19.84"/>
    <n v="4.0999999999999996"/>
    <n v="91"/>
    <s v="Wallace Werner"/>
    <x v="2"/>
    <x v="1"/>
    <x v="0"/>
    <x v="0"/>
    <x v="0"/>
    <x v="42"/>
    <x v="0"/>
    <x v="1"/>
    <s v="Vallejo"/>
    <x v="28"/>
    <x v="3"/>
    <d v="2015-05-18T00:00:00"/>
    <s v="May"/>
    <x v="45"/>
    <n v="9"/>
    <x v="47"/>
    <n v="87175"/>
    <x v="0"/>
  </r>
  <r>
    <x v="3"/>
    <x v="5"/>
    <n v="5.18"/>
    <n v="2.04"/>
    <n v="91"/>
    <s v="Wallace Werner"/>
    <x v="2"/>
    <x v="1"/>
    <x v="0"/>
    <x v="7"/>
    <x v="0"/>
    <x v="43"/>
    <x v="0"/>
    <x v="1"/>
    <s v="Vallejo"/>
    <x v="29"/>
    <x v="2"/>
    <d v="2015-02-20T00:00:00"/>
    <s v="February"/>
    <x v="46"/>
    <n v="10"/>
    <x v="48"/>
    <n v="87176"/>
    <x v="0"/>
  </r>
  <r>
    <x v="3"/>
    <x v="2"/>
    <n v="175.99"/>
    <n v="8.99"/>
    <n v="91"/>
    <s v="Wallace Werner"/>
    <x v="2"/>
    <x v="0"/>
    <x v="2"/>
    <x v="5"/>
    <x v="3"/>
    <x v="44"/>
    <x v="0"/>
    <x v="1"/>
    <s v="Vallejo"/>
    <x v="30"/>
    <x v="5"/>
    <d v="2015-03-06T00:00:00"/>
    <s v="March"/>
    <x v="47"/>
    <n v="23"/>
    <x v="49"/>
    <n v="87177"/>
    <x v="0"/>
  </r>
  <r>
    <x v="0"/>
    <x v="8"/>
    <n v="8.34"/>
    <n v="1.43"/>
    <n v="92"/>
    <s v="Victoria Baker Hoover"/>
    <x v="2"/>
    <x v="1"/>
    <x v="0"/>
    <x v="7"/>
    <x v="0"/>
    <x v="45"/>
    <x v="3"/>
    <x v="11"/>
    <s v="Terrytown"/>
    <x v="28"/>
    <x v="3"/>
    <d v="2015-05-19T00:00:00"/>
    <s v="May"/>
    <x v="48"/>
    <n v="16"/>
    <x v="50"/>
    <n v="87175"/>
    <x v="3"/>
  </r>
  <r>
    <x v="0"/>
    <x v="3"/>
    <n v="4.9800000000000004"/>
    <n v="6.07"/>
    <n v="92"/>
    <s v="Victoria Baker Hoover"/>
    <x v="2"/>
    <x v="1"/>
    <x v="0"/>
    <x v="7"/>
    <x v="3"/>
    <x v="46"/>
    <x v="3"/>
    <x v="11"/>
    <s v="Terrytown"/>
    <x v="28"/>
    <x v="3"/>
    <d v="2015-05-18T00:00:00"/>
    <s v="May"/>
    <x v="49"/>
    <n v="9"/>
    <x v="51"/>
    <n v="87175"/>
    <x v="3"/>
  </r>
  <r>
    <x v="3"/>
    <x v="7"/>
    <n v="12.98"/>
    <n v="3.14"/>
    <n v="92"/>
    <s v="Victoria Baker Hoover"/>
    <x v="0"/>
    <x v="0"/>
    <x v="0"/>
    <x v="12"/>
    <x v="2"/>
    <x v="47"/>
    <x v="3"/>
    <x v="11"/>
    <s v="Terrytown"/>
    <x v="31"/>
    <x v="1"/>
    <d v="2015-06-09T00:00:00"/>
    <s v="June"/>
    <x v="50"/>
    <n v="16"/>
    <x v="52"/>
    <n v="87178"/>
    <x v="3"/>
  </r>
  <r>
    <x v="1"/>
    <x v="7"/>
    <n v="160.97999999999999"/>
    <n v="30"/>
    <n v="94"/>
    <s v="Eddie House Mueller"/>
    <x v="1"/>
    <x v="1"/>
    <x v="1"/>
    <x v="1"/>
    <x v="1"/>
    <x v="48"/>
    <x v="2"/>
    <x v="12"/>
    <s v="Chicago"/>
    <x v="32"/>
    <x v="3"/>
    <d v="2015-05-05T00:00:00"/>
    <s v="May"/>
    <x v="51"/>
    <n v="37"/>
    <x v="53"/>
    <n v="44231"/>
    <x v="2"/>
  </r>
  <r>
    <x v="1"/>
    <x v="0"/>
    <n v="17.98"/>
    <n v="4"/>
    <n v="94"/>
    <s v="Eddie House Mueller"/>
    <x v="2"/>
    <x v="1"/>
    <x v="2"/>
    <x v="13"/>
    <x v="3"/>
    <x v="49"/>
    <x v="2"/>
    <x v="12"/>
    <s v="Chicago"/>
    <x v="32"/>
    <x v="3"/>
    <d v="2015-05-05T00:00:00"/>
    <s v="May"/>
    <x v="52"/>
    <n v="146"/>
    <x v="54"/>
    <n v="44231"/>
    <x v="2"/>
  </r>
  <r>
    <x v="1"/>
    <x v="7"/>
    <n v="160.97999999999999"/>
    <n v="30"/>
    <n v="97"/>
    <s v="Max McKenna"/>
    <x v="1"/>
    <x v="1"/>
    <x v="1"/>
    <x v="1"/>
    <x v="1"/>
    <x v="48"/>
    <x v="2"/>
    <x v="13"/>
    <s v="Manhattan"/>
    <x v="32"/>
    <x v="3"/>
    <d v="2015-05-05T00:00:00"/>
    <s v="May"/>
    <x v="53"/>
    <n v="9"/>
    <x v="55"/>
    <n v="87306"/>
    <x v="2"/>
  </r>
  <r>
    <x v="1"/>
    <x v="2"/>
    <n v="115.99"/>
    <n v="8.99"/>
    <n v="97"/>
    <s v="Max McKenna"/>
    <x v="2"/>
    <x v="1"/>
    <x v="2"/>
    <x v="5"/>
    <x v="3"/>
    <x v="50"/>
    <x v="2"/>
    <x v="13"/>
    <s v="Manhattan"/>
    <x v="32"/>
    <x v="3"/>
    <d v="2015-05-04T00:00:00"/>
    <s v="May"/>
    <x v="54"/>
    <n v="20"/>
    <x v="56"/>
    <n v="87306"/>
    <x v="2"/>
  </r>
  <r>
    <x v="3"/>
    <x v="10"/>
    <n v="19.98"/>
    <n v="4"/>
    <n v="101"/>
    <s v="Claudia Boyle"/>
    <x v="2"/>
    <x v="3"/>
    <x v="2"/>
    <x v="13"/>
    <x v="3"/>
    <x v="51"/>
    <x v="1"/>
    <x v="14"/>
    <s v="Biddeford"/>
    <x v="33"/>
    <x v="1"/>
    <d v="2015-06-24T00:00:00"/>
    <s v="June"/>
    <x v="55"/>
    <n v="16"/>
    <x v="57"/>
    <n v="88205"/>
    <x v="1"/>
  </r>
  <r>
    <x v="3"/>
    <x v="7"/>
    <n v="300.98"/>
    <n v="54.92"/>
    <n v="102"/>
    <s v="Caroline Johnston"/>
    <x v="1"/>
    <x v="3"/>
    <x v="1"/>
    <x v="14"/>
    <x v="5"/>
    <x v="52"/>
    <x v="1"/>
    <x v="15"/>
    <s v="Boston"/>
    <x v="34"/>
    <x v="4"/>
    <d v="2015-04-07T00:00:00"/>
    <s v="April"/>
    <x v="56"/>
    <n v="31"/>
    <x v="58"/>
    <n v="42599"/>
    <x v="1"/>
  </r>
  <r>
    <x v="3"/>
    <x v="10"/>
    <n v="19.98"/>
    <n v="4"/>
    <n v="102"/>
    <s v="Caroline Johnston"/>
    <x v="2"/>
    <x v="3"/>
    <x v="2"/>
    <x v="13"/>
    <x v="3"/>
    <x v="51"/>
    <x v="1"/>
    <x v="15"/>
    <s v="Boston"/>
    <x v="33"/>
    <x v="1"/>
    <d v="2015-06-24T00:00:00"/>
    <s v="June"/>
    <x v="57"/>
    <n v="65"/>
    <x v="59"/>
    <n v="3397"/>
    <x v="1"/>
  </r>
  <r>
    <x v="3"/>
    <x v="3"/>
    <n v="2.88"/>
    <n v="1.49"/>
    <n v="102"/>
    <s v="Caroline Johnston"/>
    <x v="2"/>
    <x v="3"/>
    <x v="0"/>
    <x v="8"/>
    <x v="3"/>
    <x v="53"/>
    <x v="1"/>
    <x v="15"/>
    <s v="Boston"/>
    <x v="33"/>
    <x v="1"/>
    <d v="2015-06-23T00:00:00"/>
    <s v="June"/>
    <x v="58"/>
    <n v="17"/>
    <x v="60"/>
    <n v="3397"/>
    <x v="1"/>
  </r>
  <r>
    <x v="3"/>
    <x v="7"/>
    <n v="300.98"/>
    <n v="54.92"/>
    <n v="107"/>
    <s v="Lois Hamilton"/>
    <x v="1"/>
    <x v="3"/>
    <x v="1"/>
    <x v="14"/>
    <x v="5"/>
    <x v="52"/>
    <x v="1"/>
    <x v="16"/>
    <s v="Dover"/>
    <x v="34"/>
    <x v="4"/>
    <d v="2015-04-07T00:00:00"/>
    <s v="April"/>
    <x v="59"/>
    <n v="8"/>
    <x v="61"/>
    <n v="88204"/>
    <x v="1"/>
  </r>
  <r>
    <x v="3"/>
    <x v="3"/>
    <n v="2.88"/>
    <n v="1.49"/>
    <n v="109"/>
    <s v="Tom McFarland"/>
    <x v="2"/>
    <x v="3"/>
    <x v="0"/>
    <x v="8"/>
    <x v="3"/>
    <x v="53"/>
    <x v="1"/>
    <x v="2"/>
    <s v="Lodi"/>
    <x v="33"/>
    <x v="1"/>
    <d v="2015-06-23T00:00:00"/>
    <s v="June"/>
    <x v="60"/>
    <n v="4"/>
    <x v="62"/>
    <n v="88205"/>
    <x v="1"/>
  </r>
  <r>
    <x v="0"/>
    <x v="9"/>
    <n v="4.26"/>
    <n v="1.2"/>
    <n v="114"/>
    <s v="Ron Newton"/>
    <x v="2"/>
    <x v="1"/>
    <x v="0"/>
    <x v="0"/>
    <x v="0"/>
    <x v="54"/>
    <x v="0"/>
    <x v="6"/>
    <s v="Lake Oswego"/>
    <x v="35"/>
    <x v="0"/>
    <d v="2015-01-04T00:00:00"/>
    <s v="January"/>
    <x v="61"/>
    <n v="7"/>
    <x v="63"/>
    <n v="89583"/>
    <x v="0"/>
  </r>
  <r>
    <x v="3"/>
    <x v="0"/>
    <n v="4.91"/>
    <n v="0.5"/>
    <n v="114"/>
    <s v="Ron Newton"/>
    <x v="2"/>
    <x v="1"/>
    <x v="0"/>
    <x v="9"/>
    <x v="3"/>
    <x v="41"/>
    <x v="0"/>
    <x v="6"/>
    <s v="Lake Oswego"/>
    <x v="36"/>
    <x v="4"/>
    <d v="2015-04-06T00:00:00"/>
    <s v="April"/>
    <x v="62"/>
    <n v="12"/>
    <x v="64"/>
    <n v="89584"/>
    <x v="0"/>
  </r>
  <r>
    <x v="3"/>
    <x v="3"/>
    <n v="4"/>
    <n v="1.3"/>
    <n v="114"/>
    <s v="Ron Newton"/>
    <x v="0"/>
    <x v="1"/>
    <x v="0"/>
    <x v="7"/>
    <x v="0"/>
    <x v="55"/>
    <x v="0"/>
    <x v="6"/>
    <s v="Lake Oswego"/>
    <x v="36"/>
    <x v="4"/>
    <d v="2015-04-06T00:00:00"/>
    <s v="April"/>
    <x v="63"/>
    <n v="5"/>
    <x v="65"/>
    <n v="89584"/>
    <x v="0"/>
  </r>
  <r>
    <x v="4"/>
    <x v="8"/>
    <n v="2.12"/>
    <n v="1.99"/>
    <n v="115"/>
    <s v="Dwight M Carr"/>
    <x v="2"/>
    <x v="1"/>
    <x v="2"/>
    <x v="13"/>
    <x v="2"/>
    <x v="56"/>
    <x v="0"/>
    <x v="6"/>
    <s v="Mcminnville"/>
    <x v="37"/>
    <x v="4"/>
    <d v="2015-04-11T00:00:00"/>
    <s v="April"/>
    <x v="64"/>
    <n v="12"/>
    <x v="66"/>
    <n v="89585"/>
    <x v="0"/>
  </r>
  <r>
    <x v="0"/>
    <x v="9"/>
    <n v="4.26"/>
    <n v="1.2"/>
    <n v="117"/>
    <s v="Linda Weiss"/>
    <x v="2"/>
    <x v="1"/>
    <x v="0"/>
    <x v="0"/>
    <x v="0"/>
    <x v="54"/>
    <x v="0"/>
    <x v="0"/>
    <s v="Seattle"/>
    <x v="35"/>
    <x v="0"/>
    <d v="2015-01-04T00:00:00"/>
    <s v="January"/>
    <x v="65"/>
    <n v="29"/>
    <x v="67"/>
    <n v="7909"/>
    <x v="0"/>
  </r>
  <r>
    <x v="3"/>
    <x v="0"/>
    <n v="4.91"/>
    <n v="0.5"/>
    <n v="117"/>
    <s v="Linda Weiss"/>
    <x v="2"/>
    <x v="1"/>
    <x v="0"/>
    <x v="9"/>
    <x v="3"/>
    <x v="41"/>
    <x v="0"/>
    <x v="0"/>
    <s v="Seattle"/>
    <x v="36"/>
    <x v="4"/>
    <d v="2015-04-06T00:00:00"/>
    <s v="April"/>
    <x v="66"/>
    <n v="47"/>
    <x v="68"/>
    <n v="13959"/>
    <x v="0"/>
  </r>
  <r>
    <x v="3"/>
    <x v="3"/>
    <n v="4"/>
    <n v="1.3"/>
    <n v="117"/>
    <s v="Linda Weiss"/>
    <x v="0"/>
    <x v="1"/>
    <x v="0"/>
    <x v="7"/>
    <x v="0"/>
    <x v="55"/>
    <x v="0"/>
    <x v="0"/>
    <s v="Seattle"/>
    <x v="36"/>
    <x v="4"/>
    <d v="2015-04-06T00:00:00"/>
    <s v="April"/>
    <x v="67"/>
    <n v="19"/>
    <x v="69"/>
    <n v="13959"/>
    <x v="0"/>
  </r>
  <r>
    <x v="4"/>
    <x v="8"/>
    <n v="2.12"/>
    <n v="1.99"/>
    <n v="117"/>
    <s v="Linda Weiss"/>
    <x v="2"/>
    <x v="1"/>
    <x v="2"/>
    <x v="13"/>
    <x v="2"/>
    <x v="56"/>
    <x v="0"/>
    <x v="0"/>
    <s v="Seattle"/>
    <x v="37"/>
    <x v="4"/>
    <d v="2015-04-11T00:00:00"/>
    <s v="April"/>
    <x v="64"/>
    <n v="46"/>
    <x v="70"/>
    <n v="58914"/>
    <x v="0"/>
  </r>
  <r>
    <x v="0"/>
    <x v="5"/>
    <n v="6.3"/>
    <n v="0.5"/>
    <n v="120"/>
    <s v="Helen H Murphy"/>
    <x v="2"/>
    <x v="0"/>
    <x v="0"/>
    <x v="9"/>
    <x v="3"/>
    <x v="57"/>
    <x v="0"/>
    <x v="17"/>
    <s v="Layton"/>
    <x v="38"/>
    <x v="0"/>
    <d v="2015-01-13T00:00:00"/>
    <s v="January"/>
    <x v="68"/>
    <n v="10"/>
    <x v="71"/>
    <n v="86520"/>
    <x v="0"/>
  </r>
  <r>
    <x v="0"/>
    <x v="3"/>
    <n v="205.99"/>
    <n v="3"/>
    <n v="120"/>
    <s v="Helen H Murphy"/>
    <x v="0"/>
    <x v="0"/>
    <x v="2"/>
    <x v="5"/>
    <x v="3"/>
    <x v="58"/>
    <x v="0"/>
    <x v="17"/>
    <s v="Layton"/>
    <x v="38"/>
    <x v="0"/>
    <d v="2015-01-14T00:00:00"/>
    <s v="January"/>
    <x v="69"/>
    <n v="10"/>
    <x v="72"/>
    <n v="86520"/>
    <x v="0"/>
  </r>
  <r>
    <x v="2"/>
    <x v="2"/>
    <n v="8.57"/>
    <n v="6.14"/>
    <n v="123"/>
    <s v="Shawn Stern"/>
    <x v="2"/>
    <x v="1"/>
    <x v="0"/>
    <x v="12"/>
    <x v="2"/>
    <x v="59"/>
    <x v="3"/>
    <x v="8"/>
    <s v="Tysons Corner"/>
    <x v="37"/>
    <x v="4"/>
    <d v="2015-04-10T00:00:00"/>
    <s v="April"/>
    <x v="70"/>
    <n v="11"/>
    <x v="73"/>
    <n v="90669"/>
    <x v="3"/>
  </r>
  <r>
    <x v="1"/>
    <x v="1"/>
    <n v="1.74"/>
    <n v="4.08"/>
    <n v="129"/>
    <s v="Kara Allison"/>
    <x v="2"/>
    <x v="2"/>
    <x v="1"/>
    <x v="2"/>
    <x v="2"/>
    <x v="60"/>
    <x v="2"/>
    <x v="12"/>
    <s v="Alton"/>
    <x v="39"/>
    <x v="0"/>
    <d v="2015-01-28T00:00:00"/>
    <s v="January"/>
    <x v="71"/>
    <n v="5"/>
    <x v="74"/>
    <n v="86693"/>
    <x v="2"/>
  </r>
  <r>
    <x v="1"/>
    <x v="8"/>
    <n v="15.74"/>
    <n v="1.39"/>
    <n v="129"/>
    <s v="Kara Allison"/>
    <x v="2"/>
    <x v="2"/>
    <x v="0"/>
    <x v="4"/>
    <x v="3"/>
    <x v="61"/>
    <x v="2"/>
    <x v="12"/>
    <s v="Alton"/>
    <x v="40"/>
    <x v="3"/>
    <d v="2015-05-26T00:00:00"/>
    <s v="May"/>
    <x v="72"/>
    <n v="14"/>
    <x v="75"/>
    <n v="86694"/>
    <x v="2"/>
  </r>
  <r>
    <x v="2"/>
    <x v="7"/>
    <n v="18.97"/>
    <n v="9.5399999999999991"/>
    <n v="136"/>
    <s v="Dale Gillespie"/>
    <x v="2"/>
    <x v="2"/>
    <x v="0"/>
    <x v="7"/>
    <x v="3"/>
    <x v="62"/>
    <x v="0"/>
    <x v="1"/>
    <s v="Petaluma"/>
    <x v="41"/>
    <x v="3"/>
    <d v="2015-05-17T00:00:00"/>
    <s v="May"/>
    <x v="73"/>
    <n v="5"/>
    <x v="76"/>
    <n v="88534"/>
    <x v="0"/>
  </r>
  <r>
    <x v="2"/>
    <x v="3"/>
    <n v="10.98"/>
    <n v="3.37"/>
    <n v="136"/>
    <s v="Dale Gillespie"/>
    <x v="2"/>
    <x v="2"/>
    <x v="0"/>
    <x v="12"/>
    <x v="2"/>
    <x v="63"/>
    <x v="0"/>
    <x v="1"/>
    <s v="Petaluma"/>
    <x v="41"/>
    <x v="3"/>
    <d v="2015-05-17T00:00:00"/>
    <s v="May"/>
    <x v="74"/>
    <n v="8"/>
    <x v="77"/>
    <n v="88534"/>
    <x v="0"/>
  </r>
  <r>
    <x v="2"/>
    <x v="9"/>
    <n v="22.84"/>
    <n v="11.54"/>
    <n v="142"/>
    <s v="Brooke Weeks Taylor"/>
    <x v="2"/>
    <x v="2"/>
    <x v="0"/>
    <x v="7"/>
    <x v="3"/>
    <x v="64"/>
    <x v="1"/>
    <x v="18"/>
    <s v="Ansonia"/>
    <x v="42"/>
    <x v="1"/>
    <d v="2015-06-03T00:00:00"/>
    <s v="June"/>
    <x v="75"/>
    <n v="13"/>
    <x v="78"/>
    <n v="91087"/>
    <x v="1"/>
  </r>
  <r>
    <x v="2"/>
    <x v="5"/>
    <n v="10.98"/>
    <n v="3.37"/>
    <n v="144"/>
    <s v="Marguerite Moss"/>
    <x v="2"/>
    <x v="2"/>
    <x v="0"/>
    <x v="12"/>
    <x v="2"/>
    <x v="63"/>
    <x v="1"/>
    <x v="15"/>
    <s v="Yarmouth"/>
    <x v="42"/>
    <x v="1"/>
    <d v="2015-06-03T00:00:00"/>
    <s v="June"/>
    <x v="76"/>
    <n v="6"/>
    <x v="79"/>
    <n v="91087"/>
    <x v="1"/>
  </r>
  <r>
    <x v="3"/>
    <x v="2"/>
    <n v="7.04"/>
    <n v="2.17"/>
    <n v="145"/>
    <s v="Rhonda Ivey"/>
    <x v="2"/>
    <x v="2"/>
    <x v="0"/>
    <x v="7"/>
    <x v="0"/>
    <x v="65"/>
    <x v="1"/>
    <x v="19"/>
    <s v="West Mifflin"/>
    <x v="43"/>
    <x v="0"/>
    <d v="2015-01-17T00:00:00"/>
    <s v="January"/>
    <x v="77"/>
    <n v="2"/>
    <x v="80"/>
    <n v="91086"/>
    <x v="1"/>
  </r>
  <r>
    <x v="4"/>
    <x v="8"/>
    <n v="154.13"/>
    <n v="69"/>
    <n v="145"/>
    <s v="Rhonda Ivey"/>
    <x v="0"/>
    <x v="1"/>
    <x v="1"/>
    <x v="11"/>
    <x v="6"/>
    <x v="66"/>
    <x v="1"/>
    <x v="19"/>
    <s v="West Mifflin"/>
    <x v="44"/>
    <x v="5"/>
    <d v="2015-03-16T00:00:00"/>
    <s v="March"/>
    <x v="78"/>
    <n v="3"/>
    <x v="81"/>
    <n v="91089"/>
    <x v="1"/>
  </r>
  <r>
    <x v="1"/>
    <x v="0"/>
    <n v="45.98"/>
    <n v="4.8"/>
    <n v="146"/>
    <s v="Yvonne Fox"/>
    <x v="2"/>
    <x v="2"/>
    <x v="1"/>
    <x v="2"/>
    <x v="0"/>
    <x v="67"/>
    <x v="2"/>
    <x v="7"/>
    <s v="Watauga"/>
    <x v="14"/>
    <x v="5"/>
    <d v="2015-03-13T00:00:00"/>
    <s v="March"/>
    <x v="79"/>
    <n v="4"/>
    <x v="82"/>
    <n v="91088"/>
    <x v="2"/>
  </r>
  <r>
    <x v="3"/>
    <x v="2"/>
    <n v="180.98"/>
    <n v="26.2"/>
    <n v="146"/>
    <s v="Yvonne Fox"/>
    <x v="1"/>
    <x v="0"/>
    <x v="1"/>
    <x v="1"/>
    <x v="1"/>
    <x v="68"/>
    <x v="2"/>
    <x v="7"/>
    <s v="Watauga"/>
    <x v="45"/>
    <x v="4"/>
    <d v="2015-04-24T00:00:00"/>
    <s v="April"/>
    <x v="80"/>
    <n v="5"/>
    <x v="83"/>
    <n v="91090"/>
    <x v="2"/>
  </r>
  <r>
    <x v="2"/>
    <x v="3"/>
    <n v="32.979999999999997"/>
    <n v="5.5"/>
    <n v="151"/>
    <s v="Geoffrey Zhu"/>
    <x v="2"/>
    <x v="1"/>
    <x v="2"/>
    <x v="13"/>
    <x v="3"/>
    <x v="69"/>
    <x v="3"/>
    <x v="20"/>
    <s v="Kingsport"/>
    <x v="46"/>
    <x v="0"/>
    <d v="2015-01-23T00:00:00"/>
    <s v="January"/>
    <x v="81"/>
    <n v="2"/>
    <x v="84"/>
    <n v="89521"/>
    <x v="3"/>
  </r>
  <r>
    <x v="0"/>
    <x v="3"/>
    <n v="5.98"/>
    <n v="2.5"/>
    <n v="151"/>
    <s v="Geoffrey Zhu"/>
    <x v="2"/>
    <x v="1"/>
    <x v="0"/>
    <x v="4"/>
    <x v="3"/>
    <x v="70"/>
    <x v="3"/>
    <x v="20"/>
    <s v="Kingsport"/>
    <x v="18"/>
    <x v="4"/>
    <d v="2015-04-22T00:00:00"/>
    <s v="April"/>
    <x v="82"/>
    <n v="5"/>
    <x v="85"/>
    <n v="89523"/>
    <x v="3"/>
  </r>
  <r>
    <x v="2"/>
    <x v="3"/>
    <n v="2.88"/>
    <n v="0.7"/>
    <n v="152"/>
    <s v="Kent Kerr"/>
    <x v="2"/>
    <x v="3"/>
    <x v="0"/>
    <x v="0"/>
    <x v="0"/>
    <x v="71"/>
    <x v="3"/>
    <x v="20"/>
    <s v="Knoxville"/>
    <x v="43"/>
    <x v="0"/>
    <d v="2015-01-16T00:00:00"/>
    <s v="January"/>
    <x v="83"/>
    <n v="2"/>
    <x v="86"/>
    <n v="89520"/>
    <x v="3"/>
  </r>
  <r>
    <x v="4"/>
    <x v="0"/>
    <n v="79.52"/>
    <n v="48.2"/>
    <n v="152"/>
    <s v="Kent Kerr"/>
    <x v="2"/>
    <x v="1"/>
    <x v="1"/>
    <x v="2"/>
    <x v="4"/>
    <x v="72"/>
    <x v="3"/>
    <x v="20"/>
    <s v="Knoxville"/>
    <x v="47"/>
    <x v="4"/>
    <d v="2015-04-26T00:00:00"/>
    <s v="April"/>
    <x v="84"/>
    <n v="8"/>
    <x v="87"/>
    <n v="89522"/>
    <x v="3"/>
  </r>
  <r>
    <x v="0"/>
    <x v="0"/>
    <n v="65.989999999999995"/>
    <n v="8.99"/>
    <n v="152"/>
    <s v="Kent Kerr"/>
    <x v="2"/>
    <x v="3"/>
    <x v="2"/>
    <x v="5"/>
    <x v="3"/>
    <x v="73"/>
    <x v="3"/>
    <x v="20"/>
    <s v="Knoxville"/>
    <x v="48"/>
    <x v="5"/>
    <d v="2015-04-01T00:00:00"/>
    <s v="April"/>
    <x v="85"/>
    <n v="5"/>
    <x v="88"/>
    <n v="89524"/>
    <x v="3"/>
  </r>
  <r>
    <x v="4"/>
    <x v="10"/>
    <n v="39.979999999999997"/>
    <n v="4"/>
    <n v="152"/>
    <s v="Kent Kerr"/>
    <x v="2"/>
    <x v="2"/>
    <x v="2"/>
    <x v="13"/>
    <x v="3"/>
    <x v="74"/>
    <x v="3"/>
    <x v="20"/>
    <s v="Knoxville"/>
    <x v="49"/>
    <x v="1"/>
    <d v="2015-06-22T00:00:00"/>
    <s v="June"/>
    <x v="86"/>
    <n v="21"/>
    <x v="89"/>
    <n v="89525"/>
    <x v="3"/>
  </r>
  <r>
    <x v="2"/>
    <x v="0"/>
    <n v="95.99"/>
    <n v="4.9000000000000004"/>
    <n v="156"/>
    <s v="Diana Xu"/>
    <x v="2"/>
    <x v="0"/>
    <x v="2"/>
    <x v="5"/>
    <x v="3"/>
    <x v="75"/>
    <x v="0"/>
    <x v="21"/>
    <s v="Fort Collins"/>
    <x v="50"/>
    <x v="3"/>
    <d v="2015-05-15T00:00:00"/>
    <s v="May"/>
    <x v="87"/>
    <n v="13"/>
    <x v="90"/>
    <n v="87671"/>
    <x v="0"/>
  </r>
  <r>
    <x v="0"/>
    <x v="9"/>
    <n v="10.89"/>
    <n v="4.5"/>
    <n v="156"/>
    <s v="Diana Xu"/>
    <x v="2"/>
    <x v="0"/>
    <x v="0"/>
    <x v="15"/>
    <x v="3"/>
    <x v="76"/>
    <x v="0"/>
    <x v="21"/>
    <s v="Fort Collins"/>
    <x v="51"/>
    <x v="0"/>
    <d v="2015-01-26T00:00:00"/>
    <s v="January"/>
    <x v="88"/>
    <n v="3"/>
    <x v="91"/>
    <n v="87672"/>
    <x v="0"/>
  </r>
  <r>
    <x v="3"/>
    <x v="5"/>
    <n v="100.98"/>
    <n v="35.840000000000003"/>
    <n v="164"/>
    <s v="Robin Kramer Vaughn"/>
    <x v="1"/>
    <x v="1"/>
    <x v="1"/>
    <x v="14"/>
    <x v="5"/>
    <x v="77"/>
    <x v="0"/>
    <x v="0"/>
    <s v="Richland"/>
    <x v="22"/>
    <x v="0"/>
    <d v="2015-01-04T00:00:00"/>
    <s v="January"/>
    <x v="89"/>
    <n v="7"/>
    <x v="92"/>
    <n v="89961"/>
    <x v="0"/>
  </r>
  <r>
    <x v="3"/>
    <x v="1"/>
    <n v="4.9800000000000004"/>
    <n v="5.49"/>
    <n v="164"/>
    <s v="Robin Kramer Vaughn"/>
    <x v="2"/>
    <x v="1"/>
    <x v="0"/>
    <x v="7"/>
    <x v="3"/>
    <x v="78"/>
    <x v="0"/>
    <x v="0"/>
    <s v="Richland"/>
    <x v="22"/>
    <x v="0"/>
    <d v="2015-01-03T00:00:00"/>
    <s v="January"/>
    <x v="90"/>
    <n v="9"/>
    <x v="93"/>
    <n v="89961"/>
    <x v="0"/>
  </r>
  <r>
    <x v="4"/>
    <x v="4"/>
    <n v="399.98"/>
    <n v="12.06"/>
    <n v="166"/>
    <s v="Vicki Hauser"/>
    <x v="1"/>
    <x v="3"/>
    <x v="2"/>
    <x v="6"/>
    <x v="5"/>
    <x v="79"/>
    <x v="3"/>
    <x v="20"/>
    <s v="Lebanon"/>
    <x v="52"/>
    <x v="0"/>
    <d v="2015-01-18T00:00:00"/>
    <s v="January"/>
    <x v="91"/>
    <n v="5"/>
    <x v="94"/>
    <n v="89426"/>
    <x v="3"/>
  </r>
  <r>
    <x v="4"/>
    <x v="4"/>
    <n v="43.22"/>
    <n v="16.71"/>
    <n v="169"/>
    <s v="Janice Cole"/>
    <x v="2"/>
    <x v="0"/>
    <x v="2"/>
    <x v="13"/>
    <x v="3"/>
    <x v="80"/>
    <x v="3"/>
    <x v="11"/>
    <s v="Baton Rouge"/>
    <x v="35"/>
    <x v="0"/>
    <d v="2015-01-05T00:00:00"/>
    <s v="January"/>
    <x v="92"/>
    <n v="3"/>
    <x v="95"/>
    <n v="87463"/>
    <x v="3"/>
  </r>
  <r>
    <x v="4"/>
    <x v="5"/>
    <n v="574.74"/>
    <n v="24.49"/>
    <n v="169"/>
    <s v="Janice Cole"/>
    <x v="2"/>
    <x v="0"/>
    <x v="2"/>
    <x v="6"/>
    <x v="6"/>
    <x v="81"/>
    <x v="3"/>
    <x v="11"/>
    <s v="Baton Rouge"/>
    <x v="35"/>
    <x v="0"/>
    <d v="2015-01-10T00:00:00"/>
    <s v="January"/>
    <x v="93"/>
    <n v="12"/>
    <x v="96"/>
    <n v="87463"/>
    <x v="3"/>
  </r>
  <r>
    <x v="4"/>
    <x v="7"/>
    <n v="10.14"/>
    <n v="2.27"/>
    <n v="169"/>
    <s v="Janice Cole"/>
    <x v="2"/>
    <x v="0"/>
    <x v="0"/>
    <x v="7"/>
    <x v="0"/>
    <x v="82"/>
    <x v="3"/>
    <x v="11"/>
    <s v="Baton Rouge"/>
    <x v="35"/>
    <x v="0"/>
    <d v="2015-01-07T00:00:00"/>
    <s v="January"/>
    <x v="94"/>
    <n v="3"/>
    <x v="97"/>
    <n v="87463"/>
    <x v="3"/>
  </r>
  <r>
    <x v="2"/>
    <x v="5"/>
    <n v="1.88"/>
    <n v="1.49"/>
    <n v="171"/>
    <s v="Christina Matthews"/>
    <x v="2"/>
    <x v="0"/>
    <x v="0"/>
    <x v="8"/>
    <x v="3"/>
    <x v="83"/>
    <x v="1"/>
    <x v="2"/>
    <s v="Fort Lee"/>
    <x v="53"/>
    <x v="4"/>
    <d v="2015-04-15T00:00:00"/>
    <s v="April"/>
    <x v="95"/>
    <n v="1"/>
    <x v="98"/>
    <n v="87464"/>
    <x v="1"/>
  </r>
  <r>
    <x v="2"/>
    <x v="1"/>
    <n v="49.99"/>
    <n v="19.989999999999998"/>
    <n v="181"/>
    <s v="Wesley Waller"/>
    <x v="2"/>
    <x v="2"/>
    <x v="2"/>
    <x v="13"/>
    <x v="3"/>
    <x v="84"/>
    <x v="0"/>
    <x v="1"/>
    <s v="San Francisco"/>
    <x v="54"/>
    <x v="2"/>
    <d v="2015-02-21T00:00:00"/>
    <s v="February"/>
    <x v="96"/>
    <n v="18"/>
    <x v="99"/>
    <n v="38087"/>
    <x v="0"/>
  </r>
  <r>
    <x v="0"/>
    <x v="8"/>
    <n v="1.68"/>
    <n v="1.57"/>
    <n v="181"/>
    <s v="Wesley Waller"/>
    <x v="2"/>
    <x v="0"/>
    <x v="0"/>
    <x v="0"/>
    <x v="0"/>
    <x v="15"/>
    <x v="0"/>
    <x v="1"/>
    <s v="San Francisco"/>
    <x v="55"/>
    <x v="3"/>
    <d v="2015-05-23T00:00:00"/>
    <s v="May"/>
    <x v="97"/>
    <n v="116"/>
    <x v="100"/>
    <n v="3585"/>
    <x v="0"/>
  </r>
  <r>
    <x v="2"/>
    <x v="1"/>
    <n v="49.99"/>
    <n v="19.989999999999998"/>
    <n v="184"/>
    <s v="Phillip Holmes"/>
    <x v="2"/>
    <x v="2"/>
    <x v="2"/>
    <x v="13"/>
    <x v="3"/>
    <x v="84"/>
    <x v="1"/>
    <x v="15"/>
    <s v="Arlington"/>
    <x v="54"/>
    <x v="2"/>
    <d v="2015-02-21T00:00:00"/>
    <s v="February"/>
    <x v="96"/>
    <n v="5"/>
    <x v="101"/>
    <n v="88360"/>
    <x v="1"/>
  </r>
  <r>
    <x v="0"/>
    <x v="8"/>
    <n v="10.06"/>
    <n v="2.06"/>
    <n v="188"/>
    <s v="Alex Harrell"/>
    <x v="2"/>
    <x v="0"/>
    <x v="0"/>
    <x v="7"/>
    <x v="0"/>
    <x v="85"/>
    <x v="2"/>
    <x v="7"/>
    <s v="Gainesville"/>
    <x v="55"/>
    <x v="3"/>
    <d v="2015-05-22T00:00:00"/>
    <s v="May"/>
    <x v="98"/>
    <n v="23"/>
    <x v="102"/>
    <n v="88361"/>
    <x v="2"/>
  </r>
  <r>
    <x v="0"/>
    <x v="8"/>
    <n v="1.68"/>
    <n v="1.57"/>
    <n v="188"/>
    <s v="Alex Harrell"/>
    <x v="2"/>
    <x v="0"/>
    <x v="0"/>
    <x v="0"/>
    <x v="0"/>
    <x v="15"/>
    <x v="2"/>
    <x v="7"/>
    <s v="Gainesville"/>
    <x v="55"/>
    <x v="3"/>
    <d v="2015-05-23T00:00:00"/>
    <s v="May"/>
    <x v="99"/>
    <n v="29"/>
    <x v="103"/>
    <n v="88361"/>
    <x v="2"/>
  </r>
  <r>
    <x v="0"/>
    <x v="10"/>
    <n v="58.1"/>
    <n v="1.49"/>
    <n v="190"/>
    <s v="Lloyd Norris"/>
    <x v="2"/>
    <x v="0"/>
    <x v="0"/>
    <x v="8"/>
    <x v="3"/>
    <x v="86"/>
    <x v="2"/>
    <x v="12"/>
    <s v="Arlington Heights"/>
    <x v="6"/>
    <x v="2"/>
    <d v="2015-02-13T00:00:00"/>
    <s v="February"/>
    <x v="100"/>
    <n v="3"/>
    <x v="104"/>
    <n v="89092"/>
    <x v="2"/>
  </r>
  <r>
    <x v="0"/>
    <x v="0"/>
    <n v="80.48"/>
    <n v="4.5"/>
    <n v="191"/>
    <s v="Gerald Kearney"/>
    <x v="2"/>
    <x v="0"/>
    <x v="0"/>
    <x v="15"/>
    <x v="3"/>
    <x v="87"/>
    <x v="2"/>
    <x v="12"/>
    <s v="Aurora"/>
    <x v="6"/>
    <x v="2"/>
    <d v="2015-02-15T00:00:00"/>
    <s v="February"/>
    <x v="101"/>
    <n v="1"/>
    <x v="105"/>
    <n v="89092"/>
    <x v="2"/>
  </r>
  <r>
    <x v="1"/>
    <x v="5"/>
    <n v="3.8"/>
    <n v="1.49"/>
    <n v="191"/>
    <s v="Gerald Kearney"/>
    <x v="2"/>
    <x v="0"/>
    <x v="0"/>
    <x v="8"/>
    <x v="3"/>
    <x v="27"/>
    <x v="2"/>
    <x v="12"/>
    <s v="Aurora"/>
    <x v="37"/>
    <x v="4"/>
    <d v="2015-04-11T00:00:00"/>
    <s v="April"/>
    <x v="102"/>
    <n v="14"/>
    <x v="106"/>
    <n v="89093"/>
    <x v="2"/>
  </r>
  <r>
    <x v="1"/>
    <x v="3"/>
    <n v="30.73"/>
    <n v="4"/>
    <n v="191"/>
    <s v="Gerald Kearney"/>
    <x v="2"/>
    <x v="0"/>
    <x v="2"/>
    <x v="13"/>
    <x v="3"/>
    <x v="88"/>
    <x v="2"/>
    <x v="12"/>
    <s v="Aurora"/>
    <x v="37"/>
    <x v="4"/>
    <d v="2015-04-09T00:00:00"/>
    <s v="April"/>
    <x v="103"/>
    <n v="7"/>
    <x v="107"/>
    <n v="89093"/>
    <x v="2"/>
  </r>
  <r>
    <x v="1"/>
    <x v="6"/>
    <n v="125.99"/>
    <n v="8.08"/>
    <n v="191"/>
    <s v="Gerald Kearney"/>
    <x v="2"/>
    <x v="0"/>
    <x v="2"/>
    <x v="5"/>
    <x v="3"/>
    <x v="89"/>
    <x v="2"/>
    <x v="12"/>
    <s v="Aurora"/>
    <x v="37"/>
    <x v="4"/>
    <d v="2015-04-10T00:00:00"/>
    <s v="April"/>
    <x v="104"/>
    <n v="22"/>
    <x v="108"/>
    <n v="89093"/>
    <x v="2"/>
  </r>
  <r>
    <x v="1"/>
    <x v="6"/>
    <n v="213.45"/>
    <n v="14.7"/>
    <n v="193"/>
    <s v="Danny Hong"/>
    <x v="1"/>
    <x v="0"/>
    <x v="2"/>
    <x v="6"/>
    <x v="1"/>
    <x v="90"/>
    <x v="0"/>
    <x v="17"/>
    <s v="Layton"/>
    <x v="35"/>
    <x v="0"/>
    <d v="2015-01-05T00:00:00"/>
    <s v="January"/>
    <x v="105"/>
    <n v="1"/>
    <x v="109"/>
    <n v="90430"/>
    <x v="0"/>
  </r>
  <r>
    <x v="3"/>
    <x v="8"/>
    <n v="6.54"/>
    <n v="5.27"/>
    <n v="193"/>
    <s v="Danny Hong"/>
    <x v="2"/>
    <x v="0"/>
    <x v="0"/>
    <x v="8"/>
    <x v="3"/>
    <x v="91"/>
    <x v="0"/>
    <x v="17"/>
    <s v="Layton"/>
    <x v="25"/>
    <x v="5"/>
    <d v="2015-04-01T00:00:00"/>
    <s v="April"/>
    <x v="106"/>
    <n v="21"/>
    <x v="110"/>
    <n v="90432"/>
    <x v="0"/>
  </r>
  <r>
    <x v="1"/>
    <x v="1"/>
    <n v="6.48"/>
    <n v="9.17"/>
    <n v="194"/>
    <s v="Tammy Goldman"/>
    <x v="2"/>
    <x v="0"/>
    <x v="0"/>
    <x v="7"/>
    <x v="3"/>
    <x v="92"/>
    <x v="0"/>
    <x v="17"/>
    <s v="Lehi"/>
    <x v="56"/>
    <x v="0"/>
    <d v="2015-01-11T00:00:00"/>
    <s v="January"/>
    <x v="107"/>
    <n v="4"/>
    <x v="111"/>
    <n v="90431"/>
    <x v="0"/>
  </r>
  <r>
    <x v="3"/>
    <x v="3"/>
    <n v="3.29"/>
    <n v="1.35"/>
    <n v="194"/>
    <s v="Tammy Goldman"/>
    <x v="2"/>
    <x v="0"/>
    <x v="0"/>
    <x v="3"/>
    <x v="0"/>
    <x v="93"/>
    <x v="0"/>
    <x v="17"/>
    <s v="Lehi"/>
    <x v="25"/>
    <x v="5"/>
    <d v="2015-04-01T00:00:00"/>
    <s v="April"/>
    <x v="108"/>
    <n v="23"/>
    <x v="112"/>
    <n v="90432"/>
    <x v="0"/>
  </r>
  <r>
    <x v="2"/>
    <x v="6"/>
    <n v="161.55000000000001"/>
    <n v="19.989999999999998"/>
    <n v="197"/>
    <s v="Samantha Weaver"/>
    <x v="2"/>
    <x v="2"/>
    <x v="0"/>
    <x v="10"/>
    <x v="3"/>
    <x v="40"/>
    <x v="2"/>
    <x v="13"/>
    <s v="Overland Park"/>
    <x v="57"/>
    <x v="4"/>
    <d v="2015-04-04T00:00:00"/>
    <s v="April"/>
    <x v="109"/>
    <n v="19"/>
    <x v="113"/>
    <n v="88921"/>
    <x v="2"/>
  </r>
  <r>
    <x v="2"/>
    <x v="6"/>
    <n v="161.55000000000001"/>
    <n v="19.989999999999998"/>
    <n v="198"/>
    <s v="Leroy Blanchard"/>
    <x v="2"/>
    <x v="2"/>
    <x v="0"/>
    <x v="10"/>
    <x v="3"/>
    <x v="40"/>
    <x v="2"/>
    <x v="22"/>
    <s v="Detroit"/>
    <x v="57"/>
    <x v="4"/>
    <d v="2015-04-04T00:00:00"/>
    <s v="April"/>
    <x v="110"/>
    <n v="77"/>
    <x v="114"/>
    <n v="51072"/>
    <x v="2"/>
  </r>
  <r>
    <x v="1"/>
    <x v="3"/>
    <n v="12.28"/>
    <n v="4.8600000000000003"/>
    <n v="202"/>
    <s v="Max Small"/>
    <x v="2"/>
    <x v="0"/>
    <x v="0"/>
    <x v="7"/>
    <x v="3"/>
    <x v="94"/>
    <x v="2"/>
    <x v="23"/>
    <s v="Bartlesville"/>
    <x v="58"/>
    <x v="4"/>
    <d v="2015-04-28T00:00:00"/>
    <s v="April"/>
    <x v="111"/>
    <n v="3"/>
    <x v="115"/>
    <n v="88971"/>
    <x v="2"/>
  </r>
  <r>
    <x v="0"/>
    <x v="9"/>
    <n v="7.37"/>
    <n v="5.53"/>
    <n v="202"/>
    <s v="Max Small"/>
    <x v="2"/>
    <x v="0"/>
    <x v="2"/>
    <x v="13"/>
    <x v="2"/>
    <x v="95"/>
    <x v="2"/>
    <x v="23"/>
    <s v="Bartlesville"/>
    <x v="59"/>
    <x v="0"/>
    <d v="2015-01-18T00:00:00"/>
    <s v="January"/>
    <x v="112"/>
    <n v="11"/>
    <x v="116"/>
    <n v="88972"/>
    <x v="2"/>
  </r>
  <r>
    <x v="4"/>
    <x v="5"/>
    <n v="1.86"/>
    <n v="2.58"/>
    <n v="210"/>
    <s v="Floyd Dale"/>
    <x v="2"/>
    <x v="1"/>
    <x v="0"/>
    <x v="3"/>
    <x v="0"/>
    <x v="96"/>
    <x v="1"/>
    <x v="4"/>
    <s v="Troy"/>
    <x v="60"/>
    <x v="0"/>
    <d v="2015-01-21T00:00:00"/>
    <s v="January"/>
    <x v="113"/>
    <n v="9"/>
    <x v="117"/>
    <n v="85965"/>
    <x v="1"/>
  </r>
  <r>
    <x v="3"/>
    <x v="3"/>
    <n v="5.4"/>
    <n v="7.78"/>
    <n v="210"/>
    <s v="Floyd Dale"/>
    <x v="0"/>
    <x v="1"/>
    <x v="0"/>
    <x v="8"/>
    <x v="3"/>
    <x v="97"/>
    <x v="1"/>
    <x v="4"/>
    <s v="Troy"/>
    <x v="42"/>
    <x v="1"/>
    <d v="2015-06-02T00:00:00"/>
    <s v="June"/>
    <x v="114"/>
    <n v="4"/>
    <x v="118"/>
    <n v="85966"/>
    <x v="1"/>
  </r>
  <r>
    <x v="3"/>
    <x v="1"/>
    <n v="20.28"/>
    <n v="6.68"/>
    <n v="210"/>
    <s v="Floyd Dale"/>
    <x v="2"/>
    <x v="1"/>
    <x v="1"/>
    <x v="2"/>
    <x v="3"/>
    <x v="98"/>
    <x v="1"/>
    <x v="4"/>
    <s v="Troy"/>
    <x v="42"/>
    <x v="1"/>
    <d v="2015-06-02T00:00:00"/>
    <s v="June"/>
    <x v="115"/>
    <n v="3"/>
    <x v="119"/>
    <n v="85966"/>
    <x v="1"/>
  </r>
  <r>
    <x v="3"/>
    <x v="6"/>
    <n v="11.55"/>
    <n v="2.36"/>
    <n v="210"/>
    <s v="Floyd Dale"/>
    <x v="2"/>
    <x v="1"/>
    <x v="0"/>
    <x v="0"/>
    <x v="0"/>
    <x v="99"/>
    <x v="1"/>
    <x v="4"/>
    <s v="Troy"/>
    <x v="42"/>
    <x v="1"/>
    <d v="2015-06-03T00:00:00"/>
    <s v="June"/>
    <x v="116"/>
    <n v="5"/>
    <x v="120"/>
    <n v="85966"/>
    <x v="1"/>
  </r>
  <r>
    <x v="3"/>
    <x v="0"/>
    <n v="10.06"/>
    <n v="2.06"/>
    <n v="211"/>
    <s v="Anna Wood"/>
    <x v="2"/>
    <x v="3"/>
    <x v="0"/>
    <x v="7"/>
    <x v="0"/>
    <x v="85"/>
    <x v="1"/>
    <x v="4"/>
    <s v="Utica"/>
    <x v="61"/>
    <x v="0"/>
    <d v="2015-01-08T00:00:00"/>
    <s v="January"/>
    <x v="117"/>
    <n v="2"/>
    <x v="121"/>
    <n v="85964"/>
    <x v="1"/>
  </r>
  <r>
    <x v="3"/>
    <x v="6"/>
    <n v="65.989999999999995"/>
    <n v="5.92"/>
    <n v="211"/>
    <s v="Anna Wood"/>
    <x v="2"/>
    <x v="3"/>
    <x v="2"/>
    <x v="5"/>
    <x v="3"/>
    <x v="100"/>
    <x v="1"/>
    <x v="4"/>
    <s v="Utica"/>
    <x v="61"/>
    <x v="0"/>
    <d v="2015-01-08T00:00:00"/>
    <s v="January"/>
    <x v="118"/>
    <n v="3"/>
    <x v="122"/>
    <n v="85964"/>
    <x v="1"/>
  </r>
  <r>
    <x v="3"/>
    <x v="5"/>
    <n v="2.08"/>
    <n v="2.56"/>
    <n v="211"/>
    <s v="Anna Wood"/>
    <x v="2"/>
    <x v="1"/>
    <x v="0"/>
    <x v="12"/>
    <x v="2"/>
    <x v="101"/>
    <x v="1"/>
    <x v="4"/>
    <s v="Utica"/>
    <x v="42"/>
    <x v="1"/>
    <d v="2015-06-03T00:00:00"/>
    <s v="June"/>
    <x v="119"/>
    <n v="20"/>
    <x v="123"/>
    <n v="85966"/>
    <x v="1"/>
  </r>
  <r>
    <x v="3"/>
    <x v="5"/>
    <n v="119.99"/>
    <n v="56.14"/>
    <n v="218"/>
    <s v="Frances Saunders"/>
    <x v="1"/>
    <x v="3"/>
    <x v="2"/>
    <x v="6"/>
    <x v="5"/>
    <x v="102"/>
    <x v="0"/>
    <x v="17"/>
    <s v="Murray"/>
    <x v="62"/>
    <x v="1"/>
    <d v="2015-06-11T00:00:00"/>
    <s v="June"/>
    <x v="120"/>
    <n v="6"/>
    <x v="124"/>
    <n v="88048"/>
    <x v="0"/>
  </r>
  <r>
    <x v="3"/>
    <x v="9"/>
    <n v="60.89"/>
    <n v="32.409999999999997"/>
    <n v="228"/>
    <s v="Colleen Andrews"/>
    <x v="1"/>
    <x v="2"/>
    <x v="1"/>
    <x v="1"/>
    <x v="1"/>
    <x v="103"/>
    <x v="3"/>
    <x v="24"/>
    <s v="Mint Hill"/>
    <x v="57"/>
    <x v="4"/>
    <d v="2015-04-03T00:00:00"/>
    <s v="April"/>
    <x v="121"/>
    <n v="7"/>
    <x v="125"/>
    <n v="88527"/>
    <x v="3"/>
  </r>
  <r>
    <x v="3"/>
    <x v="8"/>
    <n v="5.81"/>
    <n v="8.49"/>
    <n v="233"/>
    <s v="Michele Bullard"/>
    <x v="2"/>
    <x v="2"/>
    <x v="0"/>
    <x v="8"/>
    <x v="3"/>
    <x v="104"/>
    <x v="2"/>
    <x v="12"/>
    <s v="Orland Park"/>
    <x v="63"/>
    <x v="2"/>
    <d v="2015-02-22T00:00:00"/>
    <s v="February"/>
    <x v="122"/>
    <n v="10"/>
    <x v="126"/>
    <n v="90237"/>
    <x v="2"/>
  </r>
  <r>
    <x v="3"/>
    <x v="7"/>
    <n v="9.65"/>
    <n v="6.22"/>
    <n v="233"/>
    <s v="Michele Bullard"/>
    <x v="2"/>
    <x v="2"/>
    <x v="1"/>
    <x v="2"/>
    <x v="3"/>
    <x v="105"/>
    <x v="2"/>
    <x v="12"/>
    <s v="Orland Park"/>
    <x v="63"/>
    <x v="2"/>
    <d v="2015-02-21T00:00:00"/>
    <s v="February"/>
    <x v="123"/>
    <n v="12"/>
    <x v="127"/>
    <n v="90237"/>
    <x v="2"/>
  </r>
  <r>
    <x v="2"/>
    <x v="2"/>
    <n v="279.81"/>
    <n v="23.19"/>
    <n v="234"/>
    <s v="Don Cameron"/>
    <x v="1"/>
    <x v="2"/>
    <x v="0"/>
    <x v="15"/>
    <x v="1"/>
    <x v="106"/>
    <x v="2"/>
    <x v="25"/>
    <s v="Newton"/>
    <x v="64"/>
    <x v="2"/>
    <d v="2015-02-06T00:00:00"/>
    <s v="February"/>
    <x v="124"/>
    <n v="6"/>
    <x v="128"/>
    <n v="90236"/>
    <x v="2"/>
  </r>
  <r>
    <x v="0"/>
    <x v="9"/>
    <n v="28.53"/>
    <n v="1.49"/>
    <n v="234"/>
    <s v="Don Cameron"/>
    <x v="2"/>
    <x v="2"/>
    <x v="0"/>
    <x v="8"/>
    <x v="3"/>
    <x v="107"/>
    <x v="2"/>
    <x v="25"/>
    <s v="Newton"/>
    <x v="12"/>
    <x v="5"/>
    <d v="2015-03-29T00:00:00"/>
    <s v="March"/>
    <x v="125"/>
    <n v="7"/>
    <x v="129"/>
    <n v="90238"/>
    <x v="2"/>
  </r>
  <r>
    <x v="0"/>
    <x v="0"/>
    <n v="15.28"/>
    <n v="1.99"/>
    <n v="234"/>
    <s v="Don Cameron"/>
    <x v="2"/>
    <x v="2"/>
    <x v="2"/>
    <x v="13"/>
    <x v="2"/>
    <x v="108"/>
    <x v="2"/>
    <x v="25"/>
    <s v="Newton"/>
    <x v="12"/>
    <x v="5"/>
    <d v="2015-03-29T00:00:00"/>
    <s v="March"/>
    <x v="126"/>
    <n v="2"/>
    <x v="130"/>
    <n v="90238"/>
    <x v="2"/>
  </r>
  <r>
    <x v="4"/>
    <x v="2"/>
    <n v="3.34"/>
    <n v="7.49"/>
    <n v="234"/>
    <s v="Don Cameron"/>
    <x v="0"/>
    <x v="2"/>
    <x v="0"/>
    <x v="0"/>
    <x v="0"/>
    <x v="109"/>
    <x v="2"/>
    <x v="25"/>
    <s v="Newton"/>
    <x v="65"/>
    <x v="4"/>
    <d v="2015-04-30T00:00:00"/>
    <s v="April"/>
    <x v="127"/>
    <n v="8"/>
    <x v="131"/>
    <n v="90239"/>
    <x v="2"/>
  </r>
  <r>
    <x v="1"/>
    <x v="6"/>
    <n v="442.14"/>
    <n v="14.7"/>
    <n v="236"/>
    <s v="Shawn McIntyre"/>
    <x v="1"/>
    <x v="0"/>
    <x v="2"/>
    <x v="6"/>
    <x v="1"/>
    <x v="110"/>
    <x v="0"/>
    <x v="21"/>
    <s v="Louisville"/>
    <x v="11"/>
    <x v="2"/>
    <d v="2015-02-22T00:00:00"/>
    <s v="February"/>
    <x v="128"/>
    <n v="10"/>
    <x v="132"/>
    <n v="86621"/>
    <x v="0"/>
  </r>
  <r>
    <x v="3"/>
    <x v="10"/>
    <n v="19.98"/>
    <n v="5.77"/>
    <n v="240"/>
    <s v="Gilbert Scarborough"/>
    <x v="0"/>
    <x v="2"/>
    <x v="0"/>
    <x v="7"/>
    <x v="3"/>
    <x v="111"/>
    <x v="0"/>
    <x v="21"/>
    <s v="Fountain"/>
    <x v="18"/>
    <x v="4"/>
    <d v="2015-04-20T00:00:00"/>
    <s v="April"/>
    <x v="129"/>
    <n v="3"/>
    <x v="133"/>
    <n v="90479"/>
    <x v="0"/>
  </r>
  <r>
    <x v="3"/>
    <x v="2"/>
    <n v="259.70999999999998"/>
    <n v="66.67"/>
    <n v="241"/>
    <s v="Amy Ellis Holder"/>
    <x v="1"/>
    <x v="2"/>
    <x v="1"/>
    <x v="11"/>
    <x v="5"/>
    <x v="112"/>
    <x v="0"/>
    <x v="21"/>
    <s v="Grand Junction"/>
    <x v="18"/>
    <x v="4"/>
    <d v="2015-04-21T00:00:00"/>
    <s v="April"/>
    <x v="130"/>
    <n v="11"/>
    <x v="134"/>
    <n v="90479"/>
    <x v="0"/>
  </r>
  <r>
    <x v="4"/>
    <x v="0"/>
    <n v="5.94"/>
    <n v="9.92"/>
    <n v="241"/>
    <s v="Amy Ellis Holder"/>
    <x v="2"/>
    <x v="2"/>
    <x v="0"/>
    <x v="8"/>
    <x v="3"/>
    <x v="113"/>
    <x v="0"/>
    <x v="21"/>
    <s v="Grand Junction"/>
    <x v="66"/>
    <x v="3"/>
    <d v="2015-06-02T00:00:00"/>
    <s v="June"/>
    <x v="131"/>
    <n v="13"/>
    <x v="135"/>
    <n v="90480"/>
    <x v="0"/>
  </r>
  <r>
    <x v="4"/>
    <x v="1"/>
    <n v="125.99"/>
    <n v="3"/>
    <n v="241"/>
    <s v="Amy Ellis Holder"/>
    <x v="2"/>
    <x v="2"/>
    <x v="2"/>
    <x v="5"/>
    <x v="3"/>
    <x v="114"/>
    <x v="0"/>
    <x v="21"/>
    <s v="Grand Junction"/>
    <x v="66"/>
    <x v="3"/>
    <d v="2015-05-26T00:00:00"/>
    <s v="May"/>
    <x v="132"/>
    <n v="8"/>
    <x v="136"/>
    <n v="90480"/>
    <x v="0"/>
  </r>
  <r>
    <x v="3"/>
    <x v="1"/>
    <n v="146.05000000000001"/>
    <n v="80.2"/>
    <n v="247"/>
    <s v="Marshall Brandt Briggs"/>
    <x v="1"/>
    <x v="0"/>
    <x v="1"/>
    <x v="11"/>
    <x v="5"/>
    <x v="115"/>
    <x v="3"/>
    <x v="20"/>
    <s v="Maryville"/>
    <x v="67"/>
    <x v="2"/>
    <d v="2015-02-23T00:00:00"/>
    <s v="February"/>
    <x v="133"/>
    <n v="5"/>
    <x v="137"/>
    <n v="89139"/>
    <x v="3"/>
  </r>
  <r>
    <x v="3"/>
    <x v="2"/>
    <n v="65.989999999999995"/>
    <n v="5.92"/>
    <n v="247"/>
    <s v="Marshall Brandt Briggs"/>
    <x v="2"/>
    <x v="0"/>
    <x v="2"/>
    <x v="5"/>
    <x v="3"/>
    <x v="100"/>
    <x v="3"/>
    <x v="20"/>
    <s v="Maryville"/>
    <x v="67"/>
    <x v="2"/>
    <d v="2015-02-24T00:00:00"/>
    <s v="February"/>
    <x v="134"/>
    <n v="14"/>
    <x v="138"/>
    <n v="89139"/>
    <x v="3"/>
  </r>
  <r>
    <x v="3"/>
    <x v="3"/>
    <n v="2.88"/>
    <n v="0.99"/>
    <n v="247"/>
    <s v="Marshall Brandt Briggs"/>
    <x v="2"/>
    <x v="0"/>
    <x v="0"/>
    <x v="9"/>
    <x v="3"/>
    <x v="116"/>
    <x v="3"/>
    <x v="20"/>
    <s v="Maryville"/>
    <x v="68"/>
    <x v="5"/>
    <d v="2015-03-23T00:00:00"/>
    <s v="March"/>
    <x v="135"/>
    <n v="10"/>
    <x v="139"/>
    <n v="89140"/>
    <x v="3"/>
  </r>
  <r>
    <x v="2"/>
    <x v="1"/>
    <n v="2.58"/>
    <n v="1.3"/>
    <n v="250"/>
    <s v="Brenda Nelson Blanchard"/>
    <x v="0"/>
    <x v="0"/>
    <x v="0"/>
    <x v="0"/>
    <x v="0"/>
    <x v="117"/>
    <x v="2"/>
    <x v="3"/>
    <s v="Richfield"/>
    <x v="5"/>
    <x v="3"/>
    <d v="2015-05-29T00:00:00"/>
    <s v="May"/>
    <x v="136"/>
    <n v="39"/>
    <x v="140"/>
    <n v="87214"/>
    <x v="2"/>
  </r>
  <r>
    <x v="2"/>
    <x v="1"/>
    <n v="65.989999999999995"/>
    <n v="3.9"/>
    <n v="250"/>
    <s v="Brenda Nelson Blanchard"/>
    <x v="2"/>
    <x v="0"/>
    <x v="2"/>
    <x v="5"/>
    <x v="3"/>
    <x v="118"/>
    <x v="2"/>
    <x v="3"/>
    <s v="Richfield"/>
    <x v="5"/>
    <x v="3"/>
    <d v="2015-05-29T00:00:00"/>
    <s v="May"/>
    <x v="137"/>
    <n v="27"/>
    <x v="141"/>
    <n v="87214"/>
    <x v="2"/>
  </r>
  <r>
    <x v="3"/>
    <x v="10"/>
    <n v="280.98"/>
    <n v="35.67"/>
    <n v="254"/>
    <s v="Brett Hawkins"/>
    <x v="1"/>
    <x v="1"/>
    <x v="1"/>
    <x v="11"/>
    <x v="5"/>
    <x v="119"/>
    <x v="0"/>
    <x v="21"/>
    <s v="Highlands Ranch"/>
    <x v="69"/>
    <x v="1"/>
    <d v="2015-06-11T00:00:00"/>
    <s v="June"/>
    <x v="138"/>
    <n v="5"/>
    <x v="142"/>
    <n v="86268"/>
    <x v="0"/>
  </r>
  <r>
    <x v="2"/>
    <x v="9"/>
    <n v="8.34"/>
    <n v="2.64"/>
    <n v="256"/>
    <s v="Irene Li"/>
    <x v="2"/>
    <x v="1"/>
    <x v="0"/>
    <x v="12"/>
    <x v="2"/>
    <x v="120"/>
    <x v="1"/>
    <x v="19"/>
    <s v="Hanover"/>
    <x v="70"/>
    <x v="0"/>
    <d v="2015-02-02T00:00:00"/>
    <s v="February"/>
    <x v="139"/>
    <n v="4"/>
    <x v="143"/>
    <n v="86267"/>
    <x v="1"/>
  </r>
  <r>
    <x v="3"/>
    <x v="5"/>
    <n v="17.48"/>
    <n v="1.99"/>
    <n v="258"/>
    <s v="Allan Shields"/>
    <x v="2"/>
    <x v="3"/>
    <x v="2"/>
    <x v="13"/>
    <x v="2"/>
    <x v="121"/>
    <x v="3"/>
    <x v="26"/>
    <s v="Seminole"/>
    <x v="22"/>
    <x v="0"/>
    <d v="2015-01-04T00:00:00"/>
    <s v="January"/>
    <x v="140"/>
    <n v="3"/>
    <x v="144"/>
    <n v="85858"/>
    <x v="3"/>
  </r>
  <r>
    <x v="4"/>
    <x v="3"/>
    <n v="2.88"/>
    <n v="0.7"/>
    <n v="259"/>
    <s v="Edward Pugh"/>
    <x v="2"/>
    <x v="3"/>
    <x v="0"/>
    <x v="0"/>
    <x v="0"/>
    <x v="122"/>
    <x v="0"/>
    <x v="27"/>
    <s v="Santa Fe"/>
    <x v="71"/>
    <x v="0"/>
    <d v="2015-01-19T00:00:00"/>
    <s v="January"/>
    <x v="141"/>
    <n v="10"/>
    <x v="145"/>
    <n v="85857"/>
    <x v="0"/>
  </r>
  <r>
    <x v="0"/>
    <x v="5"/>
    <n v="31.76"/>
    <n v="45.51"/>
    <n v="263"/>
    <s v="Carlos Hess"/>
    <x v="1"/>
    <x v="2"/>
    <x v="1"/>
    <x v="11"/>
    <x v="5"/>
    <x v="123"/>
    <x v="1"/>
    <x v="10"/>
    <s v="Cleveland Heights"/>
    <x v="72"/>
    <x v="0"/>
    <d v="2015-01-23T00:00:00"/>
    <s v="January"/>
    <x v="142"/>
    <n v="9"/>
    <x v="146"/>
    <n v="86297"/>
    <x v="1"/>
  </r>
  <r>
    <x v="1"/>
    <x v="6"/>
    <n v="73.98"/>
    <n v="12.14"/>
    <n v="266"/>
    <s v="Ross Frederick"/>
    <x v="0"/>
    <x v="0"/>
    <x v="2"/>
    <x v="13"/>
    <x v="3"/>
    <x v="124"/>
    <x v="2"/>
    <x v="7"/>
    <s v="San Antonio"/>
    <x v="73"/>
    <x v="3"/>
    <d v="2015-05-20T00:00:00"/>
    <s v="May"/>
    <x v="143"/>
    <n v="17"/>
    <x v="147"/>
    <n v="90593"/>
    <x v="2"/>
  </r>
  <r>
    <x v="3"/>
    <x v="4"/>
    <n v="6.48"/>
    <n v="7.03"/>
    <n v="266"/>
    <s v="Ross Frederick"/>
    <x v="2"/>
    <x v="0"/>
    <x v="0"/>
    <x v="7"/>
    <x v="3"/>
    <x v="125"/>
    <x v="2"/>
    <x v="7"/>
    <s v="San Antonio"/>
    <x v="7"/>
    <x v="3"/>
    <d v="2015-05-16T00:00:00"/>
    <s v="May"/>
    <x v="144"/>
    <n v="10"/>
    <x v="148"/>
    <n v="90594"/>
    <x v="2"/>
  </r>
  <r>
    <x v="3"/>
    <x v="0"/>
    <n v="20.34"/>
    <n v="35"/>
    <n v="266"/>
    <s v="Ross Frederick"/>
    <x v="2"/>
    <x v="0"/>
    <x v="0"/>
    <x v="10"/>
    <x v="6"/>
    <x v="126"/>
    <x v="2"/>
    <x v="7"/>
    <s v="San Antonio"/>
    <x v="7"/>
    <x v="3"/>
    <d v="2015-05-16T00:00:00"/>
    <s v="May"/>
    <x v="145"/>
    <n v="33"/>
    <x v="149"/>
    <n v="90594"/>
    <x v="2"/>
  </r>
  <r>
    <x v="4"/>
    <x v="1"/>
    <n v="5.58"/>
    <n v="5.3"/>
    <n v="268"/>
    <s v="James Beck"/>
    <x v="2"/>
    <x v="1"/>
    <x v="0"/>
    <x v="4"/>
    <x v="3"/>
    <x v="127"/>
    <x v="0"/>
    <x v="28"/>
    <s v="Flagstaff"/>
    <x v="74"/>
    <x v="4"/>
    <d v="2015-04-12T00:00:00"/>
    <s v="April"/>
    <x v="146"/>
    <n v="3"/>
    <x v="150"/>
    <n v="88941"/>
    <x v="0"/>
  </r>
  <r>
    <x v="4"/>
    <x v="9"/>
    <n v="40.89"/>
    <n v="18.98"/>
    <n v="268"/>
    <s v="James Beck"/>
    <x v="2"/>
    <x v="1"/>
    <x v="1"/>
    <x v="2"/>
    <x v="3"/>
    <x v="128"/>
    <x v="0"/>
    <x v="28"/>
    <s v="Flagstaff"/>
    <x v="74"/>
    <x v="4"/>
    <d v="2015-04-14T00:00:00"/>
    <s v="April"/>
    <x v="147"/>
    <n v="5"/>
    <x v="151"/>
    <n v="88941"/>
    <x v="0"/>
  </r>
  <r>
    <x v="4"/>
    <x v="3"/>
    <n v="35.94"/>
    <n v="6.66"/>
    <n v="269"/>
    <s v="Calvin Boyette"/>
    <x v="2"/>
    <x v="1"/>
    <x v="0"/>
    <x v="4"/>
    <x v="3"/>
    <x v="8"/>
    <x v="0"/>
    <x v="28"/>
    <s v="Gilbert"/>
    <x v="75"/>
    <x v="1"/>
    <d v="2015-06-10T00:00:00"/>
    <s v="June"/>
    <x v="148"/>
    <n v="6"/>
    <x v="152"/>
    <n v="88942"/>
    <x v="0"/>
  </r>
  <r>
    <x v="4"/>
    <x v="6"/>
    <n v="170.98"/>
    <n v="13.99"/>
    <n v="269"/>
    <s v="Calvin Boyette"/>
    <x v="2"/>
    <x v="1"/>
    <x v="1"/>
    <x v="2"/>
    <x v="4"/>
    <x v="129"/>
    <x v="0"/>
    <x v="28"/>
    <s v="Gilbert"/>
    <x v="75"/>
    <x v="1"/>
    <d v="2015-06-12T00:00:00"/>
    <s v="June"/>
    <x v="149"/>
    <n v="7"/>
    <x v="153"/>
    <n v="88942"/>
    <x v="0"/>
  </r>
  <r>
    <x v="4"/>
    <x v="3"/>
    <n v="4.9800000000000004"/>
    <n v="7.44"/>
    <n v="269"/>
    <s v="Calvin Boyette"/>
    <x v="2"/>
    <x v="1"/>
    <x v="0"/>
    <x v="7"/>
    <x v="3"/>
    <x v="130"/>
    <x v="0"/>
    <x v="28"/>
    <s v="Gilbert"/>
    <x v="75"/>
    <x v="1"/>
    <d v="2015-06-07T00:00:00"/>
    <s v="June"/>
    <x v="150"/>
    <n v="9"/>
    <x v="154"/>
    <n v="88942"/>
    <x v="0"/>
  </r>
  <r>
    <x v="3"/>
    <x v="10"/>
    <n v="80.97"/>
    <n v="30.06"/>
    <n v="271"/>
    <s v="Sam Rouse"/>
    <x v="1"/>
    <x v="2"/>
    <x v="2"/>
    <x v="6"/>
    <x v="5"/>
    <x v="131"/>
    <x v="3"/>
    <x v="29"/>
    <s v="Forest Park"/>
    <x v="25"/>
    <x v="5"/>
    <d v="2015-03-31T00:00:00"/>
    <s v="March"/>
    <x v="151"/>
    <n v="12"/>
    <x v="155"/>
    <n v="88940"/>
    <x v="3"/>
  </r>
  <r>
    <x v="4"/>
    <x v="1"/>
    <n v="5.58"/>
    <n v="5.3"/>
    <n v="272"/>
    <s v="Eleanor Swain"/>
    <x v="2"/>
    <x v="1"/>
    <x v="0"/>
    <x v="4"/>
    <x v="3"/>
    <x v="127"/>
    <x v="3"/>
    <x v="24"/>
    <s v="Charlotte"/>
    <x v="74"/>
    <x v="4"/>
    <d v="2015-04-12T00:00:00"/>
    <s v="April"/>
    <x v="152"/>
    <n v="11"/>
    <x v="156"/>
    <n v="5509"/>
    <x v="3"/>
  </r>
  <r>
    <x v="4"/>
    <x v="9"/>
    <n v="40.89"/>
    <n v="18.98"/>
    <n v="272"/>
    <s v="Eleanor Swain"/>
    <x v="2"/>
    <x v="1"/>
    <x v="1"/>
    <x v="2"/>
    <x v="3"/>
    <x v="128"/>
    <x v="3"/>
    <x v="24"/>
    <s v="Charlotte"/>
    <x v="74"/>
    <x v="4"/>
    <d v="2015-04-14T00:00:00"/>
    <s v="April"/>
    <x v="153"/>
    <n v="21"/>
    <x v="157"/>
    <n v="5509"/>
    <x v="3"/>
  </r>
  <r>
    <x v="4"/>
    <x v="3"/>
    <n v="35.94"/>
    <n v="6.66"/>
    <n v="272"/>
    <s v="Eleanor Swain"/>
    <x v="2"/>
    <x v="1"/>
    <x v="0"/>
    <x v="4"/>
    <x v="3"/>
    <x v="8"/>
    <x v="3"/>
    <x v="24"/>
    <s v="Charlotte"/>
    <x v="75"/>
    <x v="1"/>
    <d v="2015-06-10T00:00:00"/>
    <s v="June"/>
    <x v="154"/>
    <n v="24"/>
    <x v="158"/>
    <n v="36069"/>
    <x v="3"/>
  </r>
  <r>
    <x v="4"/>
    <x v="3"/>
    <n v="4.9800000000000004"/>
    <n v="7.44"/>
    <n v="272"/>
    <s v="Eleanor Swain"/>
    <x v="2"/>
    <x v="1"/>
    <x v="0"/>
    <x v="7"/>
    <x v="3"/>
    <x v="130"/>
    <x v="3"/>
    <x v="24"/>
    <s v="Charlotte"/>
    <x v="75"/>
    <x v="1"/>
    <d v="2015-06-07T00:00:00"/>
    <s v="June"/>
    <x v="155"/>
    <n v="37"/>
    <x v="159"/>
    <n v="36069"/>
    <x v="3"/>
  </r>
  <r>
    <x v="1"/>
    <x v="3"/>
    <n v="15.28"/>
    <n v="10.91"/>
    <n v="275"/>
    <s v="Roger Blalock Cassidy"/>
    <x v="2"/>
    <x v="0"/>
    <x v="0"/>
    <x v="8"/>
    <x v="3"/>
    <x v="132"/>
    <x v="1"/>
    <x v="18"/>
    <s v="Fairfield"/>
    <x v="76"/>
    <x v="0"/>
    <d v="2015-01-25T00:00:00"/>
    <s v="January"/>
    <x v="156"/>
    <n v="4"/>
    <x v="160"/>
    <n v="89292"/>
    <x v="1"/>
  </r>
  <r>
    <x v="2"/>
    <x v="7"/>
    <n v="1.98"/>
    <n v="0.7"/>
    <n v="276"/>
    <s v="Lucille Rankin"/>
    <x v="0"/>
    <x v="0"/>
    <x v="0"/>
    <x v="3"/>
    <x v="0"/>
    <x v="133"/>
    <x v="1"/>
    <x v="18"/>
    <s v="Newington"/>
    <x v="8"/>
    <x v="3"/>
    <d v="2015-05-22T00:00:00"/>
    <s v="May"/>
    <x v="157"/>
    <n v="3"/>
    <x v="161"/>
    <n v="89291"/>
    <x v="1"/>
  </r>
  <r>
    <x v="2"/>
    <x v="9"/>
    <n v="55.99"/>
    <n v="5"/>
    <n v="282"/>
    <s v="Vickie Andrews"/>
    <x v="2"/>
    <x v="0"/>
    <x v="2"/>
    <x v="5"/>
    <x v="2"/>
    <x v="134"/>
    <x v="1"/>
    <x v="2"/>
    <s v="Belleville"/>
    <x v="8"/>
    <x v="3"/>
    <d v="2015-05-22T00:00:00"/>
    <s v="May"/>
    <x v="158"/>
    <n v="9"/>
    <x v="162"/>
    <n v="89291"/>
    <x v="1"/>
  </r>
  <r>
    <x v="0"/>
    <x v="10"/>
    <n v="1.68"/>
    <n v="1.57"/>
    <n v="283"/>
    <s v="Pauline Boyette"/>
    <x v="2"/>
    <x v="0"/>
    <x v="0"/>
    <x v="0"/>
    <x v="0"/>
    <x v="15"/>
    <x v="1"/>
    <x v="2"/>
    <s v="Newark"/>
    <x v="77"/>
    <x v="1"/>
    <d v="2015-06-18T00:00:00"/>
    <s v="June"/>
    <x v="159"/>
    <n v="11"/>
    <x v="163"/>
    <n v="89293"/>
    <x v="1"/>
  </r>
  <r>
    <x v="4"/>
    <x v="6"/>
    <n v="4.13"/>
    <n v="5.34"/>
    <n v="286"/>
    <s v="Virginia Gay"/>
    <x v="2"/>
    <x v="2"/>
    <x v="0"/>
    <x v="8"/>
    <x v="3"/>
    <x v="135"/>
    <x v="2"/>
    <x v="13"/>
    <s v="Shawnee"/>
    <x v="77"/>
    <x v="1"/>
    <d v="2015-06-21T00:00:00"/>
    <s v="June"/>
    <x v="160"/>
    <n v="9"/>
    <x v="164"/>
    <n v="89761"/>
    <x v="2"/>
  </r>
  <r>
    <x v="4"/>
    <x v="10"/>
    <n v="130.97999999999999"/>
    <n v="54.74"/>
    <n v="286"/>
    <s v="Virginia Gay"/>
    <x v="1"/>
    <x v="2"/>
    <x v="1"/>
    <x v="14"/>
    <x v="5"/>
    <x v="136"/>
    <x v="2"/>
    <x v="13"/>
    <s v="Shawnee"/>
    <x v="77"/>
    <x v="1"/>
    <d v="2015-06-21T00:00:00"/>
    <s v="June"/>
    <x v="161"/>
    <n v="9"/>
    <x v="165"/>
    <n v="89761"/>
    <x v="2"/>
  </r>
  <r>
    <x v="2"/>
    <x v="3"/>
    <n v="28.48"/>
    <n v="1.99"/>
    <n v="288"/>
    <s v="Patricia Cole Blair"/>
    <x v="2"/>
    <x v="2"/>
    <x v="2"/>
    <x v="13"/>
    <x v="2"/>
    <x v="137"/>
    <x v="2"/>
    <x v="13"/>
    <s v="Wichita"/>
    <x v="59"/>
    <x v="0"/>
    <d v="2015-01-19T00:00:00"/>
    <s v="January"/>
    <x v="162"/>
    <n v="7"/>
    <x v="166"/>
    <n v="89762"/>
    <x v="2"/>
  </r>
  <r>
    <x v="2"/>
    <x v="4"/>
    <n v="65.989999999999995"/>
    <n v="4.99"/>
    <n v="288"/>
    <s v="Patricia Cole Blair"/>
    <x v="0"/>
    <x v="2"/>
    <x v="2"/>
    <x v="5"/>
    <x v="3"/>
    <x v="138"/>
    <x v="2"/>
    <x v="13"/>
    <s v="Wichita"/>
    <x v="59"/>
    <x v="0"/>
    <d v="2015-01-18T00:00:00"/>
    <s v="January"/>
    <x v="163"/>
    <n v="14"/>
    <x v="167"/>
    <n v="89762"/>
    <x v="2"/>
  </r>
  <r>
    <x v="1"/>
    <x v="7"/>
    <n v="4.9800000000000004"/>
    <n v="4.62"/>
    <n v="290"/>
    <s v="Sara O'Connor"/>
    <x v="2"/>
    <x v="2"/>
    <x v="2"/>
    <x v="13"/>
    <x v="2"/>
    <x v="139"/>
    <x v="0"/>
    <x v="21"/>
    <s v="Loveland"/>
    <x v="78"/>
    <x v="5"/>
    <d v="2015-03-26T00:00:00"/>
    <s v="March"/>
    <x v="164"/>
    <n v="20"/>
    <x v="168"/>
    <n v="90837"/>
    <x v="0"/>
  </r>
  <r>
    <x v="0"/>
    <x v="0"/>
    <n v="8.33"/>
    <n v="1.99"/>
    <n v="306"/>
    <s v="Thomas McAllister"/>
    <x v="2"/>
    <x v="2"/>
    <x v="2"/>
    <x v="13"/>
    <x v="2"/>
    <x v="140"/>
    <x v="1"/>
    <x v="30"/>
    <s v="Pikesville"/>
    <x v="79"/>
    <x v="2"/>
    <d v="2015-02-15T00:00:00"/>
    <s v="February"/>
    <x v="165"/>
    <n v="8"/>
    <x v="169"/>
    <n v="87057"/>
    <x v="1"/>
  </r>
  <r>
    <x v="0"/>
    <x v="7"/>
    <n v="85.99"/>
    <n v="0.99"/>
    <n v="306"/>
    <s v="Thomas McAllister"/>
    <x v="2"/>
    <x v="2"/>
    <x v="2"/>
    <x v="5"/>
    <x v="0"/>
    <x v="141"/>
    <x v="1"/>
    <x v="30"/>
    <s v="Pikesville"/>
    <x v="79"/>
    <x v="2"/>
    <d v="2015-02-16T00:00:00"/>
    <s v="February"/>
    <x v="166"/>
    <n v="17"/>
    <x v="170"/>
    <n v="87057"/>
    <x v="1"/>
  </r>
  <r>
    <x v="0"/>
    <x v="0"/>
    <n v="8.33"/>
    <n v="1.99"/>
    <n v="308"/>
    <s v="Glen Caldwell"/>
    <x v="2"/>
    <x v="2"/>
    <x v="2"/>
    <x v="13"/>
    <x v="2"/>
    <x v="140"/>
    <x v="0"/>
    <x v="0"/>
    <s v="Seattle"/>
    <x v="79"/>
    <x v="2"/>
    <d v="2015-02-15T00:00:00"/>
    <s v="February"/>
    <x v="167"/>
    <n v="32"/>
    <x v="171"/>
    <n v="37760"/>
    <x v="0"/>
  </r>
  <r>
    <x v="3"/>
    <x v="7"/>
    <n v="1637.53"/>
    <n v="24.49"/>
    <n v="314"/>
    <s v="Ruby Gibbons"/>
    <x v="2"/>
    <x v="0"/>
    <x v="0"/>
    <x v="12"/>
    <x v="4"/>
    <x v="142"/>
    <x v="2"/>
    <x v="12"/>
    <s v="Forest Park"/>
    <x v="80"/>
    <x v="5"/>
    <d v="2015-03-22T00:00:00"/>
    <s v="March"/>
    <x v="168"/>
    <n v="2"/>
    <x v="172"/>
    <n v="89166"/>
    <x v="2"/>
  </r>
  <r>
    <x v="3"/>
    <x v="0"/>
    <n v="19.98"/>
    <n v="4"/>
    <n v="315"/>
    <s v="Benjamin Kaufman"/>
    <x v="2"/>
    <x v="0"/>
    <x v="2"/>
    <x v="13"/>
    <x v="3"/>
    <x v="51"/>
    <x v="1"/>
    <x v="15"/>
    <s v="Belchertown"/>
    <x v="80"/>
    <x v="5"/>
    <d v="2015-03-20T00:00:00"/>
    <s v="March"/>
    <x v="169"/>
    <n v="2"/>
    <x v="173"/>
    <n v="89166"/>
    <x v="1"/>
  </r>
  <r>
    <x v="1"/>
    <x v="3"/>
    <n v="7.38"/>
    <n v="5.21"/>
    <n v="317"/>
    <s v="Katherine Kearney"/>
    <x v="2"/>
    <x v="0"/>
    <x v="1"/>
    <x v="2"/>
    <x v="3"/>
    <x v="143"/>
    <x v="0"/>
    <x v="1"/>
    <s v="Lemon Grove"/>
    <x v="77"/>
    <x v="1"/>
    <d v="2015-06-18T00:00:00"/>
    <s v="June"/>
    <x v="170"/>
    <n v="9"/>
    <x v="174"/>
    <n v="86041"/>
    <x v="0"/>
  </r>
  <r>
    <x v="1"/>
    <x v="7"/>
    <n v="5.98"/>
    <n v="5.15"/>
    <n v="317"/>
    <s v="Katherine Kearney"/>
    <x v="2"/>
    <x v="0"/>
    <x v="0"/>
    <x v="7"/>
    <x v="3"/>
    <x v="29"/>
    <x v="0"/>
    <x v="1"/>
    <s v="Lemon Grove"/>
    <x v="77"/>
    <x v="1"/>
    <d v="2015-06-18T00:00:00"/>
    <s v="June"/>
    <x v="171"/>
    <n v="17"/>
    <x v="175"/>
    <n v="86041"/>
    <x v="0"/>
  </r>
  <r>
    <x v="1"/>
    <x v="7"/>
    <n v="15.42"/>
    <n v="10.68"/>
    <n v="317"/>
    <s v="Katherine Kearney"/>
    <x v="2"/>
    <x v="0"/>
    <x v="0"/>
    <x v="10"/>
    <x v="3"/>
    <x v="144"/>
    <x v="0"/>
    <x v="1"/>
    <s v="Lemon Grove"/>
    <x v="77"/>
    <x v="1"/>
    <d v="2015-06-18T00:00:00"/>
    <s v="June"/>
    <x v="172"/>
    <n v="12"/>
    <x v="176"/>
    <n v="86041"/>
    <x v="0"/>
  </r>
  <r>
    <x v="4"/>
    <x v="7"/>
    <n v="8.33"/>
    <n v="1.99"/>
    <n v="321"/>
    <s v="Arthur Lowe Nash"/>
    <x v="2"/>
    <x v="3"/>
    <x v="2"/>
    <x v="13"/>
    <x v="2"/>
    <x v="140"/>
    <x v="1"/>
    <x v="30"/>
    <s v="Potomac"/>
    <x v="36"/>
    <x v="4"/>
    <d v="2015-04-09T00:00:00"/>
    <s v="April"/>
    <x v="173"/>
    <n v="11"/>
    <x v="177"/>
    <n v="91057"/>
    <x v="1"/>
  </r>
  <r>
    <x v="1"/>
    <x v="2"/>
    <n v="7.99"/>
    <n v="5.03"/>
    <n v="326"/>
    <s v="Brenda May"/>
    <x v="2"/>
    <x v="3"/>
    <x v="2"/>
    <x v="5"/>
    <x v="4"/>
    <x v="145"/>
    <x v="2"/>
    <x v="12"/>
    <s v="Batavia"/>
    <x v="62"/>
    <x v="1"/>
    <d v="2015-06-10T00:00:00"/>
    <s v="June"/>
    <x v="174"/>
    <n v="4"/>
    <x v="178"/>
    <n v="90973"/>
    <x v="2"/>
  </r>
  <r>
    <x v="3"/>
    <x v="2"/>
    <n v="296.18"/>
    <n v="54.12"/>
    <n v="329"/>
    <s v="Faye Dyer"/>
    <x v="1"/>
    <x v="1"/>
    <x v="1"/>
    <x v="11"/>
    <x v="5"/>
    <x v="37"/>
    <x v="1"/>
    <x v="14"/>
    <s v="Sanford"/>
    <x v="81"/>
    <x v="4"/>
    <d v="2015-04-15T00:00:00"/>
    <s v="April"/>
    <x v="39"/>
    <n v="5"/>
    <x v="179"/>
    <n v="89726"/>
    <x v="1"/>
  </r>
  <r>
    <x v="3"/>
    <x v="0"/>
    <n v="29.1"/>
    <n v="4"/>
    <n v="331"/>
    <s v="Bradley Pollock"/>
    <x v="0"/>
    <x v="1"/>
    <x v="2"/>
    <x v="13"/>
    <x v="3"/>
    <x v="146"/>
    <x v="1"/>
    <x v="16"/>
    <s v="Goffstown"/>
    <x v="81"/>
    <x v="4"/>
    <d v="2015-04-16T00:00:00"/>
    <s v="April"/>
    <x v="175"/>
    <n v="8"/>
    <x v="180"/>
    <n v="89726"/>
    <x v="1"/>
  </r>
  <r>
    <x v="2"/>
    <x v="2"/>
    <n v="276.2"/>
    <n v="24.49"/>
    <n v="335"/>
    <s v="Curtis O'Connell"/>
    <x v="2"/>
    <x v="0"/>
    <x v="1"/>
    <x v="1"/>
    <x v="6"/>
    <x v="147"/>
    <x v="0"/>
    <x v="6"/>
    <s v="Medford"/>
    <x v="82"/>
    <x v="3"/>
    <d v="2015-05-05T00:00:00"/>
    <s v="May"/>
    <x v="176"/>
    <n v="14"/>
    <x v="181"/>
    <n v="87277"/>
    <x v="0"/>
  </r>
  <r>
    <x v="2"/>
    <x v="3"/>
    <n v="6.28"/>
    <n v="5.29"/>
    <n v="335"/>
    <s v="Curtis O'Connell"/>
    <x v="2"/>
    <x v="0"/>
    <x v="1"/>
    <x v="2"/>
    <x v="3"/>
    <x v="148"/>
    <x v="0"/>
    <x v="6"/>
    <s v="Medford"/>
    <x v="82"/>
    <x v="3"/>
    <d v="2015-05-04T00:00:00"/>
    <s v="May"/>
    <x v="177"/>
    <n v="1"/>
    <x v="182"/>
    <n v="87277"/>
    <x v="0"/>
  </r>
  <r>
    <x v="3"/>
    <x v="4"/>
    <n v="7.77"/>
    <n v="9.23"/>
    <n v="339"/>
    <s v="Bobby Clements"/>
    <x v="2"/>
    <x v="0"/>
    <x v="0"/>
    <x v="15"/>
    <x v="3"/>
    <x v="149"/>
    <x v="1"/>
    <x v="10"/>
    <s v="Columbus"/>
    <x v="83"/>
    <x v="5"/>
    <d v="2015-03-18T00:00:00"/>
    <s v="March"/>
    <x v="178"/>
    <n v="5"/>
    <x v="183"/>
    <n v="90583"/>
    <x v="1"/>
  </r>
  <r>
    <x v="3"/>
    <x v="8"/>
    <n v="7.59"/>
    <n v="4"/>
    <n v="339"/>
    <s v="Bobby Clements"/>
    <x v="2"/>
    <x v="0"/>
    <x v="1"/>
    <x v="2"/>
    <x v="0"/>
    <x v="150"/>
    <x v="1"/>
    <x v="10"/>
    <s v="Columbus"/>
    <x v="83"/>
    <x v="5"/>
    <d v="2015-03-19T00:00:00"/>
    <s v="March"/>
    <x v="179"/>
    <n v="15"/>
    <x v="184"/>
    <n v="90583"/>
    <x v="1"/>
  </r>
  <r>
    <x v="2"/>
    <x v="0"/>
    <n v="3.26"/>
    <n v="1.86"/>
    <n v="342"/>
    <s v="Jacqueline Noble"/>
    <x v="2"/>
    <x v="0"/>
    <x v="0"/>
    <x v="0"/>
    <x v="0"/>
    <x v="151"/>
    <x v="3"/>
    <x v="26"/>
    <s v="Miami"/>
    <x v="82"/>
    <x v="3"/>
    <d v="2015-05-06T00:00:00"/>
    <s v="May"/>
    <x v="180"/>
    <n v="20"/>
    <x v="185"/>
    <n v="3332"/>
    <x v="3"/>
  </r>
  <r>
    <x v="2"/>
    <x v="9"/>
    <n v="15.23"/>
    <n v="27.75"/>
    <n v="343"/>
    <s v="Lynn Epstein"/>
    <x v="1"/>
    <x v="0"/>
    <x v="1"/>
    <x v="11"/>
    <x v="5"/>
    <x v="152"/>
    <x v="1"/>
    <x v="14"/>
    <s v="Bangor"/>
    <x v="70"/>
    <x v="0"/>
    <d v="2015-02-01T00:00:00"/>
    <s v="February"/>
    <x v="181"/>
    <n v="7"/>
    <x v="186"/>
    <n v="88151"/>
    <x v="1"/>
  </r>
  <r>
    <x v="2"/>
    <x v="0"/>
    <n v="3.26"/>
    <n v="1.86"/>
    <n v="344"/>
    <s v="Rosemary English"/>
    <x v="2"/>
    <x v="0"/>
    <x v="0"/>
    <x v="0"/>
    <x v="0"/>
    <x v="151"/>
    <x v="1"/>
    <x v="14"/>
    <s v="Portland"/>
    <x v="82"/>
    <x v="3"/>
    <d v="2015-05-06T00:00:00"/>
    <s v="May"/>
    <x v="182"/>
    <n v="5"/>
    <x v="187"/>
    <n v="88152"/>
    <x v="1"/>
  </r>
  <r>
    <x v="2"/>
    <x v="6"/>
    <n v="8.34"/>
    <n v="2.64"/>
    <n v="349"/>
    <s v="Kim Weiss"/>
    <x v="0"/>
    <x v="1"/>
    <x v="0"/>
    <x v="12"/>
    <x v="2"/>
    <x v="120"/>
    <x v="3"/>
    <x v="26"/>
    <s v="Miami"/>
    <x v="62"/>
    <x v="1"/>
    <d v="2015-06-11T00:00:00"/>
    <s v="June"/>
    <x v="183"/>
    <n v="23"/>
    <x v="188"/>
    <n v="17446"/>
    <x v="3"/>
  </r>
  <r>
    <x v="3"/>
    <x v="7"/>
    <n v="99.23"/>
    <n v="8.99"/>
    <n v="349"/>
    <s v="Kim Weiss"/>
    <x v="2"/>
    <x v="1"/>
    <x v="1"/>
    <x v="2"/>
    <x v="2"/>
    <x v="153"/>
    <x v="3"/>
    <x v="26"/>
    <s v="Miami"/>
    <x v="22"/>
    <x v="0"/>
    <d v="2015-01-04T00:00:00"/>
    <s v="January"/>
    <x v="184"/>
    <n v="54"/>
    <x v="189"/>
    <n v="11527"/>
    <x v="3"/>
  </r>
  <r>
    <x v="2"/>
    <x v="6"/>
    <n v="8.34"/>
    <n v="2.64"/>
    <n v="351"/>
    <s v="Juanita Coley Knox"/>
    <x v="0"/>
    <x v="1"/>
    <x v="0"/>
    <x v="12"/>
    <x v="2"/>
    <x v="120"/>
    <x v="1"/>
    <x v="4"/>
    <s v="Watertown"/>
    <x v="62"/>
    <x v="1"/>
    <d v="2015-06-11T00:00:00"/>
    <s v="June"/>
    <x v="185"/>
    <n v="6"/>
    <x v="190"/>
    <n v="88685"/>
    <x v="1"/>
  </r>
  <r>
    <x v="3"/>
    <x v="7"/>
    <n v="99.23"/>
    <n v="8.99"/>
    <n v="351"/>
    <s v="Juanita Coley Knox"/>
    <x v="2"/>
    <x v="1"/>
    <x v="1"/>
    <x v="2"/>
    <x v="2"/>
    <x v="153"/>
    <x v="1"/>
    <x v="4"/>
    <s v="Watertown"/>
    <x v="22"/>
    <x v="0"/>
    <d v="2015-01-04T00:00:00"/>
    <s v="January"/>
    <x v="186"/>
    <n v="14"/>
    <x v="191"/>
    <n v="88686"/>
    <x v="1"/>
  </r>
  <r>
    <x v="4"/>
    <x v="4"/>
    <n v="4.8899999999999997"/>
    <n v="4.93"/>
    <n v="353"/>
    <s v="Bonnie Chambers"/>
    <x v="0"/>
    <x v="1"/>
    <x v="2"/>
    <x v="13"/>
    <x v="2"/>
    <x v="154"/>
    <x v="0"/>
    <x v="28"/>
    <s v="Glendale"/>
    <x v="50"/>
    <x v="3"/>
    <d v="2015-05-14T00:00:00"/>
    <s v="May"/>
    <x v="187"/>
    <n v="17"/>
    <x v="192"/>
    <n v="89647"/>
    <x v="0"/>
  </r>
  <r>
    <x v="4"/>
    <x v="8"/>
    <n v="6.68"/>
    <n v="6.92"/>
    <n v="353"/>
    <s v="Bonnie Chambers"/>
    <x v="2"/>
    <x v="1"/>
    <x v="0"/>
    <x v="7"/>
    <x v="3"/>
    <x v="155"/>
    <x v="0"/>
    <x v="28"/>
    <s v="Glendale"/>
    <x v="50"/>
    <x v="3"/>
    <d v="2015-05-21T00:00:00"/>
    <s v="May"/>
    <x v="188"/>
    <n v="16"/>
    <x v="193"/>
    <n v="89647"/>
    <x v="0"/>
  </r>
  <r>
    <x v="2"/>
    <x v="8"/>
    <n v="124.49"/>
    <n v="51.94"/>
    <n v="357"/>
    <s v="Barbara McNamara"/>
    <x v="1"/>
    <x v="0"/>
    <x v="1"/>
    <x v="11"/>
    <x v="5"/>
    <x v="156"/>
    <x v="0"/>
    <x v="28"/>
    <s v="Kingman"/>
    <x v="84"/>
    <x v="3"/>
    <d v="2015-05-25T00:00:00"/>
    <s v="May"/>
    <x v="189"/>
    <n v="14"/>
    <x v="194"/>
    <n v="91131"/>
    <x v="0"/>
  </r>
  <r>
    <x v="4"/>
    <x v="7"/>
    <n v="125.99"/>
    <n v="8.99"/>
    <n v="358"/>
    <s v="Chris F Brandt"/>
    <x v="2"/>
    <x v="0"/>
    <x v="2"/>
    <x v="5"/>
    <x v="3"/>
    <x v="157"/>
    <x v="1"/>
    <x v="19"/>
    <s v="King of Prussia"/>
    <x v="85"/>
    <x v="0"/>
    <d v="2015-01-16T00:00:00"/>
    <s v="January"/>
    <x v="190"/>
    <n v="1"/>
    <x v="195"/>
    <n v="91130"/>
    <x v="1"/>
  </r>
  <r>
    <x v="3"/>
    <x v="5"/>
    <n v="328.14"/>
    <n v="91.05"/>
    <n v="366"/>
    <s v="Patrick Rosenthal"/>
    <x v="1"/>
    <x v="2"/>
    <x v="0"/>
    <x v="15"/>
    <x v="1"/>
    <x v="158"/>
    <x v="1"/>
    <x v="31"/>
    <s v="Cranston"/>
    <x v="60"/>
    <x v="0"/>
    <d v="2015-01-19T00:00:00"/>
    <s v="January"/>
    <x v="191"/>
    <n v="6"/>
    <x v="196"/>
    <n v="87347"/>
    <x v="1"/>
  </r>
  <r>
    <x v="4"/>
    <x v="3"/>
    <n v="19.23"/>
    <n v="6.15"/>
    <n v="369"/>
    <s v="Troy Moon"/>
    <x v="0"/>
    <x v="0"/>
    <x v="1"/>
    <x v="2"/>
    <x v="2"/>
    <x v="159"/>
    <x v="0"/>
    <x v="1"/>
    <s v="Oakland"/>
    <x v="86"/>
    <x v="4"/>
    <d v="2015-04-13T00:00:00"/>
    <s v="April"/>
    <x v="192"/>
    <n v="21"/>
    <x v="197"/>
    <n v="90292"/>
    <x v="0"/>
  </r>
  <r>
    <x v="1"/>
    <x v="1"/>
    <n v="20.99"/>
    <n v="4.8099999999999996"/>
    <n v="370"/>
    <s v="Sam Oh"/>
    <x v="2"/>
    <x v="0"/>
    <x v="2"/>
    <x v="5"/>
    <x v="4"/>
    <x v="160"/>
    <x v="1"/>
    <x v="14"/>
    <s v="Lewiston"/>
    <x v="87"/>
    <x v="3"/>
    <d v="2015-05-29T00:00:00"/>
    <s v="May"/>
    <x v="193"/>
    <n v="15"/>
    <x v="198"/>
    <n v="90291"/>
    <x v="1"/>
  </r>
  <r>
    <x v="1"/>
    <x v="5"/>
    <n v="5.4"/>
    <n v="7.78"/>
    <n v="371"/>
    <s v="Roberta Mullins Peters"/>
    <x v="0"/>
    <x v="0"/>
    <x v="0"/>
    <x v="8"/>
    <x v="3"/>
    <x v="97"/>
    <x v="1"/>
    <x v="15"/>
    <s v="Everett"/>
    <x v="87"/>
    <x v="3"/>
    <d v="2015-05-29T00:00:00"/>
    <s v="May"/>
    <x v="194"/>
    <n v="9"/>
    <x v="199"/>
    <n v="90291"/>
    <x v="1"/>
  </r>
  <r>
    <x v="1"/>
    <x v="1"/>
    <n v="200.98"/>
    <n v="55.96"/>
    <n v="373"/>
    <s v="Jeanne Werner"/>
    <x v="1"/>
    <x v="2"/>
    <x v="1"/>
    <x v="14"/>
    <x v="5"/>
    <x v="161"/>
    <x v="2"/>
    <x v="22"/>
    <s v="Detroit"/>
    <x v="88"/>
    <x v="5"/>
    <d v="2015-03-16T00:00:00"/>
    <s v="March"/>
    <x v="195"/>
    <n v="45"/>
    <x v="200"/>
    <n v="24193"/>
    <x v="2"/>
  </r>
  <r>
    <x v="1"/>
    <x v="1"/>
    <n v="4.28"/>
    <n v="5.17"/>
    <n v="373"/>
    <s v="Jeanne Werner"/>
    <x v="2"/>
    <x v="2"/>
    <x v="0"/>
    <x v="7"/>
    <x v="3"/>
    <x v="162"/>
    <x v="2"/>
    <x v="22"/>
    <s v="Detroit"/>
    <x v="88"/>
    <x v="5"/>
    <d v="2015-03-15T00:00:00"/>
    <s v="March"/>
    <x v="196"/>
    <n v="24"/>
    <x v="201"/>
    <n v="24193"/>
    <x v="2"/>
  </r>
  <r>
    <x v="1"/>
    <x v="7"/>
    <n v="85.99"/>
    <n v="0.99"/>
    <n v="373"/>
    <s v="Jeanne Werner"/>
    <x v="2"/>
    <x v="2"/>
    <x v="2"/>
    <x v="5"/>
    <x v="0"/>
    <x v="163"/>
    <x v="2"/>
    <x v="22"/>
    <s v="Detroit"/>
    <x v="88"/>
    <x v="5"/>
    <d v="2015-03-16T00:00:00"/>
    <s v="March"/>
    <x v="197"/>
    <n v="19"/>
    <x v="202"/>
    <n v="24193"/>
    <x v="2"/>
  </r>
  <r>
    <x v="1"/>
    <x v="1"/>
    <n v="200.98"/>
    <n v="55.96"/>
    <n v="375"/>
    <s v="Sandra Sharma"/>
    <x v="1"/>
    <x v="2"/>
    <x v="1"/>
    <x v="14"/>
    <x v="5"/>
    <x v="161"/>
    <x v="3"/>
    <x v="20"/>
    <s v="Morristown"/>
    <x v="88"/>
    <x v="5"/>
    <d v="2015-03-16T00:00:00"/>
    <s v="March"/>
    <x v="198"/>
    <n v="11"/>
    <x v="203"/>
    <n v="90917"/>
    <x v="3"/>
  </r>
  <r>
    <x v="1"/>
    <x v="1"/>
    <n v="4.28"/>
    <n v="5.17"/>
    <n v="375"/>
    <s v="Sandra Sharma"/>
    <x v="2"/>
    <x v="2"/>
    <x v="0"/>
    <x v="7"/>
    <x v="3"/>
    <x v="162"/>
    <x v="3"/>
    <x v="20"/>
    <s v="Morristown"/>
    <x v="88"/>
    <x v="5"/>
    <d v="2015-03-15T00:00:00"/>
    <s v="March"/>
    <x v="199"/>
    <n v="6"/>
    <x v="204"/>
    <n v="90917"/>
    <x v="3"/>
  </r>
  <r>
    <x v="3"/>
    <x v="9"/>
    <n v="25.98"/>
    <n v="5.37"/>
    <n v="377"/>
    <s v="Sylvia Bush"/>
    <x v="2"/>
    <x v="3"/>
    <x v="0"/>
    <x v="15"/>
    <x v="4"/>
    <x v="164"/>
    <x v="2"/>
    <x v="12"/>
    <s v="Batavia"/>
    <x v="89"/>
    <x v="4"/>
    <d v="2015-04-17T00:00:00"/>
    <s v="April"/>
    <x v="200"/>
    <n v="17"/>
    <x v="205"/>
    <n v="89579"/>
    <x v="2"/>
  </r>
  <r>
    <x v="1"/>
    <x v="8"/>
    <n v="415.88"/>
    <n v="11.37"/>
    <n v="381"/>
    <s v="Danielle Watts"/>
    <x v="2"/>
    <x v="0"/>
    <x v="0"/>
    <x v="10"/>
    <x v="3"/>
    <x v="165"/>
    <x v="2"/>
    <x v="12"/>
    <s v="Bloomington"/>
    <x v="90"/>
    <x v="3"/>
    <d v="2015-05-01T00:00:00"/>
    <s v="May"/>
    <x v="201"/>
    <n v="1"/>
    <x v="206"/>
    <n v="88929"/>
    <x v="2"/>
  </r>
  <r>
    <x v="2"/>
    <x v="2"/>
    <n v="5.34"/>
    <n v="5.63"/>
    <n v="383"/>
    <s v="Renee Alston"/>
    <x v="2"/>
    <x v="0"/>
    <x v="0"/>
    <x v="8"/>
    <x v="3"/>
    <x v="166"/>
    <x v="1"/>
    <x v="19"/>
    <s v="Drexel Hill"/>
    <x v="91"/>
    <x v="5"/>
    <d v="2015-03-19T00:00:00"/>
    <s v="March"/>
    <x v="202"/>
    <n v="7"/>
    <x v="207"/>
    <n v="88928"/>
    <x v="1"/>
  </r>
  <r>
    <x v="2"/>
    <x v="8"/>
    <n v="65.989999999999995"/>
    <n v="5.26"/>
    <n v="383"/>
    <s v="Renee Alston"/>
    <x v="0"/>
    <x v="0"/>
    <x v="2"/>
    <x v="5"/>
    <x v="3"/>
    <x v="167"/>
    <x v="1"/>
    <x v="19"/>
    <s v="Drexel Hill"/>
    <x v="91"/>
    <x v="5"/>
    <d v="2015-03-21T00:00:00"/>
    <s v="March"/>
    <x v="203"/>
    <n v="5"/>
    <x v="208"/>
    <n v="88928"/>
    <x v="1"/>
  </r>
  <r>
    <x v="0"/>
    <x v="10"/>
    <n v="8.8800000000000008"/>
    <n v="6.28"/>
    <n v="387"/>
    <s v="Angela Howe"/>
    <x v="0"/>
    <x v="0"/>
    <x v="0"/>
    <x v="8"/>
    <x v="3"/>
    <x v="168"/>
    <x v="2"/>
    <x v="32"/>
    <s v="Grand Island"/>
    <x v="20"/>
    <x v="1"/>
    <d v="2015-06-14T00:00:00"/>
    <s v="June"/>
    <x v="204"/>
    <n v="15"/>
    <x v="209"/>
    <n v="90339"/>
    <x v="2"/>
  </r>
  <r>
    <x v="2"/>
    <x v="9"/>
    <n v="5.28"/>
    <n v="5.66"/>
    <n v="388"/>
    <s v="Roger Schwartz"/>
    <x v="2"/>
    <x v="0"/>
    <x v="0"/>
    <x v="7"/>
    <x v="3"/>
    <x v="169"/>
    <x v="2"/>
    <x v="32"/>
    <s v="Kearney"/>
    <x v="35"/>
    <x v="0"/>
    <d v="2015-01-05T00:00:00"/>
    <s v="January"/>
    <x v="205"/>
    <n v="4"/>
    <x v="210"/>
    <n v="90337"/>
    <x v="2"/>
  </r>
  <r>
    <x v="2"/>
    <x v="0"/>
    <n v="110.99"/>
    <n v="2.5"/>
    <n v="388"/>
    <s v="Roger Schwartz"/>
    <x v="2"/>
    <x v="0"/>
    <x v="2"/>
    <x v="5"/>
    <x v="3"/>
    <x v="170"/>
    <x v="2"/>
    <x v="32"/>
    <s v="Kearney"/>
    <x v="35"/>
    <x v="0"/>
    <d v="2015-01-06T00:00:00"/>
    <s v="January"/>
    <x v="206"/>
    <n v="2"/>
    <x v="211"/>
    <n v="90337"/>
    <x v="2"/>
  </r>
  <r>
    <x v="4"/>
    <x v="9"/>
    <n v="160.97999999999999"/>
    <n v="30"/>
    <n v="389"/>
    <s v="Joel Buckley"/>
    <x v="1"/>
    <x v="0"/>
    <x v="1"/>
    <x v="1"/>
    <x v="1"/>
    <x v="48"/>
    <x v="2"/>
    <x v="32"/>
    <s v="Lincoln"/>
    <x v="92"/>
    <x v="2"/>
    <d v="2015-02-10T00:00:00"/>
    <s v="February"/>
    <x v="207"/>
    <n v="11"/>
    <x v="212"/>
    <n v="90338"/>
    <x v="2"/>
  </r>
  <r>
    <x v="3"/>
    <x v="1"/>
    <n v="34.979999999999997"/>
    <n v="7.53"/>
    <n v="392"/>
    <s v="Erica R Fuller"/>
    <x v="2"/>
    <x v="0"/>
    <x v="2"/>
    <x v="13"/>
    <x v="3"/>
    <x v="171"/>
    <x v="2"/>
    <x v="33"/>
    <s v="Clayton"/>
    <x v="93"/>
    <x v="5"/>
    <d v="2015-03-07T00:00:00"/>
    <s v="March"/>
    <x v="208"/>
    <n v="1"/>
    <x v="213"/>
    <n v="86383"/>
    <x v="2"/>
  </r>
  <r>
    <x v="3"/>
    <x v="0"/>
    <n v="19.989999999999998"/>
    <n v="11.17"/>
    <n v="392"/>
    <s v="Erica R Fuller"/>
    <x v="2"/>
    <x v="0"/>
    <x v="1"/>
    <x v="2"/>
    <x v="6"/>
    <x v="172"/>
    <x v="2"/>
    <x v="33"/>
    <s v="Clayton"/>
    <x v="93"/>
    <x v="5"/>
    <d v="2015-03-08T00:00:00"/>
    <s v="March"/>
    <x v="209"/>
    <n v="2"/>
    <x v="214"/>
    <n v="86383"/>
    <x v="2"/>
  </r>
  <r>
    <x v="4"/>
    <x v="8"/>
    <n v="9.7100000000000009"/>
    <n v="9.4499999999999993"/>
    <n v="393"/>
    <s v="Shawn Combs"/>
    <x v="2"/>
    <x v="0"/>
    <x v="0"/>
    <x v="10"/>
    <x v="3"/>
    <x v="173"/>
    <x v="1"/>
    <x v="4"/>
    <s v="Auburn"/>
    <x v="2"/>
    <x v="2"/>
    <d v="2015-02-22T00:00:00"/>
    <s v="February"/>
    <x v="210"/>
    <n v="3"/>
    <x v="215"/>
    <n v="86382"/>
    <x v="1"/>
  </r>
  <r>
    <x v="2"/>
    <x v="7"/>
    <n v="15.98"/>
    <n v="4"/>
    <n v="395"/>
    <s v="Monica McCormick"/>
    <x v="2"/>
    <x v="0"/>
    <x v="2"/>
    <x v="13"/>
    <x v="3"/>
    <x v="174"/>
    <x v="3"/>
    <x v="24"/>
    <s v="Albemarle"/>
    <x v="49"/>
    <x v="1"/>
    <d v="2015-06-19T00:00:00"/>
    <s v="June"/>
    <x v="211"/>
    <n v="4"/>
    <x v="216"/>
    <n v="86384"/>
    <x v="3"/>
  </r>
  <r>
    <x v="2"/>
    <x v="2"/>
    <n v="22.84"/>
    <n v="5.47"/>
    <n v="395"/>
    <s v="Monica McCormick"/>
    <x v="2"/>
    <x v="0"/>
    <x v="0"/>
    <x v="7"/>
    <x v="3"/>
    <x v="175"/>
    <x v="3"/>
    <x v="24"/>
    <s v="Albemarle"/>
    <x v="49"/>
    <x v="1"/>
    <d v="2015-06-20T00:00:00"/>
    <s v="June"/>
    <x v="212"/>
    <n v="20"/>
    <x v="217"/>
    <n v="86384"/>
    <x v="3"/>
  </r>
  <r>
    <x v="2"/>
    <x v="10"/>
    <n v="154.13"/>
    <n v="69"/>
    <n v="397"/>
    <s v="Denise Carver"/>
    <x v="2"/>
    <x v="0"/>
    <x v="1"/>
    <x v="11"/>
    <x v="6"/>
    <x v="66"/>
    <x v="1"/>
    <x v="10"/>
    <s v="Cuyahoga Falls"/>
    <x v="23"/>
    <x v="2"/>
    <d v="2015-02-03T00:00:00"/>
    <s v="February"/>
    <x v="213"/>
    <n v="8"/>
    <x v="218"/>
    <n v="89319"/>
    <x v="1"/>
  </r>
  <r>
    <x v="3"/>
    <x v="5"/>
    <n v="63.94"/>
    <n v="14.48"/>
    <n v="398"/>
    <s v="Bruce Stark"/>
    <x v="2"/>
    <x v="0"/>
    <x v="1"/>
    <x v="2"/>
    <x v="3"/>
    <x v="176"/>
    <x v="1"/>
    <x v="10"/>
    <s v="Dayton"/>
    <x v="94"/>
    <x v="3"/>
    <d v="2015-05-25T00:00:00"/>
    <s v="May"/>
    <x v="214"/>
    <n v="31"/>
    <x v="219"/>
    <n v="89320"/>
    <x v="1"/>
  </r>
  <r>
    <x v="0"/>
    <x v="9"/>
    <n v="4.9800000000000004"/>
    <n v="0.8"/>
    <n v="406"/>
    <s v="June Frank Hammond"/>
    <x v="2"/>
    <x v="2"/>
    <x v="0"/>
    <x v="7"/>
    <x v="0"/>
    <x v="177"/>
    <x v="1"/>
    <x v="2"/>
    <s v="South Vineland"/>
    <x v="8"/>
    <x v="3"/>
    <d v="2015-05-22T00:00:00"/>
    <s v="May"/>
    <x v="215"/>
    <n v="15"/>
    <x v="220"/>
    <n v="87804"/>
    <x v="1"/>
  </r>
  <r>
    <x v="4"/>
    <x v="8"/>
    <n v="29.17"/>
    <n v="6.27"/>
    <n v="408"/>
    <s v="Calvin Parsons Walter"/>
    <x v="2"/>
    <x v="0"/>
    <x v="0"/>
    <x v="8"/>
    <x v="3"/>
    <x v="178"/>
    <x v="2"/>
    <x v="7"/>
    <s v="San Juan"/>
    <x v="10"/>
    <x v="3"/>
    <d v="2015-05-06T00:00:00"/>
    <s v="May"/>
    <x v="216"/>
    <n v="14"/>
    <x v="221"/>
    <n v="89639"/>
    <x v="2"/>
  </r>
  <r>
    <x v="0"/>
    <x v="5"/>
    <n v="178.47"/>
    <n v="19.989999999999998"/>
    <n v="411"/>
    <s v="Carolyn Proctor"/>
    <x v="0"/>
    <x v="3"/>
    <x v="0"/>
    <x v="10"/>
    <x v="3"/>
    <x v="179"/>
    <x v="0"/>
    <x v="1"/>
    <s v="Oakland"/>
    <x v="82"/>
    <x v="3"/>
    <d v="2015-05-07T00:00:00"/>
    <s v="May"/>
    <x v="217"/>
    <n v="9"/>
    <x v="222"/>
    <n v="87905"/>
    <x v="0"/>
  </r>
  <r>
    <x v="2"/>
    <x v="3"/>
    <n v="999.99"/>
    <n v="13.99"/>
    <n v="421"/>
    <s v="Scott Feldman"/>
    <x v="2"/>
    <x v="2"/>
    <x v="2"/>
    <x v="6"/>
    <x v="4"/>
    <x v="180"/>
    <x v="1"/>
    <x v="2"/>
    <s v="Elizabeth"/>
    <x v="92"/>
    <x v="2"/>
    <d v="2015-02-08T00:00:00"/>
    <s v="February"/>
    <x v="218"/>
    <n v="1"/>
    <x v="223"/>
    <n v="87700"/>
    <x v="1"/>
  </r>
  <r>
    <x v="0"/>
    <x v="1"/>
    <n v="15.28"/>
    <n v="1.99"/>
    <n v="428"/>
    <s v="Ernest Barber"/>
    <x v="2"/>
    <x v="0"/>
    <x v="2"/>
    <x v="13"/>
    <x v="2"/>
    <x v="108"/>
    <x v="0"/>
    <x v="34"/>
    <s v="Carson City"/>
    <x v="43"/>
    <x v="0"/>
    <d v="2015-01-16T00:00:00"/>
    <s v="January"/>
    <x v="219"/>
    <n v="15"/>
    <x v="224"/>
    <n v="88479"/>
    <x v="0"/>
  </r>
  <r>
    <x v="0"/>
    <x v="6"/>
    <n v="85.99"/>
    <n v="3.3"/>
    <n v="428"/>
    <s v="Ernest Barber"/>
    <x v="2"/>
    <x v="0"/>
    <x v="2"/>
    <x v="5"/>
    <x v="2"/>
    <x v="181"/>
    <x v="0"/>
    <x v="34"/>
    <s v="Carson City"/>
    <x v="43"/>
    <x v="0"/>
    <d v="2015-01-16T00:00:00"/>
    <s v="January"/>
    <x v="220"/>
    <n v="1"/>
    <x v="225"/>
    <n v="88479"/>
    <x v="0"/>
  </r>
  <r>
    <x v="1"/>
    <x v="5"/>
    <n v="10.98"/>
    <n v="4.8"/>
    <n v="428"/>
    <s v="Ernest Barber"/>
    <x v="2"/>
    <x v="0"/>
    <x v="0"/>
    <x v="4"/>
    <x v="3"/>
    <x v="182"/>
    <x v="0"/>
    <x v="34"/>
    <s v="Carson City"/>
    <x v="95"/>
    <x v="5"/>
    <d v="2015-03-05T00:00:00"/>
    <s v="March"/>
    <x v="221"/>
    <n v="22"/>
    <x v="226"/>
    <n v="88480"/>
    <x v="0"/>
  </r>
  <r>
    <x v="4"/>
    <x v="5"/>
    <n v="125.99"/>
    <n v="8.08"/>
    <n v="437"/>
    <s v="Alice Berger McIntyre"/>
    <x v="2"/>
    <x v="2"/>
    <x v="2"/>
    <x v="5"/>
    <x v="3"/>
    <x v="89"/>
    <x v="1"/>
    <x v="15"/>
    <s v="Lunenburg"/>
    <x v="33"/>
    <x v="1"/>
    <d v="2015-06-27T00:00:00"/>
    <s v="June"/>
    <x v="222"/>
    <n v="9"/>
    <x v="227"/>
    <n v="90695"/>
    <x v="1"/>
  </r>
  <r>
    <x v="2"/>
    <x v="6"/>
    <n v="7.59"/>
    <n v="4"/>
    <n v="444"/>
    <s v="Thelma Abrams"/>
    <x v="2"/>
    <x v="2"/>
    <x v="1"/>
    <x v="2"/>
    <x v="0"/>
    <x v="150"/>
    <x v="2"/>
    <x v="12"/>
    <s v="Urbana"/>
    <x v="40"/>
    <x v="3"/>
    <d v="2015-05-28T00:00:00"/>
    <s v="May"/>
    <x v="223"/>
    <n v="43"/>
    <x v="228"/>
    <n v="88085"/>
    <x v="2"/>
  </r>
  <r>
    <x v="1"/>
    <x v="9"/>
    <n v="48.04"/>
    <n v="19.989999999999998"/>
    <n v="445"/>
    <s v="Judy Barrett"/>
    <x v="2"/>
    <x v="2"/>
    <x v="0"/>
    <x v="7"/>
    <x v="3"/>
    <x v="183"/>
    <x v="2"/>
    <x v="32"/>
    <s v="Norfolk"/>
    <x v="86"/>
    <x v="4"/>
    <d v="2015-04-13T00:00:00"/>
    <s v="April"/>
    <x v="224"/>
    <n v="2"/>
    <x v="229"/>
    <n v="88083"/>
    <x v="2"/>
  </r>
  <r>
    <x v="0"/>
    <x v="3"/>
    <n v="200.98"/>
    <n v="55.96"/>
    <n v="445"/>
    <s v="Judy Barrett"/>
    <x v="1"/>
    <x v="2"/>
    <x v="1"/>
    <x v="14"/>
    <x v="5"/>
    <x v="161"/>
    <x v="2"/>
    <x v="32"/>
    <s v="Norfolk"/>
    <x v="96"/>
    <x v="1"/>
    <d v="2015-06-24T00:00:00"/>
    <s v="June"/>
    <x v="225"/>
    <n v="9"/>
    <x v="230"/>
    <n v="88084"/>
    <x v="2"/>
  </r>
  <r>
    <x v="0"/>
    <x v="3"/>
    <n v="2.78"/>
    <n v="0.97"/>
    <n v="445"/>
    <s v="Judy Barrett"/>
    <x v="2"/>
    <x v="2"/>
    <x v="0"/>
    <x v="0"/>
    <x v="0"/>
    <x v="184"/>
    <x v="2"/>
    <x v="32"/>
    <s v="Norfolk"/>
    <x v="96"/>
    <x v="1"/>
    <d v="2015-06-24T00:00:00"/>
    <s v="June"/>
    <x v="226"/>
    <n v="11"/>
    <x v="231"/>
    <n v="88084"/>
    <x v="2"/>
  </r>
  <r>
    <x v="1"/>
    <x v="7"/>
    <n v="130.97999999999999"/>
    <n v="30"/>
    <n v="447"/>
    <s v="Valerie Moon"/>
    <x v="1"/>
    <x v="0"/>
    <x v="1"/>
    <x v="1"/>
    <x v="1"/>
    <x v="185"/>
    <x v="2"/>
    <x v="3"/>
    <s v="Roseville"/>
    <x v="97"/>
    <x v="1"/>
    <d v="2015-06-28T00:00:00"/>
    <s v="June"/>
    <x v="227"/>
    <n v="1"/>
    <x v="232"/>
    <n v="90449"/>
    <x v="2"/>
  </r>
  <r>
    <x v="1"/>
    <x v="5"/>
    <n v="200.99"/>
    <n v="4.2"/>
    <n v="447"/>
    <s v="Valerie Moon"/>
    <x v="2"/>
    <x v="0"/>
    <x v="2"/>
    <x v="5"/>
    <x v="3"/>
    <x v="186"/>
    <x v="2"/>
    <x v="3"/>
    <s v="Roseville"/>
    <x v="97"/>
    <x v="1"/>
    <d v="2015-06-25T00:00:00"/>
    <s v="June"/>
    <x v="228"/>
    <n v="11"/>
    <x v="233"/>
    <n v="90449"/>
    <x v="2"/>
  </r>
  <r>
    <x v="0"/>
    <x v="9"/>
    <n v="15.99"/>
    <n v="11.28"/>
    <n v="451"/>
    <s v="Joyce Murray"/>
    <x v="2"/>
    <x v="1"/>
    <x v="2"/>
    <x v="6"/>
    <x v="4"/>
    <x v="187"/>
    <x v="0"/>
    <x v="1"/>
    <s v="Los Altos"/>
    <x v="98"/>
    <x v="4"/>
    <d v="2015-04-11T00:00:00"/>
    <s v="April"/>
    <x v="229"/>
    <n v="2"/>
    <x v="234"/>
    <n v="86010"/>
    <x v="0"/>
  </r>
  <r>
    <x v="2"/>
    <x v="7"/>
    <n v="37.700000000000003"/>
    <n v="2.99"/>
    <n v="451"/>
    <s v="Joyce Murray"/>
    <x v="2"/>
    <x v="1"/>
    <x v="0"/>
    <x v="8"/>
    <x v="3"/>
    <x v="188"/>
    <x v="0"/>
    <x v="1"/>
    <s v="Los Altos"/>
    <x v="87"/>
    <x v="3"/>
    <d v="2015-05-28T00:00:00"/>
    <s v="May"/>
    <x v="230"/>
    <n v="12"/>
    <x v="235"/>
    <n v="86012"/>
    <x v="0"/>
  </r>
  <r>
    <x v="4"/>
    <x v="0"/>
    <n v="8.8800000000000008"/>
    <n v="6.28"/>
    <n v="451"/>
    <s v="Joyce Murray"/>
    <x v="2"/>
    <x v="1"/>
    <x v="0"/>
    <x v="8"/>
    <x v="3"/>
    <x v="168"/>
    <x v="0"/>
    <x v="1"/>
    <s v="Los Altos"/>
    <x v="99"/>
    <x v="0"/>
    <d v="2015-01-10T00:00:00"/>
    <s v="January"/>
    <x v="231"/>
    <n v="2"/>
    <x v="236"/>
    <n v="86013"/>
    <x v="0"/>
  </r>
  <r>
    <x v="4"/>
    <x v="2"/>
    <n v="2.88"/>
    <n v="0.99"/>
    <n v="451"/>
    <s v="Joyce Murray"/>
    <x v="2"/>
    <x v="1"/>
    <x v="0"/>
    <x v="9"/>
    <x v="3"/>
    <x v="116"/>
    <x v="0"/>
    <x v="1"/>
    <s v="Los Altos"/>
    <x v="99"/>
    <x v="0"/>
    <d v="2015-01-14T00:00:00"/>
    <s v="January"/>
    <x v="232"/>
    <n v="8"/>
    <x v="237"/>
    <n v="86013"/>
    <x v="0"/>
  </r>
  <r>
    <x v="2"/>
    <x v="0"/>
    <n v="55.99"/>
    <n v="5"/>
    <n v="452"/>
    <s v="Leslie Rowland"/>
    <x v="2"/>
    <x v="1"/>
    <x v="2"/>
    <x v="5"/>
    <x v="2"/>
    <x v="134"/>
    <x v="0"/>
    <x v="1"/>
    <s v="Los Banos"/>
    <x v="87"/>
    <x v="3"/>
    <d v="2015-05-28T00:00:00"/>
    <s v="May"/>
    <x v="233"/>
    <n v="1"/>
    <x v="238"/>
    <n v="86012"/>
    <x v="0"/>
  </r>
  <r>
    <x v="1"/>
    <x v="9"/>
    <n v="29.34"/>
    <n v="7.87"/>
    <n v="453"/>
    <s v="George Terry"/>
    <x v="2"/>
    <x v="0"/>
    <x v="1"/>
    <x v="2"/>
    <x v="3"/>
    <x v="189"/>
    <x v="0"/>
    <x v="1"/>
    <s v="Los Gatos"/>
    <x v="100"/>
    <x v="3"/>
    <d v="2015-05-10T00:00:00"/>
    <s v="May"/>
    <x v="234"/>
    <n v="1"/>
    <x v="239"/>
    <n v="86011"/>
    <x v="0"/>
  </r>
  <r>
    <x v="4"/>
    <x v="8"/>
    <n v="16.91"/>
    <n v="6.25"/>
    <n v="460"/>
    <s v="Anne Armstrong"/>
    <x v="2"/>
    <x v="1"/>
    <x v="0"/>
    <x v="10"/>
    <x v="3"/>
    <x v="190"/>
    <x v="1"/>
    <x v="2"/>
    <s v="Millville"/>
    <x v="94"/>
    <x v="3"/>
    <d v="2015-05-30T00:00:00"/>
    <s v="May"/>
    <x v="235"/>
    <n v="31"/>
    <x v="240"/>
    <n v="86014"/>
    <x v="1"/>
  </r>
  <r>
    <x v="4"/>
    <x v="8"/>
    <n v="165.2"/>
    <n v="19.989999999999998"/>
    <n v="463"/>
    <s v="Debbie Stevenson"/>
    <x v="2"/>
    <x v="2"/>
    <x v="0"/>
    <x v="10"/>
    <x v="3"/>
    <x v="191"/>
    <x v="0"/>
    <x v="1"/>
    <s v="West Hollywood"/>
    <x v="101"/>
    <x v="0"/>
    <d v="2015-01-16T00:00:00"/>
    <s v="January"/>
    <x v="236"/>
    <n v="7"/>
    <x v="241"/>
    <n v="88061"/>
    <x v="0"/>
  </r>
  <r>
    <x v="1"/>
    <x v="4"/>
    <n v="297.64"/>
    <n v="14.7"/>
    <n v="466"/>
    <s v="Marc Nash"/>
    <x v="1"/>
    <x v="2"/>
    <x v="2"/>
    <x v="6"/>
    <x v="1"/>
    <x v="192"/>
    <x v="1"/>
    <x v="15"/>
    <s v="Bellingham"/>
    <x v="52"/>
    <x v="0"/>
    <d v="2015-01-11T00:00:00"/>
    <s v="January"/>
    <x v="237"/>
    <n v="5"/>
    <x v="242"/>
    <n v="88060"/>
    <x v="1"/>
  </r>
  <r>
    <x v="1"/>
    <x v="1"/>
    <n v="12.99"/>
    <n v="14.37"/>
    <n v="467"/>
    <s v="Maria Thomas"/>
    <x v="2"/>
    <x v="2"/>
    <x v="1"/>
    <x v="2"/>
    <x v="6"/>
    <x v="193"/>
    <x v="1"/>
    <x v="15"/>
    <s v="Beverly"/>
    <x v="52"/>
    <x v="0"/>
    <d v="2015-01-12T00:00:00"/>
    <s v="January"/>
    <x v="238"/>
    <n v="11"/>
    <x v="243"/>
    <n v="88060"/>
    <x v="1"/>
  </r>
  <r>
    <x v="1"/>
    <x v="2"/>
    <n v="14.42"/>
    <n v="6.75"/>
    <n v="468"/>
    <s v="Craig Bennett"/>
    <x v="2"/>
    <x v="2"/>
    <x v="0"/>
    <x v="15"/>
    <x v="4"/>
    <x v="194"/>
    <x v="1"/>
    <x v="15"/>
    <s v="Hanson"/>
    <x v="52"/>
    <x v="0"/>
    <d v="2015-01-12T00:00:00"/>
    <s v="January"/>
    <x v="239"/>
    <n v="5"/>
    <x v="244"/>
    <n v="88060"/>
    <x v="1"/>
  </r>
  <r>
    <x v="1"/>
    <x v="5"/>
    <n v="4.1399999999999997"/>
    <n v="6.6"/>
    <n v="469"/>
    <s v="Marion Bowling"/>
    <x v="0"/>
    <x v="2"/>
    <x v="1"/>
    <x v="2"/>
    <x v="3"/>
    <x v="16"/>
    <x v="1"/>
    <x v="2"/>
    <s v="Hawthorne"/>
    <x v="52"/>
    <x v="0"/>
    <d v="2015-01-13T00:00:00"/>
    <s v="January"/>
    <x v="240"/>
    <n v="7"/>
    <x v="245"/>
    <n v="88060"/>
    <x v="1"/>
  </r>
  <r>
    <x v="1"/>
    <x v="9"/>
    <n v="11.34"/>
    <n v="5.01"/>
    <n v="470"/>
    <s v="Tony Doyle"/>
    <x v="2"/>
    <x v="2"/>
    <x v="0"/>
    <x v="7"/>
    <x v="3"/>
    <x v="195"/>
    <x v="1"/>
    <x v="2"/>
    <s v="Trenton"/>
    <x v="52"/>
    <x v="0"/>
    <d v="2015-01-11T00:00:00"/>
    <s v="January"/>
    <x v="241"/>
    <n v="5"/>
    <x v="246"/>
    <n v="88060"/>
    <x v="1"/>
  </r>
  <r>
    <x v="1"/>
    <x v="8"/>
    <n v="179.99"/>
    <n v="19.989999999999998"/>
    <n v="471"/>
    <s v="Ross Simpson"/>
    <x v="0"/>
    <x v="3"/>
    <x v="2"/>
    <x v="13"/>
    <x v="3"/>
    <x v="196"/>
    <x v="3"/>
    <x v="29"/>
    <s v="Atlanta"/>
    <x v="102"/>
    <x v="2"/>
    <d v="2015-02-08T00:00:00"/>
    <s v="February"/>
    <x v="242"/>
    <n v="4"/>
    <x v="247"/>
    <n v="3138"/>
    <x v="3"/>
  </r>
  <r>
    <x v="1"/>
    <x v="8"/>
    <n v="179.99"/>
    <n v="19.989999999999998"/>
    <n v="472"/>
    <s v="Donna Craven"/>
    <x v="0"/>
    <x v="3"/>
    <x v="2"/>
    <x v="13"/>
    <x v="3"/>
    <x v="196"/>
    <x v="1"/>
    <x v="30"/>
    <s v="Randallstown"/>
    <x v="102"/>
    <x v="2"/>
    <d v="2015-02-08T00:00:00"/>
    <s v="February"/>
    <x v="243"/>
    <n v="1"/>
    <x v="248"/>
    <n v="88023"/>
    <x v="1"/>
  </r>
  <r>
    <x v="2"/>
    <x v="9"/>
    <n v="11.97"/>
    <n v="4.9800000000000004"/>
    <n v="483"/>
    <s v="Edgar McKenzie"/>
    <x v="2"/>
    <x v="0"/>
    <x v="0"/>
    <x v="15"/>
    <x v="3"/>
    <x v="197"/>
    <x v="2"/>
    <x v="12"/>
    <s v="Oswego"/>
    <x v="39"/>
    <x v="0"/>
    <d v="2015-01-28T00:00:00"/>
    <s v="January"/>
    <x v="244"/>
    <n v="6"/>
    <x v="249"/>
    <n v="90353"/>
    <x v="2"/>
  </r>
  <r>
    <x v="1"/>
    <x v="2"/>
    <n v="3.36"/>
    <n v="6.27"/>
    <n v="483"/>
    <s v="Edgar McKenzie"/>
    <x v="2"/>
    <x v="0"/>
    <x v="0"/>
    <x v="8"/>
    <x v="3"/>
    <x v="198"/>
    <x v="2"/>
    <x v="12"/>
    <s v="Oswego"/>
    <x v="45"/>
    <x v="4"/>
    <d v="2015-04-24T00:00:00"/>
    <s v="April"/>
    <x v="245"/>
    <n v="2"/>
    <x v="250"/>
    <n v="90354"/>
    <x v="2"/>
  </r>
  <r>
    <x v="1"/>
    <x v="8"/>
    <n v="699.99"/>
    <n v="24.49"/>
    <n v="483"/>
    <s v="Edgar McKenzie"/>
    <x v="2"/>
    <x v="0"/>
    <x v="2"/>
    <x v="16"/>
    <x v="6"/>
    <x v="199"/>
    <x v="2"/>
    <x v="12"/>
    <s v="Oswego"/>
    <x v="45"/>
    <x v="4"/>
    <d v="2015-04-25T00:00:00"/>
    <s v="April"/>
    <x v="246"/>
    <n v="9"/>
    <x v="251"/>
    <n v="90354"/>
    <x v="2"/>
  </r>
  <r>
    <x v="1"/>
    <x v="5"/>
    <n v="2.88"/>
    <n v="0.5"/>
    <n v="485"/>
    <s v="Edward Leonard"/>
    <x v="2"/>
    <x v="0"/>
    <x v="0"/>
    <x v="9"/>
    <x v="3"/>
    <x v="200"/>
    <x v="0"/>
    <x v="1"/>
    <s v="Fresno"/>
    <x v="103"/>
    <x v="5"/>
    <d v="2015-03-20T00:00:00"/>
    <s v="March"/>
    <x v="247"/>
    <n v="3"/>
    <x v="252"/>
    <n v="91062"/>
    <x v="0"/>
  </r>
  <r>
    <x v="3"/>
    <x v="10"/>
    <n v="3.36"/>
    <n v="6.27"/>
    <n v="487"/>
    <s v="Molly Vincent"/>
    <x v="0"/>
    <x v="0"/>
    <x v="0"/>
    <x v="8"/>
    <x v="3"/>
    <x v="198"/>
    <x v="1"/>
    <x v="14"/>
    <s v="Sanford"/>
    <x v="73"/>
    <x v="3"/>
    <d v="2015-05-19T00:00:00"/>
    <s v="May"/>
    <x v="248"/>
    <n v="5"/>
    <x v="253"/>
    <n v="91063"/>
    <x v="1"/>
  </r>
  <r>
    <x v="3"/>
    <x v="8"/>
    <n v="12.28"/>
    <n v="4.8600000000000003"/>
    <n v="488"/>
    <s v="Ronnie Creech"/>
    <x v="2"/>
    <x v="0"/>
    <x v="0"/>
    <x v="7"/>
    <x v="3"/>
    <x v="94"/>
    <x v="1"/>
    <x v="14"/>
    <s v="South Portland"/>
    <x v="73"/>
    <x v="3"/>
    <d v="2015-05-20T00:00:00"/>
    <s v="May"/>
    <x v="249"/>
    <n v="2"/>
    <x v="254"/>
    <n v="91063"/>
    <x v="1"/>
  </r>
  <r>
    <x v="3"/>
    <x v="3"/>
    <n v="20.99"/>
    <n v="0.99"/>
    <n v="489"/>
    <s v="Eileen Cheek"/>
    <x v="2"/>
    <x v="0"/>
    <x v="2"/>
    <x v="5"/>
    <x v="0"/>
    <x v="201"/>
    <x v="1"/>
    <x v="15"/>
    <s v="Norwood"/>
    <x v="73"/>
    <x v="3"/>
    <d v="2015-05-18T00:00:00"/>
    <s v="May"/>
    <x v="250"/>
    <n v="14"/>
    <x v="255"/>
    <n v="91063"/>
    <x v="1"/>
  </r>
  <r>
    <x v="3"/>
    <x v="4"/>
    <n v="2.94"/>
    <n v="0.96"/>
    <n v="491"/>
    <s v="Toni Swanson"/>
    <x v="2"/>
    <x v="3"/>
    <x v="0"/>
    <x v="0"/>
    <x v="0"/>
    <x v="202"/>
    <x v="1"/>
    <x v="4"/>
    <s v="New York City"/>
    <x v="7"/>
    <x v="3"/>
    <d v="2015-05-17T00:00:00"/>
    <s v="May"/>
    <x v="251"/>
    <n v="23"/>
    <x v="256"/>
    <n v="8353"/>
    <x v="1"/>
  </r>
  <r>
    <x v="2"/>
    <x v="0"/>
    <n v="4.9800000000000004"/>
    <n v="6.07"/>
    <n v="491"/>
    <s v="Toni Swanson"/>
    <x v="2"/>
    <x v="3"/>
    <x v="0"/>
    <x v="7"/>
    <x v="3"/>
    <x v="46"/>
    <x v="1"/>
    <x v="4"/>
    <s v="New York City"/>
    <x v="104"/>
    <x v="2"/>
    <d v="2015-02-11T00:00:00"/>
    <s v="February"/>
    <x v="252"/>
    <n v="41"/>
    <x v="257"/>
    <n v="10464"/>
    <x v="1"/>
  </r>
  <r>
    <x v="2"/>
    <x v="1"/>
    <n v="1360.14"/>
    <n v="14.7"/>
    <n v="491"/>
    <s v="Toni Swanson"/>
    <x v="1"/>
    <x v="3"/>
    <x v="2"/>
    <x v="6"/>
    <x v="1"/>
    <x v="203"/>
    <x v="1"/>
    <x v="4"/>
    <s v="New York City"/>
    <x v="105"/>
    <x v="1"/>
    <d v="2015-06-22T00:00:00"/>
    <s v="June"/>
    <x v="253"/>
    <n v="22"/>
    <x v="258"/>
    <n v="6562"/>
    <x v="1"/>
  </r>
  <r>
    <x v="1"/>
    <x v="1"/>
    <n v="9.06"/>
    <n v="9.86"/>
    <n v="491"/>
    <s v="Toni Swanson"/>
    <x v="2"/>
    <x v="3"/>
    <x v="0"/>
    <x v="7"/>
    <x v="3"/>
    <x v="204"/>
    <x v="1"/>
    <x v="4"/>
    <s v="New York City"/>
    <x v="105"/>
    <x v="1"/>
    <d v="2015-06-22T00:00:00"/>
    <s v="June"/>
    <x v="254"/>
    <n v="24"/>
    <x v="259"/>
    <n v="42852"/>
    <x v="1"/>
  </r>
  <r>
    <x v="1"/>
    <x v="1"/>
    <n v="6.48"/>
    <n v="6.6"/>
    <n v="493"/>
    <s v="Douglas Buck"/>
    <x v="2"/>
    <x v="3"/>
    <x v="0"/>
    <x v="7"/>
    <x v="3"/>
    <x v="205"/>
    <x v="0"/>
    <x v="0"/>
    <s v="Seatac"/>
    <x v="13"/>
    <x v="0"/>
    <d v="2015-01-22T00:00:00"/>
    <s v="January"/>
    <x v="255"/>
    <n v="10"/>
    <x v="260"/>
    <n v="88906"/>
    <x v="0"/>
  </r>
  <r>
    <x v="1"/>
    <x v="7"/>
    <n v="17.149999999999999"/>
    <n v="4.96"/>
    <n v="493"/>
    <s v="Douglas Buck"/>
    <x v="2"/>
    <x v="3"/>
    <x v="0"/>
    <x v="10"/>
    <x v="3"/>
    <x v="206"/>
    <x v="0"/>
    <x v="0"/>
    <s v="Seatac"/>
    <x v="13"/>
    <x v="0"/>
    <d v="2015-01-21T00:00:00"/>
    <s v="January"/>
    <x v="256"/>
    <n v="5"/>
    <x v="261"/>
    <n v="88906"/>
    <x v="0"/>
  </r>
  <r>
    <x v="3"/>
    <x v="2"/>
    <n v="8.32"/>
    <n v="2.38"/>
    <n v="494"/>
    <s v="Jimmy Alston Holder"/>
    <x v="2"/>
    <x v="3"/>
    <x v="2"/>
    <x v="13"/>
    <x v="2"/>
    <x v="207"/>
    <x v="0"/>
    <x v="0"/>
    <s v="Seattle"/>
    <x v="7"/>
    <x v="3"/>
    <d v="2015-05-17T00:00:00"/>
    <s v="May"/>
    <x v="257"/>
    <n v="12"/>
    <x v="262"/>
    <n v="88905"/>
    <x v="0"/>
  </r>
  <r>
    <x v="3"/>
    <x v="4"/>
    <n v="2.94"/>
    <n v="0.96"/>
    <n v="494"/>
    <s v="Jimmy Alston Holder"/>
    <x v="2"/>
    <x v="3"/>
    <x v="0"/>
    <x v="0"/>
    <x v="0"/>
    <x v="202"/>
    <x v="0"/>
    <x v="0"/>
    <s v="Seattle"/>
    <x v="7"/>
    <x v="3"/>
    <d v="2015-05-17T00:00:00"/>
    <s v="May"/>
    <x v="251"/>
    <n v="6"/>
    <x v="263"/>
    <n v="88905"/>
    <x v="0"/>
  </r>
  <r>
    <x v="2"/>
    <x v="0"/>
    <n v="4.9800000000000004"/>
    <n v="6.07"/>
    <n v="494"/>
    <s v="Jimmy Alston Holder"/>
    <x v="2"/>
    <x v="3"/>
    <x v="0"/>
    <x v="7"/>
    <x v="3"/>
    <x v="46"/>
    <x v="0"/>
    <x v="0"/>
    <s v="Seattle"/>
    <x v="104"/>
    <x v="2"/>
    <d v="2015-02-11T00:00:00"/>
    <s v="February"/>
    <x v="258"/>
    <n v="10"/>
    <x v="264"/>
    <n v="88907"/>
    <x v="0"/>
  </r>
  <r>
    <x v="2"/>
    <x v="1"/>
    <n v="1360.14"/>
    <n v="14.7"/>
    <n v="494"/>
    <s v="Jimmy Alston Holder"/>
    <x v="1"/>
    <x v="3"/>
    <x v="2"/>
    <x v="6"/>
    <x v="1"/>
    <x v="203"/>
    <x v="0"/>
    <x v="0"/>
    <s v="Seattle"/>
    <x v="105"/>
    <x v="1"/>
    <d v="2015-06-22T00:00:00"/>
    <s v="June"/>
    <x v="259"/>
    <n v="6"/>
    <x v="265"/>
    <n v="88908"/>
    <x v="0"/>
  </r>
  <r>
    <x v="1"/>
    <x v="1"/>
    <n v="9.06"/>
    <n v="9.86"/>
    <n v="494"/>
    <s v="Jimmy Alston Holder"/>
    <x v="2"/>
    <x v="3"/>
    <x v="0"/>
    <x v="7"/>
    <x v="3"/>
    <x v="204"/>
    <x v="0"/>
    <x v="0"/>
    <s v="Seattle"/>
    <x v="105"/>
    <x v="1"/>
    <d v="2015-06-22T00:00:00"/>
    <s v="June"/>
    <x v="260"/>
    <n v="6"/>
    <x v="266"/>
    <n v="88908"/>
    <x v="0"/>
  </r>
  <r>
    <x v="2"/>
    <x v="8"/>
    <n v="152.47999999999999"/>
    <n v="6.5"/>
    <n v="497"/>
    <s v="Steve McKee"/>
    <x v="2"/>
    <x v="2"/>
    <x v="2"/>
    <x v="13"/>
    <x v="3"/>
    <x v="208"/>
    <x v="3"/>
    <x v="20"/>
    <s v="Murfreesboro"/>
    <x v="50"/>
    <x v="3"/>
    <d v="2015-05-16T00:00:00"/>
    <s v="May"/>
    <x v="261"/>
    <n v="35"/>
    <x v="267"/>
    <n v="90706"/>
    <x v="3"/>
  </r>
  <r>
    <x v="2"/>
    <x v="0"/>
    <n v="55.98"/>
    <n v="4.8600000000000003"/>
    <n v="507"/>
    <s v="Carol Saunders"/>
    <x v="0"/>
    <x v="0"/>
    <x v="0"/>
    <x v="7"/>
    <x v="3"/>
    <x v="209"/>
    <x v="3"/>
    <x v="35"/>
    <s v="Bowling Green"/>
    <x v="106"/>
    <x v="4"/>
    <d v="2015-04-20T00:00:00"/>
    <s v="April"/>
    <x v="262"/>
    <n v="11"/>
    <x v="268"/>
    <n v="87357"/>
    <x v="3"/>
  </r>
  <r>
    <x v="2"/>
    <x v="7"/>
    <n v="65.989999999999995"/>
    <n v="8.99"/>
    <n v="507"/>
    <s v="Carol Saunders"/>
    <x v="2"/>
    <x v="0"/>
    <x v="2"/>
    <x v="5"/>
    <x v="3"/>
    <x v="210"/>
    <x v="3"/>
    <x v="35"/>
    <s v="Bowling Green"/>
    <x v="106"/>
    <x v="4"/>
    <d v="2015-04-19T00:00:00"/>
    <s v="April"/>
    <x v="263"/>
    <n v="17"/>
    <x v="269"/>
    <n v="87357"/>
    <x v="3"/>
  </r>
  <r>
    <x v="0"/>
    <x v="0"/>
    <n v="20.98"/>
    <n v="53.03"/>
    <n v="508"/>
    <s v="Cameron Owens"/>
    <x v="1"/>
    <x v="0"/>
    <x v="0"/>
    <x v="10"/>
    <x v="1"/>
    <x v="211"/>
    <x v="3"/>
    <x v="35"/>
    <s v="Covington"/>
    <x v="67"/>
    <x v="2"/>
    <d v="2015-02-23T00:00:00"/>
    <s v="February"/>
    <x v="264"/>
    <n v="5"/>
    <x v="270"/>
    <n v="87356"/>
    <x v="3"/>
  </r>
  <r>
    <x v="2"/>
    <x v="0"/>
    <n v="128.24"/>
    <n v="12.65"/>
    <n v="508"/>
    <s v="Cameron Owens"/>
    <x v="2"/>
    <x v="0"/>
    <x v="1"/>
    <x v="1"/>
    <x v="4"/>
    <x v="212"/>
    <x v="3"/>
    <x v="35"/>
    <s v="Covington"/>
    <x v="106"/>
    <x v="4"/>
    <d v="2015-04-21T00:00:00"/>
    <s v="April"/>
    <x v="265"/>
    <n v="4"/>
    <x v="271"/>
    <n v="87357"/>
    <x v="3"/>
  </r>
  <r>
    <x v="4"/>
    <x v="1"/>
    <n v="48.04"/>
    <n v="5.09"/>
    <n v="510"/>
    <s v="Gregory Rao"/>
    <x v="2"/>
    <x v="0"/>
    <x v="0"/>
    <x v="7"/>
    <x v="3"/>
    <x v="213"/>
    <x v="0"/>
    <x v="1"/>
    <s v="Manteca"/>
    <x v="107"/>
    <x v="0"/>
    <d v="2015-01-13T00:00:00"/>
    <s v="January"/>
    <x v="266"/>
    <n v="3"/>
    <x v="272"/>
    <n v="90058"/>
    <x v="0"/>
  </r>
  <r>
    <x v="2"/>
    <x v="9"/>
    <n v="6.37"/>
    <n v="5.19"/>
    <n v="510"/>
    <s v="Gregory Rao"/>
    <x v="2"/>
    <x v="0"/>
    <x v="0"/>
    <x v="8"/>
    <x v="3"/>
    <x v="214"/>
    <x v="0"/>
    <x v="1"/>
    <s v="Manteca"/>
    <x v="108"/>
    <x v="2"/>
    <d v="2015-02-02T00:00:00"/>
    <s v="February"/>
    <x v="267"/>
    <n v="14"/>
    <x v="273"/>
    <n v="90059"/>
    <x v="0"/>
  </r>
  <r>
    <x v="4"/>
    <x v="8"/>
    <n v="12.64"/>
    <n v="4.9800000000000004"/>
    <n v="518"/>
    <s v="Mark Ritchie"/>
    <x v="2"/>
    <x v="1"/>
    <x v="1"/>
    <x v="2"/>
    <x v="2"/>
    <x v="215"/>
    <x v="2"/>
    <x v="33"/>
    <s v="Clayton"/>
    <x v="75"/>
    <x v="1"/>
    <d v="2015-06-12T00:00:00"/>
    <s v="June"/>
    <x v="268"/>
    <n v="16"/>
    <x v="274"/>
    <n v="90867"/>
    <x v="2"/>
  </r>
  <r>
    <x v="3"/>
    <x v="1"/>
    <n v="150.97999999999999"/>
    <n v="13.99"/>
    <n v="522"/>
    <s v="Aaron Riggs"/>
    <x v="0"/>
    <x v="2"/>
    <x v="2"/>
    <x v="6"/>
    <x v="4"/>
    <x v="216"/>
    <x v="0"/>
    <x v="6"/>
    <s v="Redmond"/>
    <x v="33"/>
    <x v="1"/>
    <d v="2015-06-24T00:00:00"/>
    <s v="June"/>
    <x v="269"/>
    <n v="3"/>
    <x v="275"/>
    <n v="89327"/>
    <x v="0"/>
  </r>
  <r>
    <x v="3"/>
    <x v="10"/>
    <n v="5.43"/>
    <n v="0.95"/>
    <n v="522"/>
    <s v="Aaron Riggs"/>
    <x v="2"/>
    <x v="2"/>
    <x v="0"/>
    <x v="7"/>
    <x v="0"/>
    <x v="217"/>
    <x v="0"/>
    <x v="6"/>
    <s v="Redmond"/>
    <x v="33"/>
    <x v="1"/>
    <d v="2015-06-24T00:00:00"/>
    <s v="June"/>
    <x v="270"/>
    <n v="1"/>
    <x v="276"/>
    <n v="89327"/>
    <x v="0"/>
  </r>
  <r>
    <x v="3"/>
    <x v="0"/>
    <n v="179.29"/>
    <n v="29.21"/>
    <n v="522"/>
    <s v="Aaron Riggs"/>
    <x v="1"/>
    <x v="2"/>
    <x v="1"/>
    <x v="11"/>
    <x v="5"/>
    <x v="218"/>
    <x v="0"/>
    <x v="6"/>
    <s v="Redmond"/>
    <x v="33"/>
    <x v="1"/>
    <d v="2015-06-23T00:00:00"/>
    <s v="June"/>
    <x v="271"/>
    <n v="21"/>
    <x v="277"/>
    <n v="89327"/>
    <x v="0"/>
  </r>
  <r>
    <x v="1"/>
    <x v="9"/>
    <n v="1270.99"/>
    <n v="19.989999999999998"/>
    <n v="524"/>
    <s v="Gina McKnight"/>
    <x v="2"/>
    <x v="3"/>
    <x v="0"/>
    <x v="8"/>
    <x v="3"/>
    <x v="219"/>
    <x v="3"/>
    <x v="20"/>
    <s v="Farragut"/>
    <x v="13"/>
    <x v="0"/>
    <d v="2015-01-22T00:00:00"/>
    <s v="January"/>
    <x v="272"/>
    <n v="2"/>
    <x v="278"/>
    <n v="91127"/>
    <x v="3"/>
  </r>
  <r>
    <x v="1"/>
    <x v="8"/>
    <n v="2036.48"/>
    <n v="14.7"/>
    <n v="524"/>
    <s v="Gina McKnight"/>
    <x v="1"/>
    <x v="3"/>
    <x v="2"/>
    <x v="6"/>
    <x v="1"/>
    <x v="220"/>
    <x v="3"/>
    <x v="20"/>
    <s v="Farragut"/>
    <x v="13"/>
    <x v="0"/>
    <d v="2015-01-22T00:00:00"/>
    <s v="January"/>
    <x v="273"/>
    <n v="1"/>
    <x v="279"/>
    <n v="91127"/>
    <x v="3"/>
  </r>
  <r>
    <x v="0"/>
    <x v="3"/>
    <n v="17.98"/>
    <n v="8.51"/>
    <n v="526"/>
    <s v="April Hu"/>
    <x v="2"/>
    <x v="1"/>
    <x v="2"/>
    <x v="6"/>
    <x v="4"/>
    <x v="18"/>
    <x v="0"/>
    <x v="28"/>
    <s v="Mesa"/>
    <x v="40"/>
    <x v="3"/>
    <d v="2015-05-27T00:00:00"/>
    <s v="May"/>
    <x v="274"/>
    <n v="12"/>
    <x v="280"/>
    <n v="90026"/>
    <x v="0"/>
  </r>
  <r>
    <x v="1"/>
    <x v="6"/>
    <n v="1.88"/>
    <n v="1.49"/>
    <n v="526"/>
    <s v="April Hu"/>
    <x v="2"/>
    <x v="1"/>
    <x v="0"/>
    <x v="8"/>
    <x v="3"/>
    <x v="83"/>
    <x v="0"/>
    <x v="28"/>
    <s v="Mesa"/>
    <x v="60"/>
    <x v="0"/>
    <d v="2015-01-18T00:00:00"/>
    <s v="January"/>
    <x v="275"/>
    <n v="13"/>
    <x v="281"/>
    <n v="90027"/>
    <x v="0"/>
  </r>
  <r>
    <x v="1"/>
    <x v="2"/>
    <n v="5.78"/>
    <n v="5.67"/>
    <n v="526"/>
    <s v="April Hu"/>
    <x v="2"/>
    <x v="1"/>
    <x v="0"/>
    <x v="7"/>
    <x v="3"/>
    <x v="221"/>
    <x v="0"/>
    <x v="28"/>
    <s v="Mesa"/>
    <x v="60"/>
    <x v="0"/>
    <d v="2015-01-18T00:00:00"/>
    <s v="January"/>
    <x v="276"/>
    <n v="15"/>
    <x v="282"/>
    <n v="90027"/>
    <x v="0"/>
  </r>
  <r>
    <x v="4"/>
    <x v="6"/>
    <n v="15.99"/>
    <n v="13.18"/>
    <n v="535"/>
    <s v="Jill Clements"/>
    <x v="2"/>
    <x v="0"/>
    <x v="0"/>
    <x v="8"/>
    <x v="3"/>
    <x v="222"/>
    <x v="3"/>
    <x v="8"/>
    <s v="Montclair"/>
    <x v="109"/>
    <x v="4"/>
    <d v="2015-04-25T00:00:00"/>
    <s v="April"/>
    <x v="277"/>
    <n v="23"/>
    <x v="283"/>
    <n v="88511"/>
    <x v="3"/>
  </r>
  <r>
    <x v="3"/>
    <x v="5"/>
    <n v="59.78"/>
    <n v="10.29"/>
    <n v="539"/>
    <s v="Alice Coley"/>
    <x v="2"/>
    <x v="2"/>
    <x v="0"/>
    <x v="8"/>
    <x v="3"/>
    <x v="223"/>
    <x v="2"/>
    <x v="12"/>
    <s v="Urbana"/>
    <x v="50"/>
    <x v="3"/>
    <d v="2015-05-15T00:00:00"/>
    <s v="May"/>
    <x v="278"/>
    <n v="7"/>
    <x v="284"/>
    <n v="91174"/>
    <x v="2"/>
  </r>
  <r>
    <x v="3"/>
    <x v="4"/>
    <n v="20.99"/>
    <n v="1.25"/>
    <n v="540"/>
    <s v="Ruth Lamm"/>
    <x v="2"/>
    <x v="2"/>
    <x v="2"/>
    <x v="5"/>
    <x v="2"/>
    <x v="224"/>
    <x v="2"/>
    <x v="12"/>
    <s v="Vernon Hills"/>
    <x v="50"/>
    <x v="3"/>
    <d v="2015-05-16T00:00:00"/>
    <s v="May"/>
    <x v="279"/>
    <n v="28"/>
    <x v="285"/>
    <n v="91174"/>
    <x v="2"/>
  </r>
  <r>
    <x v="3"/>
    <x v="5"/>
    <n v="204.1"/>
    <n v="13.99"/>
    <n v="540"/>
    <s v="Ruth Lamm"/>
    <x v="2"/>
    <x v="2"/>
    <x v="2"/>
    <x v="6"/>
    <x v="4"/>
    <x v="225"/>
    <x v="2"/>
    <x v="12"/>
    <s v="Vernon Hills"/>
    <x v="94"/>
    <x v="3"/>
    <d v="2015-05-25T00:00:00"/>
    <s v="May"/>
    <x v="280"/>
    <n v="41"/>
    <x v="286"/>
    <n v="91175"/>
    <x v="2"/>
  </r>
  <r>
    <x v="1"/>
    <x v="9"/>
    <n v="13.73"/>
    <n v="6.85"/>
    <n v="547"/>
    <s v="Henry Ball"/>
    <x v="0"/>
    <x v="0"/>
    <x v="1"/>
    <x v="2"/>
    <x v="0"/>
    <x v="226"/>
    <x v="1"/>
    <x v="36"/>
    <s v="Morgantown"/>
    <x v="110"/>
    <x v="1"/>
    <d v="2015-06-15T00:00:00"/>
    <s v="June"/>
    <x v="281"/>
    <n v="4"/>
    <x v="287"/>
    <n v="86250"/>
    <x v="1"/>
  </r>
  <r>
    <x v="1"/>
    <x v="1"/>
    <n v="7.1"/>
    <n v="6.05"/>
    <n v="549"/>
    <s v="Dennis Boykin Townsend"/>
    <x v="2"/>
    <x v="0"/>
    <x v="0"/>
    <x v="8"/>
    <x v="3"/>
    <x v="227"/>
    <x v="0"/>
    <x v="27"/>
    <s v="Roswell"/>
    <x v="13"/>
    <x v="0"/>
    <d v="2015-01-20T00:00:00"/>
    <s v="January"/>
    <x v="282"/>
    <n v="9"/>
    <x v="288"/>
    <n v="90908"/>
    <x v="0"/>
  </r>
  <r>
    <x v="0"/>
    <x v="5"/>
    <n v="1.68"/>
    <n v="1.57"/>
    <n v="550"/>
    <s v="Edna Monroe Talley"/>
    <x v="2"/>
    <x v="0"/>
    <x v="0"/>
    <x v="0"/>
    <x v="0"/>
    <x v="15"/>
    <x v="2"/>
    <x v="7"/>
    <s v="Seguin"/>
    <x v="111"/>
    <x v="0"/>
    <d v="2015-01-31T00:00:00"/>
    <s v="January"/>
    <x v="283"/>
    <n v="11"/>
    <x v="289"/>
    <n v="90909"/>
    <x v="2"/>
  </r>
  <r>
    <x v="0"/>
    <x v="10"/>
    <n v="218.75"/>
    <n v="69.64"/>
    <n v="550"/>
    <s v="Edna Monroe Talley"/>
    <x v="1"/>
    <x v="0"/>
    <x v="1"/>
    <x v="11"/>
    <x v="5"/>
    <x v="228"/>
    <x v="2"/>
    <x v="7"/>
    <s v="Seguin"/>
    <x v="111"/>
    <x v="0"/>
    <d v="2015-02-01T00:00:00"/>
    <s v="February"/>
    <x v="284"/>
    <n v="1"/>
    <x v="290"/>
    <n v="90909"/>
    <x v="2"/>
  </r>
  <r>
    <x v="3"/>
    <x v="2"/>
    <n v="549.99"/>
    <n v="49"/>
    <n v="550"/>
    <s v="Edna Monroe Talley"/>
    <x v="1"/>
    <x v="0"/>
    <x v="2"/>
    <x v="16"/>
    <x v="1"/>
    <x v="229"/>
    <x v="2"/>
    <x v="7"/>
    <s v="Seguin"/>
    <x v="20"/>
    <x v="1"/>
    <d v="2015-06-13T00:00:00"/>
    <s v="June"/>
    <x v="285"/>
    <n v="13"/>
    <x v="291"/>
    <n v="90910"/>
    <x v="2"/>
  </r>
  <r>
    <x v="3"/>
    <x v="4"/>
    <n v="115.99"/>
    <n v="5.99"/>
    <n v="550"/>
    <s v="Edna Monroe Talley"/>
    <x v="0"/>
    <x v="0"/>
    <x v="2"/>
    <x v="5"/>
    <x v="3"/>
    <x v="230"/>
    <x v="2"/>
    <x v="7"/>
    <s v="Seguin"/>
    <x v="20"/>
    <x v="1"/>
    <d v="2015-06-13T00:00:00"/>
    <s v="June"/>
    <x v="286"/>
    <n v="1"/>
    <x v="292"/>
    <n v="90910"/>
    <x v="2"/>
  </r>
  <r>
    <x v="0"/>
    <x v="6"/>
    <n v="15.04"/>
    <n v="1.97"/>
    <n v="551"/>
    <s v="Peggy Chan"/>
    <x v="2"/>
    <x v="0"/>
    <x v="0"/>
    <x v="7"/>
    <x v="0"/>
    <x v="231"/>
    <x v="2"/>
    <x v="7"/>
    <s v="Sherman"/>
    <x v="111"/>
    <x v="0"/>
    <d v="2015-02-01T00:00:00"/>
    <s v="February"/>
    <x v="287"/>
    <n v="2"/>
    <x v="293"/>
    <n v="90909"/>
    <x v="2"/>
  </r>
  <r>
    <x v="3"/>
    <x v="6"/>
    <n v="6.88"/>
    <n v="2"/>
    <n v="553"/>
    <s v="Kristine Connolly"/>
    <x v="0"/>
    <x v="1"/>
    <x v="0"/>
    <x v="7"/>
    <x v="0"/>
    <x v="232"/>
    <x v="0"/>
    <x v="1"/>
    <s v="Los Angeles"/>
    <x v="9"/>
    <x v="0"/>
    <d v="2015-01-29T00:00:00"/>
    <s v="January"/>
    <x v="288"/>
    <n v="36"/>
    <x v="294"/>
    <n v="17155"/>
    <x v="0"/>
  </r>
  <r>
    <x v="1"/>
    <x v="8"/>
    <n v="2036.48"/>
    <n v="14.7"/>
    <n v="553"/>
    <s v="Kristine Connolly"/>
    <x v="1"/>
    <x v="0"/>
    <x v="2"/>
    <x v="6"/>
    <x v="1"/>
    <x v="220"/>
    <x v="0"/>
    <x v="1"/>
    <s v="Los Angeles"/>
    <x v="54"/>
    <x v="2"/>
    <d v="2015-02-21T00:00:00"/>
    <s v="February"/>
    <x v="289"/>
    <n v="25"/>
    <x v="295"/>
    <n v="2433"/>
    <x v="0"/>
  </r>
  <r>
    <x v="4"/>
    <x v="0"/>
    <n v="4.9800000000000004"/>
    <n v="7.44"/>
    <n v="553"/>
    <s v="Kristine Connolly"/>
    <x v="2"/>
    <x v="0"/>
    <x v="0"/>
    <x v="7"/>
    <x v="3"/>
    <x v="130"/>
    <x v="0"/>
    <x v="1"/>
    <s v="Los Angeles"/>
    <x v="112"/>
    <x v="4"/>
    <d v="2015-04-24T00:00:00"/>
    <s v="April"/>
    <x v="290"/>
    <n v="63"/>
    <x v="296"/>
    <n v="8165"/>
    <x v="0"/>
  </r>
  <r>
    <x v="3"/>
    <x v="4"/>
    <n v="124.49"/>
    <n v="51.94"/>
    <n v="553"/>
    <s v="Kristine Connolly"/>
    <x v="1"/>
    <x v="0"/>
    <x v="1"/>
    <x v="11"/>
    <x v="5"/>
    <x v="156"/>
    <x v="0"/>
    <x v="1"/>
    <s v="Los Angeles"/>
    <x v="49"/>
    <x v="1"/>
    <d v="2015-06-19T00:00:00"/>
    <s v="June"/>
    <x v="291"/>
    <n v="56"/>
    <x v="297"/>
    <n v="359"/>
    <x v="0"/>
  </r>
  <r>
    <x v="1"/>
    <x v="8"/>
    <n v="2036.48"/>
    <n v="14.7"/>
    <n v="555"/>
    <s v="Walter Young"/>
    <x v="1"/>
    <x v="0"/>
    <x v="2"/>
    <x v="6"/>
    <x v="1"/>
    <x v="220"/>
    <x v="0"/>
    <x v="17"/>
    <s v="Pleasant Grove"/>
    <x v="54"/>
    <x v="2"/>
    <d v="2015-02-21T00:00:00"/>
    <s v="February"/>
    <x v="292"/>
    <n v="6"/>
    <x v="298"/>
    <n v="86190"/>
    <x v="0"/>
  </r>
  <r>
    <x v="4"/>
    <x v="0"/>
    <n v="4.9800000000000004"/>
    <n v="7.44"/>
    <n v="555"/>
    <s v="Walter Young"/>
    <x v="2"/>
    <x v="0"/>
    <x v="0"/>
    <x v="7"/>
    <x v="3"/>
    <x v="130"/>
    <x v="0"/>
    <x v="17"/>
    <s v="Pleasant Grove"/>
    <x v="112"/>
    <x v="4"/>
    <d v="2015-04-24T00:00:00"/>
    <s v="April"/>
    <x v="293"/>
    <n v="16"/>
    <x v="299"/>
    <n v="86191"/>
    <x v="0"/>
  </r>
  <r>
    <x v="3"/>
    <x v="4"/>
    <n v="124.49"/>
    <n v="51.94"/>
    <n v="555"/>
    <s v="Walter Young"/>
    <x v="1"/>
    <x v="0"/>
    <x v="1"/>
    <x v="11"/>
    <x v="5"/>
    <x v="156"/>
    <x v="0"/>
    <x v="17"/>
    <s v="Pleasant Grove"/>
    <x v="49"/>
    <x v="1"/>
    <d v="2015-06-19T00:00:00"/>
    <s v="June"/>
    <x v="294"/>
    <n v="14"/>
    <x v="300"/>
    <n v="86192"/>
    <x v="0"/>
  </r>
  <r>
    <x v="3"/>
    <x v="6"/>
    <n v="6.88"/>
    <n v="2"/>
    <n v="556"/>
    <s v="Kristina Sanders"/>
    <x v="0"/>
    <x v="1"/>
    <x v="0"/>
    <x v="7"/>
    <x v="0"/>
    <x v="232"/>
    <x v="0"/>
    <x v="17"/>
    <s v="Provo"/>
    <x v="9"/>
    <x v="0"/>
    <d v="2015-01-29T00:00:00"/>
    <s v="January"/>
    <x v="295"/>
    <n v="9"/>
    <x v="301"/>
    <n v="86189"/>
    <x v="0"/>
  </r>
  <r>
    <x v="3"/>
    <x v="9"/>
    <n v="32.479999999999997"/>
    <n v="35"/>
    <n v="556"/>
    <s v="Kristina Sanders"/>
    <x v="0"/>
    <x v="1"/>
    <x v="0"/>
    <x v="10"/>
    <x v="6"/>
    <x v="233"/>
    <x v="0"/>
    <x v="17"/>
    <s v="Provo"/>
    <x v="9"/>
    <x v="0"/>
    <d v="2015-01-28T00:00:00"/>
    <s v="January"/>
    <x v="296"/>
    <n v="8"/>
    <x v="302"/>
    <n v="86189"/>
    <x v="0"/>
  </r>
  <r>
    <x v="2"/>
    <x v="1"/>
    <n v="280.98"/>
    <n v="57"/>
    <n v="568"/>
    <s v="Peter McConnell"/>
    <x v="1"/>
    <x v="3"/>
    <x v="1"/>
    <x v="1"/>
    <x v="1"/>
    <x v="234"/>
    <x v="3"/>
    <x v="37"/>
    <s v="Columbus"/>
    <x v="30"/>
    <x v="5"/>
    <d v="2015-03-05T00:00:00"/>
    <s v="March"/>
    <x v="297"/>
    <n v="4"/>
    <x v="303"/>
    <n v="88879"/>
    <x v="3"/>
  </r>
  <r>
    <x v="1"/>
    <x v="3"/>
    <n v="70.97"/>
    <n v="3.5"/>
    <n v="568"/>
    <s v="Peter McConnell"/>
    <x v="2"/>
    <x v="3"/>
    <x v="0"/>
    <x v="15"/>
    <x v="3"/>
    <x v="235"/>
    <x v="3"/>
    <x v="37"/>
    <s v="Columbus"/>
    <x v="112"/>
    <x v="4"/>
    <d v="2015-04-15T00:00:00"/>
    <s v="April"/>
    <x v="298"/>
    <n v="12"/>
    <x v="304"/>
    <n v="88880"/>
    <x v="3"/>
  </r>
  <r>
    <x v="3"/>
    <x v="4"/>
    <n v="67.28"/>
    <n v="19.989999999999998"/>
    <n v="568"/>
    <s v="Peter McConnell"/>
    <x v="0"/>
    <x v="3"/>
    <x v="0"/>
    <x v="8"/>
    <x v="3"/>
    <x v="236"/>
    <x v="3"/>
    <x v="37"/>
    <s v="Columbus"/>
    <x v="113"/>
    <x v="4"/>
    <d v="2015-04-03T00:00:00"/>
    <s v="April"/>
    <x v="299"/>
    <n v="16"/>
    <x v="305"/>
    <n v="88882"/>
    <x v="3"/>
  </r>
  <r>
    <x v="4"/>
    <x v="2"/>
    <n v="7.99"/>
    <n v="5.03"/>
    <n v="570"/>
    <s v="Katharine Bass"/>
    <x v="2"/>
    <x v="3"/>
    <x v="2"/>
    <x v="5"/>
    <x v="4"/>
    <x v="145"/>
    <x v="0"/>
    <x v="34"/>
    <s v="Henderson"/>
    <x v="107"/>
    <x v="0"/>
    <d v="2015-01-13T00:00:00"/>
    <s v="January"/>
    <x v="300"/>
    <n v="10"/>
    <x v="306"/>
    <n v="88881"/>
    <x v="0"/>
  </r>
  <r>
    <x v="2"/>
    <x v="5"/>
    <n v="4.13"/>
    <n v="5.04"/>
    <n v="573"/>
    <s v="Vanessa Winstead"/>
    <x v="2"/>
    <x v="1"/>
    <x v="0"/>
    <x v="8"/>
    <x v="3"/>
    <x v="237"/>
    <x v="2"/>
    <x v="12"/>
    <s v="Pekin"/>
    <x v="114"/>
    <x v="5"/>
    <d v="2015-03-14T00:00:00"/>
    <s v="March"/>
    <x v="301"/>
    <n v="1"/>
    <x v="307"/>
    <n v="86555"/>
    <x v="2"/>
  </r>
  <r>
    <x v="0"/>
    <x v="4"/>
    <n v="415.88"/>
    <n v="11.37"/>
    <n v="573"/>
    <s v="Vanessa Winstead"/>
    <x v="2"/>
    <x v="0"/>
    <x v="0"/>
    <x v="10"/>
    <x v="3"/>
    <x v="165"/>
    <x v="2"/>
    <x v="12"/>
    <s v="Pekin"/>
    <x v="115"/>
    <x v="2"/>
    <d v="2015-02-27T00:00:00"/>
    <s v="February"/>
    <x v="302"/>
    <n v="1"/>
    <x v="308"/>
    <n v="86556"/>
    <x v="2"/>
  </r>
  <r>
    <x v="4"/>
    <x v="2"/>
    <n v="4.4800000000000004"/>
    <n v="49"/>
    <n v="576"/>
    <s v="Gordon Lyon"/>
    <x v="2"/>
    <x v="0"/>
    <x v="0"/>
    <x v="15"/>
    <x v="6"/>
    <x v="238"/>
    <x v="0"/>
    <x v="1"/>
    <s v="Pomona"/>
    <x v="107"/>
    <x v="0"/>
    <d v="2015-01-17T00:00:00"/>
    <s v="January"/>
    <x v="303"/>
    <n v="4"/>
    <x v="309"/>
    <n v="88645"/>
    <x v="0"/>
  </r>
  <r>
    <x v="3"/>
    <x v="9"/>
    <n v="162.93"/>
    <n v="19.989999999999998"/>
    <n v="578"/>
    <s v="Evan K Bullard"/>
    <x v="2"/>
    <x v="0"/>
    <x v="0"/>
    <x v="4"/>
    <x v="3"/>
    <x v="239"/>
    <x v="1"/>
    <x v="18"/>
    <s v="Naugatuck"/>
    <x v="116"/>
    <x v="3"/>
    <d v="2015-05-14T00:00:00"/>
    <s v="May"/>
    <x v="304"/>
    <n v="3"/>
    <x v="310"/>
    <n v="88644"/>
    <x v="1"/>
  </r>
  <r>
    <x v="3"/>
    <x v="0"/>
    <n v="11.58"/>
    <n v="5.72"/>
    <n v="579"/>
    <s v="Marlene Abrams"/>
    <x v="2"/>
    <x v="0"/>
    <x v="0"/>
    <x v="4"/>
    <x v="3"/>
    <x v="240"/>
    <x v="1"/>
    <x v="18"/>
    <s v="Seymour"/>
    <x v="116"/>
    <x v="3"/>
    <d v="2015-05-15T00:00:00"/>
    <s v="May"/>
    <x v="305"/>
    <n v="2"/>
    <x v="311"/>
    <n v="88644"/>
    <x v="1"/>
  </r>
  <r>
    <x v="3"/>
    <x v="0"/>
    <n v="55.99"/>
    <n v="5"/>
    <n v="580"/>
    <s v="Kathryn Patrick"/>
    <x v="2"/>
    <x v="0"/>
    <x v="2"/>
    <x v="5"/>
    <x v="2"/>
    <x v="241"/>
    <x v="1"/>
    <x v="14"/>
    <s v="Auburn"/>
    <x v="116"/>
    <x v="3"/>
    <d v="2015-05-14T00:00:00"/>
    <s v="May"/>
    <x v="306"/>
    <n v="12"/>
    <x v="312"/>
    <n v="88644"/>
    <x v="1"/>
  </r>
  <r>
    <x v="1"/>
    <x v="7"/>
    <n v="15.51"/>
    <n v="17.78"/>
    <n v="584"/>
    <s v="Timothy Currie"/>
    <x v="2"/>
    <x v="0"/>
    <x v="0"/>
    <x v="10"/>
    <x v="3"/>
    <x v="242"/>
    <x v="1"/>
    <x v="15"/>
    <s v="Woburn"/>
    <x v="72"/>
    <x v="0"/>
    <d v="2015-01-23T00:00:00"/>
    <s v="January"/>
    <x v="307"/>
    <n v="7"/>
    <x v="313"/>
    <n v="88646"/>
    <x v="1"/>
  </r>
  <r>
    <x v="3"/>
    <x v="2"/>
    <n v="13.9"/>
    <n v="7.59"/>
    <n v="585"/>
    <s v="William Larson"/>
    <x v="2"/>
    <x v="0"/>
    <x v="0"/>
    <x v="12"/>
    <x v="2"/>
    <x v="243"/>
    <x v="1"/>
    <x v="16"/>
    <s v="Concord"/>
    <x v="116"/>
    <x v="3"/>
    <d v="2015-05-14T00:00:00"/>
    <s v="May"/>
    <x v="308"/>
    <n v="12"/>
    <x v="314"/>
    <n v="88644"/>
    <x v="1"/>
  </r>
  <r>
    <x v="2"/>
    <x v="4"/>
    <n v="30.53"/>
    <n v="19.989999999999998"/>
    <n v="592"/>
    <s v="Eva Silverman"/>
    <x v="2"/>
    <x v="2"/>
    <x v="0"/>
    <x v="9"/>
    <x v="3"/>
    <x v="244"/>
    <x v="2"/>
    <x v="12"/>
    <s v="Wilmette"/>
    <x v="60"/>
    <x v="0"/>
    <d v="2015-01-17T00:00:00"/>
    <s v="January"/>
    <x v="309"/>
    <n v="10"/>
    <x v="315"/>
    <n v="86307"/>
    <x v="2"/>
  </r>
  <r>
    <x v="2"/>
    <x v="0"/>
    <n v="1.68"/>
    <n v="1.57"/>
    <n v="593"/>
    <s v="Joel Huffman"/>
    <x v="2"/>
    <x v="2"/>
    <x v="0"/>
    <x v="0"/>
    <x v="0"/>
    <x v="15"/>
    <x v="2"/>
    <x v="12"/>
    <s v="Woodridge"/>
    <x v="60"/>
    <x v="0"/>
    <d v="2015-01-19T00:00:00"/>
    <s v="January"/>
    <x v="310"/>
    <n v="12"/>
    <x v="316"/>
    <n v="86307"/>
    <x v="2"/>
  </r>
  <r>
    <x v="2"/>
    <x v="3"/>
    <n v="13.79"/>
    <n v="8.7799999999999994"/>
    <n v="594"/>
    <s v="Charlie Moore"/>
    <x v="2"/>
    <x v="3"/>
    <x v="1"/>
    <x v="2"/>
    <x v="3"/>
    <x v="245"/>
    <x v="2"/>
    <x v="38"/>
    <s v="Anderson"/>
    <x v="24"/>
    <x v="5"/>
    <d v="2015-03-17T00:00:00"/>
    <s v="March"/>
    <x v="311"/>
    <n v="1"/>
    <x v="317"/>
    <n v="86309"/>
    <x v="2"/>
  </r>
  <r>
    <x v="2"/>
    <x v="7"/>
    <n v="39.479999999999997"/>
    <n v="1.99"/>
    <n v="594"/>
    <s v="Charlie Moore"/>
    <x v="2"/>
    <x v="3"/>
    <x v="2"/>
    <x v="13"/>
    <x v="2"/>
    <x v="246"/>
    <x v="2"/>
    <x v="38"/>
    <s v="Anderson"/>
    <x v="117"/>
    <x v="1"/>
    <d v="2015-06-22T00:00:00"/>
    <s v="June"/>
    <x v="312"/>
    <n v="18"/>
    <x v="318"/>
    <n v="86311"/>
    <x v="2"/>
  </r>
  <r>
    <x v="2"/>
    <x v="7"/>
    <n v="3.7"/>
    <n v="1.61"/>
    <n v="594"/>
    <s v="Charlie Moore"/>
    <x v="2"/>
    <x v="3"/>
    <x v="1"/>
    <x v="2"/>
    <x v="0"/>
    <x v="247"/>
    <x v="2"/>
    <x v="38"/>
    <s v="Anderson"/>
    <x v="117"/>
    <x v="1"/>
    <d v="2015-06-20T00:00:00"/>
    <s v="June"/>
    <x v="313"/>
    <n v="18"/>
    <x v="319"/>
    <n v="86311"/>
    <x v="2"/>
  </r>
  <r>
    <x v="2"/>
    <x v="9"/>
    <n v="3.8"/>
    <n v="1.49"/>
    <n v="596"/>
    <s v="Doris Fitzpatrick"/>
    <x v="2"/>
    <x v="3"/>
    <x v="0"/>
    <x v="8"/>
    <x v="3"/>
    <x v="27"/>
    <x v="2"/>
    <x v="38"/>
    <s v="Carmel"/>
    <x v="2"/>
    <x v="2"/>
    <d v="2015-02-17T00:00:00"/>
    <s v="February"/>
    <x v="314"/>
    <n v="6"/>
    <x v="320"/>
    <n v="86308"/>
    <x v="2"/>
  </r>
  <r>
    <x v="2"/>
    <x v="8"/>
    <n v="7.98"/>
    <n v="1.25"/>
    <n v="596"/>
    <s v="Doris Fitzpatrick"/>
    <x v="2"/>
    <x v="3"/>
    <x v="0"/>
    <x v="7"/>
    <x v="0"/>
    <x v="248"/>
    <x v="2"/>
    <x v="38"/>
    <s v="Carmel"/>
    <x v="2"/>
    <x v="2"/>
    <d v="2015-02-17T00:00:00"/>
    <s v="February"/>
    <x v="315"/>
    <n v="5"/>
    <x v="321"/>
    <n v="86308"/>
    <x v="2"/>
  </r>
  <r>
    <x v="2"/>
    <x v="8"/>
    <n v="417.4"/>
    <n v="75.23"/>
    <n v="596"/>
    <s v="Doris Fitzpatrick"/>
    <x v="1"/>
    <x v="3"/>
    <x v="1"/>
    <x v="11"/>
    <x v="5"/>
    <x v="249"/>
    <x v="2"/>
    <x v="38"/>
    <s v="Carmel"/>
    <x v="2"/>
    <x v="2"/>
    <d v="2015-02-16T00:00:00"/>
    <s v="February"/>
    <x v="316"/>
    <n v="12"/>
    <x v="322"/>
    <n v="86308"/>
    <x v="2"/>
  </r>
  <r>
    <x v="1"/>
    <x v="10"/>
    <n v="6.48"/>
    <n v="5.9"/>
    <n v="597"/>
    <s v="Alexandra Wise"/>
    <x v="2"/>
    <x v="2"/>
    <x v="0"/>
    <x v="7"/>
    <x v="3"/>
    <x v="250"/>
    <x v="2"/>
    <x v="38"/>
    <s v="Columbus"/>
    <x v="69"/>
    <x v="1"/>
    <d v="2015-06-10T00:00:00"/>
    <s v="June"/>
    <x v="317"/>
    <n v="19"/>
    <x v="323"/>
    <n v="86310"/>
    <x v="2"/>
  </r>
  <r>
    <x v="3"/>
    <x v="2"/>
    <n v="6.48"/>
    <n v="7.37"/>
    <n v="600"/>
    <s v="Vickie Morse"/>
    <x v="2"/>
    <x v="0"/>
    <x v="0"/>
    <x v="7"/>
    <x v="3"/>
    <x v="251"/>
    <x v="1"/>
    <x v="30"/>
    <s v="Reisterstown"/>
    <x v="114"/>
    <x v="5"/>
    <d v="2015-03-14T00:00:00"/>
    <s v="March"/>
    <x v="318"/>
    <n v="5"/>
    <x v="324"/>
    <n v="87579"/>
    <x v="1"/>
  </r>
  <r>
    <x v="1"/>
    <x v="1"/>
    <n v="35.99"/>
    <n v="5"/>
    <n v="603"/>
    <s v="Gretchen Ball"/>
    <x v="2"/>
    <x v="1"/>
    <x v="2"/>
    <x v="5"/>
    <x v="3"/>
    <x v="252"/>
    <x v="0"/>
    <x v="21"/>
    <s v="Pueblo"/>
    <x v="118"/>
    <x v="2"/>
    <d v="2015-02-05T00:00:00"/>
    <s v="February"/>
    <x v="319"/>
    <n v="7"/>
    <x v="325"/>
    <n v="87020"/>
    <x v="0"/>
  </r>
  <r>
    <x v="2"/>
    <x v="3"/>
    <n v="154.13"/>
    <n v="69"/>
    <n v="604"/>
    <s v="Lindsay P Ashley"/>
    <x v="0"/>
    <x v="0"/>
    <x v="1"/>
    <x v="11"/>
    <x v="6"/>
    <x v="66"/>
    <x v="0"/>
    <x v="1"/>
    <s v="Los Angeles"/>
    <x v="88"/>
    <x v="5"/>
    <d v="2015-03-15T00:00:00"/>
    <s v="March"/>
    <x v="320"/>
    <n v="38"/>
    <x v="326"/>
    <n v="28647"/>
    <x v="0"/>
  </r>
  <r>
    <x v="2"/>
    <x v="9"/>
    <n v="1.88"/>
    <n v="1.49"/>
    <n v="604"/>
    <s v="Lindsay P Ashley"/>
    <x v="2"/>
    <x v="1"/>
    <x v="0"/>
    <x v="8"/>
    <x v="3"/>
    <x v="83"/>
    <x v="0"/>
    <x v="1"/>
    <s v="Los Angeles"/>
    <x v="76"/>
    <x v="0"/>
    <d v="2015-01-25T00:00:00"/>
    <s v="January"/>
    <x v="321"/>
    <n v="52"/>
    <x v="327"/>
    <n v="34882"/>
    <x v="0"/>
  </r>
  <r>
    <x v="2"/>
    <x v="3"/>
    <n v="154.13"/>
    <n v="69"/>
    <n v="605"/>
    <s v="Alison Peters Wooten"/>
    <x v="0"/>
    <x v="0"/>
    <x v="1"/>
    <x v="11"/>
    <x v="6"/>
    <x v="66"/>
    <x v="1"/>
    <x v="4"/>
    <s v="West Islip"/>
    <x v="88"/>
    <x v="5"/>
    <d v="2015-03-15T00:00:00"/>
    <s v="March"/>
    <x v="320"/>
    <n v="10"/>
    <x v="328"/>
    <n v="91144"/>
    <x v="1"/>
  </r>
  <r>
    <x v="1"/>
    <x v="1"/>
    <n v="15.57"/>
    <n v="1.39"/>
    <n v="617"/>
    <s v="Brett Schultz"/>
    <x v="2"/>
    <x v="3"/>
    <x v="0"/>
    <x v="4"/>
    <x v="3"/>
    <x v="253"/>
    <x v="0"/>
    <x v="21"/>
    <s v="Pueblo"/>
    <x v="119"/>
    <x v="4"/>
    <d v="2015-04-30T00:00:00"/>
    <s v="April"/>
    <x v="322"/>
    <n v="3"/>
    <x v="329"/>
    <n v="88198"/>
    <x v="0"/>
  </r>
  <r>
    <x v="1"/>
    <x v="1"/>
    <n v="20.89"/>
    <n v="11.52"/>
    <n v="617"/>
    <s v="Brett Schultz"/>
    <x v="2"/>
    <x v="3"/>
    <x v="0"/>
    <x v="10"/>
    <x v="3"/>
    <x v="254"/>
    <x v="0"/>
    <x v="21"/>
    <s v="Pueblo"/>
    <x v="119"/>
    <x v="4"/>
    <d v="2015-04-30T00:00:00"/>
    <s v="April"/>
    <x v="323"/>
    <n v="13"/>
    <x v="330"/>
    <n v="88198"/>
    <x v="0"/>
  </r>
  <r>
    <x v="2"/>
    <x v="2"/>
    <n v="17.98"/>
    <n v="4"/>
    <n v="618"/>
    <s v="Robert Cowan"/>
    <x v="2"/>
    <x v="3"/>
    <x v="2"/>
    <x v="13"/>
    <x v="3"/>
    <x v="49"/>
    <x v="0"/>
    <x v="21"/>
    <s v="Pueblo West"/>
    <x v="120"/>
    <x v="5"/>
    <d v="2015-03-25T00:00:00"/>
    <s v="March"/>
    <x v="324"/>
    <n v="4"/>
    <x v="331"/>
    <n v="88197"/>
    <x v="0"/>
  </r>
  <r>
    <x v="1"/>
    <x v="2"/>
    <n v="5.38"/>
    <n v="5.24"/>
    <n v="618"/>
    <s v="Robert Cowan"/>
    <x v="0"/>
    <x v="3"/>
    <x v="0"/>
    <x v="8"/>
    <x v="3"/>
    <x v="255"/>
    <x v="0"/>
    <x v="21"/>
    <s v="Pueblo West"/>
    <x v="119"/>
    <x v="4"/>
    <d v="2015-04-30T00:00:00"/>
    <s v="April"/>
    <x v="325"/>
    <n v="14"/>
    <x v="332"/>
    <n v="88198"/>
    <x v="0"/>
  </r>
  <r>
    <x v="1"/>
    <x v="9"/>
    <n v="7.35"/>
    <n v="5.96"/>
    <n v="618"/>
    <s v="Robert Cowan"/>
    <x v="2"/>
    <x v="3"/>
    <x v="0"/>
    <x v="7"/>
    <x v="3"/>
    <x v="256"/>
    <x v="0"/>
    <x v="21"/>
    <s v="Pueblo West"/>
    <x v="119"/>
    <x v="4"/>
    <d v="2015-04-30T00:00:00"/>
    <s v="April"/>
    <x v="326"/>
    <n v="1"/>
    <x v="333"/>
    <n v="88198"/>
    <x v="0"/>
  </r>
  <r>
    <x v="2"/>
    <x v="9"/>
    <n v="14.2"/>
    <n v="5.3"/>
    <n v="619"/>
    <s v="Howard Rogers"/>
    <x v="2"/>
    <x v="3"/>
    <x v="1"/>
    <x v="2"/>
    <x v="0"/>
    <x v="257"/>
    <x v="2"/>
    <x v="22"/>
    <s v="Southgate"/>
    <x v="0"/>
    <x v="0"/>
    <d v="2015-01-08T00:00:00"/>
    <s v="January"/>
    <x v="327"/>
    <n v="14"/>
    <x v="334"/>
    <n v="88196"/>
    <x v="2"/>
  </r>
  <r>
    <x v="3"/>
    <x v="10"/>
    <n v="6.88"/>
    <n v="2"/>
    <n v="621"/>
    <s v="Heather Stern"/>
    <x v="2"/>
    <x v="1"/>
    <x v="0"/>
    <x v="7"/>
    <x v="0"/>
    <x v="232"/>
    <x v="1"/>
    <x v="18"/>
    <s v="Newington"/>
    <x v="115"/>
    <x v="2"/>
    <d v="2015-02-27T00:00:00"/>
    <s v="February"/>
    <x v="328"/>
    <n v="5"/>
    <x v="335"/>
    <n v="91432"/>
    <x v="1"/>
  </r>
  <r>
    <x v="3"/>
    <x v="2"/>
    <n v="195.99"/>
    <n v="8.99"/>
    <n v="622"/>
    <s v="Hazel Khan"/>
    <x v="2"/>
    <x v="1"/>
    <x v="2"/>
    <x v="5"/>
    <x v="3"/>
    <x v="258"/>
    <x v="1"/>
    <x v="14"/>
    <s v="Auburn"/>
    <x v="115"/>
    <x v="2"/>
    <d v="2015-02-28T00:00:00"/>
    <s v="February"/>
    <x v="329"/>
    <n v="6"/>
    <x v="336"/>
    <n v="91432"/>
    <x v="1"/>
  </r>
  <r>
    <x v="0"/>
    <x v="5"/>
    <n v="6.48"/>
    <n v="8.4"/>
    <n v="623"/>
    <s v="Jenny Petty"/>
    <x v="2"/>
    <x v="1"/>
    <x v="0"/>
    <x v="7"/>
    <x v="3"/>
    <x v="259"/>
    <x v="1"/>
    <x v="16"/>
    <s v="Manchester"/>
    <x v="113"/>
    <x v="4"/>
    <d v="2015-04-03T00:00:00"/>
    <s v="April"/>
    <x v="330"/>
    <n v="21"/>
    <x v="337"/>
    <n v="91433"/>
    <x v="1"/>
  </r>
  <r>
    <x v="0"/>
    <x v="5"/>
    <n v="55.99"/>
    <n v="5"/>
    <n v="624"/>
    <s v="Terry Klein"/>
    <x v="2"/>
    <x v="1"/>
    <x v="2"/>
    <x v="5"/>
    <x v="2"/>
    <x v="241"/>
    <x v="1"/>
    <x v="9"/>
    <s v="Rutland"/>
    <x v="113"/>
    <x v="4"/>
    <d v="2015-04-01T00:00:00"/>
    <s v="April"/>
    <x v="331"/>
    <n v="2"/>
    <x v="338"/>
    <n v="91433"/>
    <x v="1"/>
  </r>
  <r>
    <x v="3"/>
    <x v="1"/>
    <n v="419.19"/>
    <n v="19.989999999999998"/>
    <n v="627"/>
    <s v="Scott McKenna"/>
    <x v="2"/>
    <x v="0"/>
    <x v="0"/>
    <x v="10"/>
    <x v="3"/>
    <x v="260"/>
    <x v="1"/>
    <x v="10"/>
    <s v="Steubenville"/>
    <x v="109"/>
    <x v="4"/>
    <d v="2015-04-22T00:00:00"/>
    <s v="April"/>
    <x v="332"/>
    <n v="22"/>
    <x v="339"/>
    <n v="90469"/>
    <x v="1"/>
  </r>
  <r>
    <x v="0"/>
    <x v="0"/>
    <n v="2.08"/>
    <n v="5.33"/>
    <n v="635"/>
    <s v="Juan Justice"/>
    <x v="2"/>
    <x v="0"/>
    <x v="1"/>
    <x v="2"/>
    <x v="3"/>
    <x v="261"/>
    <x v="2"/>
    <x v="3"/>
    <s v="Saint Paul"/>
    <x v="121"/>
    <x v="4"/>
    <d v="2015-04-05T00:00:00"/>
    <s v="April"/>
    <x v="333"/>
    <n v="12"/>
    <x v="340"/>
    <n v="89284"/>
    <x v="2"/>
  </r>
  <r>
    <x v="0"/>
    <x v="9"/>
    <n v="370.98"/>
    <n v="99"/>
    <n v="635"/>
    <s v="Juan Justice"/>
    <x v="1"/>
    <x v="0"/>
    <x v="0"/>
    <x v="10"/>
    <x v="1"/>
    <x v="262"/>
    <x v="2"/>
    <x v="3"/>
    <s v="Saint Paul"/>
    <x v="121"/>
    <x v="4"/>
    <d v="2015-04-06T00:00:00"/>
    <s v="April"/>
    <x v="334"/>
    <n v="6"/>
    <x v="341"/>
    <n v="89284"/>
    <x v="2"/>
  </r>
  <r>
    <x v="4"/>
    <x v="2"/>
    <n v="160.97999999999999"/>
    <n v="35.020000000000003"/>
    <n v="637"/>
    <s v="Christopher Bryant"/>
    <x v="1"/>
    <x v="3"/>
    <x v="1"/>
    <x v="14"/>
    <x v="5"/>
    <x v="263"/>
    <x v="0"/>
    <x v="1"/>
    <s v="Santa Clara"/>
    <x v="80"/>
    <x v="5"/>
    <d v="2015-03-24T00:00:00"/>
    <s v="March"/>
    <x v="335"/>
    <n v="8"/>
    <x v="342"/>
    <n v="87953"/>
    <x v="0"/>
  </r>
  <r>
    <x v="2"/>
    <x v="2"/>
    <n v="65.989999999999995"/>
    <n v="8.8000000000000007"/>
    <n v="638"/>
    <s v="Brooke Shepherd"/>
    <x v="0"/>
    <x v="3"/>
    <x v="2"/>
    <x v="5"/>
    <x v="3"/>
    <x v="264"/>
    <x v="0"/>
    <x v="1"/>
    <s v="Santa Cruz"/>
    <x v="122"/>
    <x v="4"/>
    <d v="2015-05-01T00:00:00"/>
    <s v="May"/>
    <x v="336"/>
    <n v="9"/>
    <x v="343"/>
    <n v="87954"/>
    <x v="0"/>
  </r>
  <r>
    <x v="2"/>
    <x v="6"/>
    <n v="195.99"/>
    <n v="4.2"/>
    <n v="638"/>
    <s v="Brooke Shepherd"/>
    <x v="0"/>
    <x v="3"/>
    <x v="2"/>
    <x v="5"/>
    <x v="3"/>
    <x v="265"/>
    <x v="0"/>
    <x v="1"/>
    <s v="Santa Cruz"/>
    <x v="122"/>
    <x v="4"/>
    <d v="2015-05-02T00:00:00"/>
    <s v="May"/>
    <x v="337"/>
    <n v="6"/>
    <x v="344"/>
    <n v="87954"/>
    <x v="0"/>
  </r>
  <r>
    <x v="1"/>
    <x v="6"/>
    <n v="236.97"/>
    <n v="59.24"/>
    <n v="639"/>
    <s v="Lois Rowland"/>
    <x v="1"/>
    <x v="3"/>
    <x v="1"/>
    <x v="11"/>
    <x v="5"/>
    <x v="266"/>
    <x v="0"/>
    <x v="1"/>
    <s v="Santa Maria"/>
    <x v="79"/>
    <x v="2"/>
    <d v="2015-02-15T00:00:00"/>
    <s v="February"/>
    <x v="338"/>
    <n v="9"/>
    <x v="345"/>
    <n v="87952"/>
    <x v="0"/>
  </r>
  <r>
    <x v="1"/>
    <x v="6"/>
    <n v="236.97"/>
    <n v="59.24"/>
    <n v="640"/>
    <s v="Neal Wolfe"/>
    <x v="1"/>
    <x v="3"/>
    <x v="1"/>
    <x v="11"/>
    <x v="5"/>
    <x v="266"/>
    <x v="0"/>
    <x v="0"/>
    <s v="Seattle"/>
    <x v="79"/>
    <x v="2"/>
    <d v="2015-02-15T00:00:00"/>
    <s v="February"/>
    <x v="338"/>
    <n v="34"/>
    <x v="346"/>
    <n v="56452"/>
    <x v="0"/>
  </r>
  <r>
    <x v="4"/>
    <x v="2"/>
    <n v="160.97999999999999"/>
    <n v="35.020000000000003"/>
    <n v="640"/>
    <s v="Neal Wolfe"/>
    <x v="1"/>
    <x v="3"/>
    <x v="1"/>
    <x v="14"/>
    <x v="5"/>
    <x v="263"/>
    <x v="0"/>
    <x v="0"/>
    <s v="Seattle"/>
    <x v="80"/>
    <x v="5"/>
    <d v="2015-03-24T00:00:00"/>
    <s v="March"/>
    <x v="335"/>
    <n v="30"/>
    <x v="347"/>
    <n v="11077"/>
    <x v="0"/>
  </r>
  <r>
    <x v="2"/>
    <x v="2"/>
    <n v="65.989999999999995"/>
    <n v="8.8000000000000007"/>
    <n v="640"/>
    <s v="Neal Wolfe"/>
    <x v="0"/>
    <x v="3"/>
    <x v="2"/>
    <x v="5"/>
    <x v="3"/>
    <x v="264"/>
    <x v="0"/>
    <x v="0"/>
    <s v="Seattle"/>
    <x v="122"/>
    <x v="4"/>
    <d v="2015-05-01T00:00:00"/>
    <s v="May"/>
    <x v="336"/>
    <n v="34"/>
    <x v="348"/>
    <n v="45380"/>
    <x v="0"/>
  </r>
  <r>
    <x v="2"/>
    <x v="6"/>
    <n v="195.99"/>
    <n v="4.2"/>
    <n v="640"/>
    <s v="Neal Wolfe"/>
    <x v="0"/>
    <x v="3"/>
    <x v="2"/>
    <x v="5"/>
    <x v="3"/>
    <x v="265"/>
    <x v="0"/>
    <x v="0"/>
    <s v="Seattle"/>
    <x v="122"/>
    <x v="4"/>
    <d v="2015-05-02T00:00:00"/>
    <s v="May"/>
    <x v="339"/>
    <n v="24"/>
    <x v="349"/>
    <n v="45380"/>
    <x v="0"/>
  </r>
  <r>
    <x v="4"/>
    <x v="9"/>
    <n v="51.75"/>
    <n v="19.989999999999998"/>
    <n v="646"/>
    <s v="Robin High"/>
    <x v="2"/>
    <x v="0"/>
    <x v="1"/>
    <x v="2"/>
    <x v="3"/>
    <x v="267"/>
    <x v="2"/>
    <x v="3"/>
    <s v="Shakopee"/>
    <x v="77"/>
    <x v="1"/>
    <d v="2015-06-22T00:00:00"/>
    <s v="June"/>
    <x v="340"/>
    <n v="16"/>
    <x v="350"/>
    <n v="90735"/>
    <x v="2"/>
  </r>
  <r>
    <x v="1"/>
    <x v="1"/>
    <n v="25.38"/>
    <n v="8.99"/>
    <n v="648"/>
    <s v="Steve O'Brien"/>
    <x v="2"/>
    <x v="1"/>
    <x v="1"/>
    <x v="2"/>
    <x v="2"/>
    <x v="268"/>
    <x v="2"/>
    <x v="12"/>
    <s v="Bolingbrook"/>
    <x v="123"/>
    <x v="1"/>
    <d v="2015-06-22T00:00:00"/>
    <s v="June"/>
    <x v="341"/>
    <n v="1"/>
    <x v="351"/>
    <n v="91365"/>
    <x v="2"/>
  </r>
  <r>
    <x v="3"/>
    <x v="1"/>
    <n v="3.78"/>
    <n v="0.71"/>
    <n v="649"/>
    <s v="Roger Meyer"/>
    <x v="2"/>
    <x v="1"/>
    <x v="0"/>
    <x v="3"/>
    <x v="0"/>
    <x v="269"/>
    <x v="2"/>
    <x v="12"/>
    <s v="Buffalo Grove"/>
    <x v="124"/>
    <x v="3"/>
    <d v="2015-05-30T00:00:00"/>
    <s v="May"/>
    <x v="342"/>
    <n v="40"/>
    <x v="352"/>
    <n v="91366"/>
    <x v="2"/>
  </r>
  <r>
    <x v="0"/>
    <x v="4"/>
    <n v="15.99"/>
    <n v="13.18"/>
    <n v="651"/>
    <s v="Leah Clapp"/>
    <x v="2"/>
    <x v="3"/>
    <x v="0"/>
    <x v="8"/>
    <x v="3"/>
    <x v="222"/>
    <x v="0"/>
    <x v="34"/>
    <s v="Las Vegas"/>
    <x v="0"/>
    <x v="0"/>
    <d v="2015-01-08T00:00:00"/>
    <s v="January"/>
    <x v="343"/>
    <n v="12"/>
    <x v="353"/>
    <n v="91575"/>
    <x v="0"/>
  </r>
  <r>
    <x v="4"/>
    <x v="7"/>
    <n v="880.98"/>
    <n v="44.55"/>
    <n v="651"/>
    <s v="Leah Clapp"/>
    <x v="1"/>
    <x v="3"/>
    <x v="1"/>
    <x v="14"/>
    <x v="5"/>
    <x v="270"/>
    <x v="0"/>
    <x v="34"/>
    <s v="Las Vegas"/>
    <x v="2"/>
    <x v="2"/>
    <d v="2015-02-19T00:00:00"/>
    <s v="February"/>
    <x v="344"/>
    <n v="8"/>
    <x v="354"/>
    <n v="91576"/>
    <x v="0"/>
  </r>
  <r>
    <x v="4"/>
    <x v="8"/>
    <n v="13.4"/>
    <n v="4.95"/>
    <n v="651"/>
    <s v="Leah Clapp"/>
    <x v="2"/>
    <x v="3"/>
    <x v="1"/>
    <x v="2"/>
    <x v="2"/>
    <x v="271"/>
    <x v="0"/>
    <x v="34"/>
    <s v="Las Vegas"/>
    <x v="2"/>
    <x v="2"/>
    <d v="2015-02-20T00:00:00"/>
    <s v="February"/>
    <x v="345"/>
    <n v="11"/>
    <x v="355"/>
    <n v="91576"/>
    <x v="0"/>
  </r>
  <r>
    <x v="4"/>
    <x v="0"/>
    <n v="15.99"/>
    <n v="11.28"/>
    <n v="651"/>
    <s v="Leah Clapp"/>
    <x v="2"/>
    <x v="3"/>
    <x v="2"/>
    <x v="6"/>
    <x v="4"/>
    <x v="187"/>
    <x v="0"/>
    <x v="34"/>
    <s v="Las Vegas"/>
    <x v="2"/>
    <x v="2"/>
    <d v="2015-02-22T00:00:00"/>
    <s v="February"/>
    <x v="346"/>
    <n v="12"/>
    <x v="356"/>
    <n v="91576"/>
    <x v="0"/>
  </r>
  <r>
    <x v="1"/>
    <x v="6"/>
    <n v="2.78"/>
    <n v="1.49"/>
    <n v="653"/>
    <s v="Ann Katz"/>
    <x v="0"/>
    <x v="3"/>
    <x v="0"/>
    <x v="8"/>
    <x v="3"/>
    <x v="272"/>
    <x v="0"/>
    <x v="1"/>
    <s v="Rancho Cucamonga"/>
    <x v="125"/>
    <x v="4"/>
    <d v="2015-04-17T00:00:00"/>
    <s v="April"/>
    <x v="347"/>
    <n v="9"/>
    <x v="357"/>
    <n v="91213"/>
    <x v="0"/>
  </r>
  <r>
    <x v="2"/>
    <x v="10"/>
    <n v="18.97"/>
    <n v="9.0299999999999994"/>
    <n v="657"/>
    <s v="Derek McCormick"/>
    <x v="2"/>
    <x v="3"/>
    <x v="0"/>
    <x v="7"/>
    <x v="3"/>
    <x v="273"/>
    <x v="1"/>
    <x v="15"/>
    <s v="Oxford"/>
    <x v="71"/>
    <x v="0"/>
    <d v="2015-01-21T00:00:00"/>
    <s v="January"/>
    <x v="348"/>
    <n v="1"/>
    <x v="358"/>
    <n v="91212"/>
    <x v="1"/>
  </r>
  <r>
    <x v="2"/>
    <x v="6"/>
    <n v="119.99"/>
    <n v="56.14"/>
    <n v="659"/>
    <s v="Marjorie Arthur"/>
    <x v="1"/>
    <x v="3"/>
    <x v="2"/>
    <x v="6"/>
    <x v="5"/>
    <x v="102"/>
    <x v="1"/>
    <x v="9"/>
    <s v="South Burlington"/>
    <x v="71"/>
    <x v="0"/>
    <d v="2015-01-20T00:00:00"/>
    <s v="January"/>
    <x v="349"/>
    <n v="5"/>
    <x v="359"/>
    <n v="91212"/>
    <x v="1"/>
  </r>
  <r>
    <x v="2"/>
    <x v="1"/>
    <n v="14.58"/>
    <n v="7.4"/>
    <n v="663"/>
    <s v="Hilda Bennett"/>
    <x v="2"/>
    <x v="1"/>
    <x v="1"/>
    <x v="2"/>
    <x v="3"/>
    <x v="274"/>
    <x v="1"/>
    <x v="10"/>
    <s v="Steubenville"/>
    <x v="124"/>
    <x v="3"/>
    <d v="2015-06-01T00:00:00"/>
    <s v="June"/>
    <x v="350"/>
    <n v="17"/>
    <x v="360"/>
    <n v="90922"/>
    <x v="1"/>
  </r>
  <r>
    <x v="4"/>
    <x v="7"/>
    <n v="22.72"/>
    <n v="8.99"/>
    <n v="665"/>
    <s v="Miriam Mueller"/>
    <x v="2"/>
    <x v="0"/>
    <x v="1"/>
    <x v="2"/>
    <x v="2"/>
    <x v="275"/>
    <x v="3"/>
    <x v="20"/>
    <s v="Murfreesboro"/>
    <x v="59"/>
    <x v="0"/>
    <d v="2015-01-20T00:00:00"/>
    <s v="January"/>
    <x v="351"/>
    <n v="9"/>
    <x v="361"/>
    <n v="88677"/>
    <x v="3"/>
  </r>
  <r>
    <x v="2"/>
    <x v="1"/>
    <n v="130.97999999999999"/>
    <n v="30"/>
    <n v="665"/>
    <s v="Miriam Mueller"/>
    <x v="1"/>
    <x v="0"/>
    <x v="1"/>
    <x v="1"/>
    <x v="1"/>
    <x v="185"/>
    <x v="3"/>
    <x v="20"/>
    <s v="Murfreesboro"/>
    <x v="106"/>
    <x v="4"/>
    <d v="2015-04-19T00:00:00"/>
    <s v="April"/>
    <x v="352"/>
    <n v="6"/>
    <x v="362"/>
    <n v="88678"/>
    <x v="3"/>
  </r>
  <r>
    <x v="4"/>
    <x v="1"/>
    <n v="4.57"/>
    <n v="5.42"/>
    <n v="666"/>
    <s v="Emily Sims"/>
    <x v="2"/>
    <x v="0"/>
    <x v="0"/>
    <x v="8"/>
    <x v="3"/>
    <x v="276"/>
    <x v="3"/>
    <x v="20"/>
    <s v="Nashville"/>
    <x v="126"/>
    <x v="4"/>
    <d v="2015-04-26T00:00:00"/>
    <s v="April"/>
    <x v="353"/>
    <n v="11"/>
    <x v="363"/>
    <n v="88679"/>
    <x v="3"/>
  </r>
  <r>
    <x v="4"/>
    <x v="7"/>
    <n v="22.72"/>
    <n v="8.99"/>
    <n v="667"/>
    <s v="Allison Kirby"/>
    <x v="2"/>
    <x v="0"/>
    <x v="1"/>
    <x v="2"/>
    <x v="2"/>
    <x v="275"/>
    <x v="2"/>
    <x v="7"/>
    <s v="Dallas"/>
    <x v="59"/>
    <x v="0"/>
    <d v="2015-01-20T00:00:00"/>
    <s v="January"/>
    <x v="354"/>
    <n v="37"/>
    <x v="364"/>
    <n v="22147"/>
    <x v="2"/>
  </r>
  <r>
    <x v="4"/>
    <x v="1"/>
    <n v="4.57"/>
    <n v="5.42"/>
    <n v="667"/>
    <s v="Allison Kirby"/>
    <x v="2"/>
    <x v="0"/>
    <x v="0"/>
    <x v="8"/>
    <x v="3"/>
    <x v="276"/>
    <x v="2"/>
    <x v="7"/>
    <s v="Dallas"/>
    <x v="126"/>
    <x v="4"/>
    <d v="2015-04-26T00:00:00"/>
    <s v="April"/>
    <x v="355"/>
    <n v="45"/>
    <x v="365"/>
    <n v="48257"/>
    <x v="2"/>
  </r>
  <r>
    <x v="3"/>
    <x v="3"/>
    <n v="2.89"/>
    <n v="0.5"/>
    <n v="669"/>
    <s v="Amy Shea"/>
    <x v="2"/>
    <x v="1"/>
    <x v="0"/>
    <x v="9"/>
    <x v="3"/>
    <x v="277"/>
    <x v="2"/>
    <x v="25"/>
    <s v="Ottumwa"/>
    <x v="80"/>
    <x v="5"/>
    <d v="2015-03-22T00:00:00"/>
    <s v="March"/>
    <x v="356"/>
    <n v="22"/>
    <x v="366"/>
    <n v="88475"/>
    <x v="2"/>
  </r>
  <r>
    <x v="3"/>
    <x v="1"/>
    <n v="48.91"/>
    <n v="5.81"/>
    <n v="669"/>
    <s v="Amy Shea"/>
    <x v="2"/>
    <x v="1"/>
    <x v="0"/>
    <x v="7"/>
    <x v="3"/>
    <x v="278"/>
    <x v="2"/>
    <x v="25"/>
    <s v="Ottumwa"/>
    <x v="80"/>
    <x v="5"/>
    <d v="2015-03-21T00:00:00"/>
    <s v="March"/>
    <x v="357"/>
    <n v="2"/>
    <x v="367"/>
    <n v="88475"/>
    <x v="2"/>
  </r>
  <r>
    <x v="4"/>
    <x v="4"/>
    <n v="296.18"/>
    <n v="54.12"/>
    <n v="670"/>
    <s v="Lewis Baldwin"/>
    <x v="1"/>
    <x v="1"/>
    <x v="1"/>
    <x v="11"/>
    <x v="5"/>
    <x v="37"/>
    <x v="3"/>
    <x v="8"/>
    <s v="Montclair"/>
    <x v="93"/>
    <x v="5"/>
    <d v="2015-03-12T00:00:00"/>
    <s v="March"/>
    <x v="358"/>
    <n v="5"/>
    <x v="368"/>
    <n v="88474"/>
    <x v="3"/>
  </r>
  <r>
    <x v="4"/>
    <x v="8"/>
    <n v="2.88"/>
    <n v="1.01"/>
    <n v="672"/>
    <s v="Brian Leach"/>
    <x v="2"/>
    <x v="2"/>
    <x v="0"/>
    <x v="0"/>
    <x v="0"/>
    <x v="279"/>
    <x v="2"/>
    <x v="25"/>
    <s v="Newton"/>
    <x v="64"/>
    <x v="2"/>
    <d v="2015-02-09T00:00:00"/>
    <s v="February"/>
    <x v="359"/>
    <n v="12"/>
    <x v="369"/>
    <n v="88173"/>
    <x v="2"/>
  </r>
  <r>
    <x v="4"/>
    <x v="10"/>
    <n v="195.99"/>
    <n v="3.99"/>
    <n v="672"/>
    <s v="Brian Leach"/>
    <x v="2"/>
    <x v="2"/>
    <x v="2"/>
    <x v="5"/>
    <x v="3"/>
    <x v="280"/>
    <x v="2"/>
    <x v="25"/>
    <s v="Newton"/>
    <x v="64"/>
    <x v="2"/>
    <d v="2015-02-12T00:00:00"/>
    <s v="February"/>
    <x v="360"/>
    <n v="2"/>
    <x v="370"/>
    <n v="88173"/>
    <x v="2"/>
  </r>
  <r>
    <x v="2"/>
    <x v="2"/>
    <n v="161.55000000000001"/>
    <n v="19.989999999999998"/>
    <n v="674"/>
    <s v="Albert Frost"/>
    <x v="2"/>
    <x v="2"/>
    <x v="0"/>
    <x v="10"/>
    <x v="3"/>
    <x v="40"/>
    <x v="2"/>
    <x v="33"/>
    <s v="Raytown"/>
    <x v="22"/>
    <x v="0"/>
    <d v="2015-01-03T00:00:00"/>
    <s v="January"/>
    <x v="361"/>
    <n v="3"/>
    <x v="371"/>
    <n v="88174"/>
    <x v="2"/>
  </r>
  <r>
    <x v="3"/>
    <x v="7"/>
    <n v="15.42"/>
    <n v="10.68"/>
    <n v="678"/>
    <s v="Edward McKenzie"/>
    <x v="0"/>
    <x v="0"/>
    <x v="0"/>
    <x v="10"/>
    <x v="3"/>
    <x v="144"/>
    <x v="3"/>
    <x v="8"/>
    <s v="Rose Hill"/>
    <x v="126"/>
    <x v="4"/>
    <d v="2015-04-23T00:00:00"/>
    <s v="April"/>
    <x v="362"/>
    <n v="5"/>
    <x v="372"/>
    <n v="88889"/>
    <x v="3"/>
  </r>
  <r>
    <x v="3"/>
    <x v="0"/>
    <n v="3.95"/>
    <n v="5.13"/>
    <n v="679"/>
    <s v="Katie Dougherty"/>
    <x v="2"/>
    <x v="0"/>
    <x v="0"/>
    <x v="15"/>
    <x v="3"/>
    <x v="281"/>
    <x v="0"/>
    <x v="0"/>
    <s v="Spanaway"/>
    <x v="30"/>
    <x v="5"/>
    <d v="2015-03-05T00:00:00"/>
    <s v="March"/>
    <x v="363"/>
    <n v="2"/>
    <x v="373"/>
    <n v="88890"/>
    <x v="0"/>
  </r>
  <r>
    <x v="3"/>
    <x v="1"/>
    <n v="367.99"/>
    <n v="19.989999999999998"/>
    <n v="679"/>
    <s v="Katie Dougherty"/>
    <x v="2"/>
    <x v="0"/>
    <x v="0"/>
    <x v="8"/>
    <x v="3"/>
    <x v="282"/>
    <x v="0"/>
    <x v="0"/>
    <s v="Spanaway"/>
    <x v="30"/>
    <x v="5"/>
    <d v="2015-03-05T00:00:00"/>
    <s v="March"/>
    <x v="364"/>
    <n v="17"/>
    <x v="374"/>
    <n v="88890"/>
    <x v="0"/>
  </r>
  <r>
    <x v="3"/>
    <x v="7"/>
    <n v="95.99"/>
    <n v="4.9000000000000004"/>
    <n v="680"/>
    <s v="Laurence Poe"/>
    <x v="2"/>
    <x v="0"/>
    <x v="2"/>
    <x v="5"/>
    <x v="3"/>
    <x v="75"/>
    <x v="0"/>
    <x v="0"/>
    <s v="Spokane"/>
    <x v="30"/>
    <x v="5"/>
    <d v="2015-03-06T00:00:00"/>
    <s v="March"/>
    <x v="365"/>
    <n v="3"/>
    <x v="375"/>
    <n v="88890"/>
    <x v="0"/>
  </r>
  <r>
    <x v="3"/>
    <x v="2"/>
    <n v="17.670000000000002"/>
    <n v="8.99"/>
    <n v="683"/>
    <s v="Seth Merrill"/>
    <x v="0"/>
    <x v="2"/>
    <x v="1"/>
    <x v="2"/>
    <x v="2"/>
    <x v="283"/>
    <x v="2"/>
    <x v="32"/>
    <s v="Papillion"/>
    <x v="74"/>
    <x v="4"/>
    <d v="2015-04-08T00:00:00"/>
    <s v="April"/>
    <x v="366"/>
    <n v="4"/>
    <x v="376"/>
    <n v="87765"/>
    <x v="2"/>
  </r>
  <r>
    <x v="2"/>
    <x v="8"/>
    <n v="279.48"/>
    <n v="35"/>
    <n v="688"/>
    <s v="Ashley Reese"/>
    <x v="2"/>
    <x v="2"/>
    <x v="0"/>
    <x v="10"/>
    <x v="6"/>
    <x v="284"/>
    <x v="2"/>
    <x v="33"/>
    <s v="Saint Louis"/>
    <x v="41"/>
    <x v="3"/>
    <d v="2015-05-16T00:00:00"/>
    <s v="May"/>
    <x v="367"/>
    <n v="10"/>
    <x v="377"/>
    <n v="88503"/>
    <x v="2"/>
  </r>
  <r>
    <x v="4"/>
    <x v="2"/>
    <n v="4.18"/>
    <n v="2.99"/>
    <n v="688"/>
    <s v="Ashley Reese"/>
    <x v="2"/>
    <x v="2"/>
    <x v="0"/>
    <x v="8"/>
    <x v="3"/>
    <x v="285"/>
    <x v="2"/>
    <x v="33"/>
    <s v="Saint Louis"/>
    <x v="127"/>
    <x v="5"/>
    <d v="2015-03-08T00:00:00"/>
    <s v="March"/>
    <x v="368"/>
    <n v="5"/>
    <x v="378"/>
    <n v="88504"/>
    <x v="2"/>
  </r>
  <r>
    <x v="3"/>
    <x v="8"/>
    <n v="1.7"/>
    <n v="1.99"/>
    <n v="689"/>
    <s v="Tommy Honeycutt"/>
    <x v="2"/>
    <x v="2"/>
    <x v="2"/>
    <x v="13"/>
    <x v="2"/>
    <x v="286"/>
    <x v="2"/>
    <x v="33"/>
    <s v="Saint Peters"/>
    <x v="128"/>
    <x v="2"/>
    <d v="2015-02-05T00:00:00"/>
    <s v="February"/>
    <x v="369"/>
    <n v="10"/>
    <x v="379"/>
    <n v="88502"/>
    <x v="2"/>
  </r>
  <r>
    <x v="0"/>
    <x v="3"/>
    <n v="6.48"/>
    <n v="6.35"/>
    <n v="691"/>
    <s v="Alicia Curtis"/>
    <x v="2"/>
    <x v="1"/>
    <x v="0"/>
    <x v="7"/>
    <x v="3"/>
    <x v="287"/>
    <x v="0"/>
    <x v="0"/>
    <s v="Tacoma"/>
    <x v="68"/>
    <x v="5"/>
    <d v="2015-03-22T00:00:00"/>
    <s v="March"/>
    <x v="370"/>
    <n v="8"/>
    <x v="380"/>
    <n v="89915"/>
    <x v="0"/>
  </r>
  <r>
    <x v="4"/>
    <x v="1"/>
    <n v="500.98"/>
    <n v="41.44"/>
    <n v="693"/>
    <s v="Richard McClure"/>
    <x v="1"/>
    <x v="2"/>
    <x v="1"/>
    <x v="14"/>
    <x v="5"/>
    <x v="288"/>
    <x v="0"/>
    <x v="21"/>
    <s v="Thornton"/>
    <x v="78"/>
    <x v="5"/>
    <d v="2015-03-25T00:00:00"/>
    <s v="March"/>
    <x v="371"/>
    <n v="7"/>
    <x v="381"/>
    <n v="87811"/>
    <x v="0"/>
  </r>
  <r>
    <x v="4"/>
    <x v="3"/>
    <n v="5.34"/>
    <n v="2.99"/>
    <n v="693"/>
    <s v="Richard McClure"/>
    <x v="0"/>
    <x v="2"/>
    <x v="0"/>
    <x v="8"/>
    <x v="3"/>
    <x v="289"/>
    <x v="0"/>
    <x v="21"/>
    <s v="Thornton"/>
    <x v="129"/>
    <x v="5"/>
    <d v="2015-03-15T00:00:00"/>
    <s v="March"/>
    <x v="372"/>
    <n v="17"/>
    <x v="382"/>
    <n v="87812"/>
    <x v="0"/>
  </r>
  <r>
    <x v="4"/>
    <x v="8"/>
    <n v="140.97999999999999"/>
    <n v="53.48"/>
    <n v="693"/>
    <s v="Richard McClure"/>
    <x v="1"/>
    <x v="2"/>
    <x v="1"/>
    <x v="14"/>
    <x v="5"/>
    <x v="290"/>
    <x v="0"/>
    <x v="21"/>
    <s v="Thornton"/>
    <x v="129"/>
    <x v="5"/>
    <d v="2015-03-15T00:00:00"/>
    <s v="March"/>
    <x v="373"/>
    <n v="5"/>
    <x v="383"/>
    <n v="87812"/>
    <x v="0"/>
  </r>
  <r>
    <x v="4"/>
    <x v="2"/>
    <n v="205.99"/>
    <n v="5.26"/>
    <n v="693"/>
    <s v="Richard McClure"/>
    <x v="2"/>
    <x v="2"/>
    <x v="2"/>
    <x v="5"/>
    <x v="3"/>
    <x v="291"/>
    <x v="0"/>
    <x v="21"/>
    <s v="Thornton"/>
    <x v="129"/>
    <x v="5"/>
    <d v="2015-03-15T00:00:00"/>
    <s v="March"/>
    <x v="374"/>
    <n v="11"/>
    <x v="384"/>
    <n v="87812"/>
    <x v="0"/>
  </r>
  <r>
    <x v="0"/>
    <x v="6"/>
    <n v="230.98"/>
    <n v="23.78"/>
    <n v="693"/>
    <s v="Richard McClure"/>
    <x v="1"/>
    <x v="2"/>
    <x v="1"/>
    <x v="11"/>
    <x v="5"/>
    <x v="292"/>
    <x v="0"/>
    <x v="21"/>
    <s v="Thornton"/>
    <x v="130"/>
    <x v="3"/>
    <d v="2015-05-07T00:00:00"/>
    <s v="May"/>
    <x v="375"/>
    <n v="36"/>
    <x v="385"/>
    <n v="87813"/>
    <x v="0"/>
  </r>
  <r>
    <x v="3"/>
    <x v="2"/>
    <n v="8.1199999999999992"/>
    <n v="2.83"/>
    <n v="696"/>
    <s v="Johnny Reid"/>
    <x v="2"/>
    <x v="0"/>
    <x v="2"/>
    <x v="13"/>
    <x v="2"/>
    <x v="293"/>
    <x v="2"/>
    <x v="38"/>
    <s v="Crown Point"/>
    <x v="12"/>
    <x v="5"/>
    <d v="2015-03-28T00:00:00"/>
    <s v="March"/>
    <x v="376"/>
    <n v="10"/>
    <x v="386"/>
    <n v="89847"/>
    <x v="2"/>
  </r>
  <r>
    <x v="3"/>
    <x v="5"/>
    <n v="51.65"/>
    <n v="18.45"/>
    <n v="696"/>
    <s v="Johnny Reid"/>
    <x v="2"/>
    <x v="0"/>
    <x v="1"/>
    <x v="2"/>
    <x v="4"/>
    <x v="294"/>
    <x v="2"/>
    <x v="38"/>
    <s v="Crown Point"/>
    <x v="12"/>
    <x v="5"/>
    <d v="2015-03-28T00:00:00"/>
    <s v="March"/>
    <x v="377"/>
    <n v="12"/>
    <x v="387"/>
    <n v="89847"/>
    <x v="2"/>
  </r>
  <r>
    <x v="4"/>
    <x v="10"/>
    <n v="40.479999999999997"/>
    <n v="19.989999999999998"/>
    <n v="696"/>
    <s v="Johnny Reid"/>
    <x v="2"/>
    <x v="0"/>
    <x v="2"/>
    <x v="13"/>
    <x v="3"/>
    <x v="295"/>
    <x v="2"/>
    <x v="38"/>
    <s v="Crown Point"/>
    <x v="74"/>
    <x v="4"/>
    <d v="2015-04-09T00:00:00"/>
    <s v="April"/>
    <x v="378"/>
    <n v="9"/>
    <x v="388"/>
    <n v="89848"/>
    <x v="2"/>
  </r>
  <r>
    <x v="3"/>
    <x v="10"/>
    <n v="175.99"/>
    <n v="8.99"/>
    <n v="697"/>
    <s v="Adam G Sawyer"/>
    <x v="2"/>
    <x v="0"/>
    <x v="2"/>
    <x v="5"/>
    <x v="3"/>
    <x v="44"/>
    <x v="2"/>
    <x v="38"/>
    <s v="East Chicago"/>
    <x v="12"/>
    <x v="5"/>
    <d v="2015-03-28T00:00:00"/>
    <s v="March"/>
    <x v="379"/>
    <n v="10"/>
    <x v="389"/>
    <n v="89847"/>
    <x v="2"/>
  </r>
  <r>
    <x v="2"/>
    <x v="4"/>
    <n v="14.81"/>
    <n v="13.32"/>
    <n v="697"/>
    <s v="Adam G Sawyer"/>
    <x v="2"/>
    <x v="0"/>
    <x v="0"/>
    <x v="15"/>
    <x v="3"/>
    <x v="296"/>
    <x v="2"/>
    <x v="38"/>
    <s v="East Chicago"/>
    <x v="131"/>
    <x v="2"/>
    <d v="2015-02-09T00:00:00"/>
    <s v="February"/>
    <x v="380"/>
    <n v="20"/>
    <x v="390"/>
    <n v="89849"/>
    <x v="2"/>
  </r>
  <r>
    <x v="3"/>
    <x v="2"/>
    <n v="8.1199999999999992"/>
    <n v="2.83"/>
    <n v="698"/>
    <s v="Nelson Hensley"/>
    <x v="2"/>
    <x v="0"/>
    <x v="2"/>
    <x v="13"/>
    <x v="2"/>
    <x v="293"/>
    <x v="0"/>
    <x v="0"/>
    <s v="Seattle"/>
    <x v="12"/>
    <x v="5"/>
    <d v="2015-03-28T00:00:00"/>
    <s v="March"/>
    <x v="376"/>
    <n v="41"/>
    <x v="391"/>
    <n v="32869"/>
    <x v="0"/>
  </r>
  <r>
    <x v="3"/>
    <x v="5"/>
    <n v="51.65"/>
    <n v="18.45"/>
    <n v="698"/>
    <s v="Nelson Hensley"/>
    <x v="2"/>
    <x v="0"/>
    <x v="1"/>
    <x v="2"/>
    <x v="4"/>
    <x v="294"/>
    <x v="0"/>
    <x v="0"/>
    <s v="Seattle"/>
    <x v="12"/>
    <x v="5"/>
    <d v="2015-03-28T00:00:00"/>
    <s v="March"/>
    <x v="377"/>
    <n v="49"/>
    <x v="392"/>
    <n v="32869"/>
    <x v="0"/>
  </r>
  <r>
    <x v="3"/>
    <x v="10"/>
    <n v="175.99"/>
    <n v="8.99"/>
    <n v="698"/>
    <s v="Nelson Hensley"/>
    <x v="2"/>
    <x v="0"/>
    <x v="2"/>
    <x v="5"/>
    <x v="3"/>
    <x v="44"/>
    <x v="0"/>
    <x v="0"/>
    <s v="Seattle"/>
    <x v="12"/>
    <x v="5"/>
    <d v="2015-03-28T00:00:00"/>
    <s v="March"/>
    <x v="381"/>
    <n v="39"/>
    <x v="393"/>
    <n v="32869"/>
    <x v="0"/>
  </r>
  <r>
    <x v="4"/>
    <x v="10"/>
    <n v="40.479999999999997"/>
    <n v="19.989999999999998"/>
    <n v="698"/>
    <s v="Nelson Hensley"/>
    <x v="2"/>
    <x v="0"/>
    <x v="2"/>
    <x v="13"/>
    <x v="3"/>
    <x v="295"/>
    <x v="0"/>
    <x v="0"/>
    <s v="Seattle"/>
    <x v="74"/>
    <x v="4"/>
    <d v="2015-04-09T00:00:00"/>
    <s v="April"/>
    <x v="378"/>
    <n v="36"/>
    <x v="394"/>
    <n v="8994"/>
    <x v="0"/>
  </r>
  <r>
    <x v="2"/>
    <x v="4"/>
    <n v="14.81"/>
    <n v="13.32"/>
    <n v="698"/>
    <s v="Nelson Hensley"/>
    <x v="2"/>
    <x v="0"/>
    <x v="0"/>
    <x v="15"/>
    <x v="3"/>
    <x v="296"/>
    <x v="0"/>
    <x v="0"/>
    <s v="Seattle"/>
    <x v="131"/>
    <x v="2"/>
    <d v="2015-02-09T00:00:00"/>
    <s v="February"/>
    <x v="382"/>
    <n v="79"/>
    <x v="395"/>
    <n v="53410"/>
    <x v="0"/>
  </r>
  <r>
    <x v="3"/>
    <x v="9"/>
    <n v="5.28"/>
    <n v="5.61"/>
    <n v="699"/>
    <s v="Jenny Gold"/>
    <x v="2"/>
    <x v="3"/>
    <x v="0"/>
    <x v="7"/>
    <x v="3"/>
    <x v="297"/>
    <x v="0"/>
    <x v="1"/>
    <s v="Los Angeles"/>
    <x v="45"/>
    <x v="4"/>
    <d v="2015-04-24T00:00:00"/>
    <s v="April"/>
    <x v="383"/>
    <n v="5"/>
    <x v="396"/>
    <n v="44517"/>
    <x v="0"/>
  </r>
  <r>
    <x v="2"/>
    <x v="1"/>
    <n v="6.47"/>
    <n v="1.22"/>
    <n v="699"/>
    <s v="Jenny Gold"/>
    <x v="2"/>
    <x v="3"/>
    <x v="0"/>
    <x v="0"/>
    <x v="0"/>
    <x v="298"/>
    <x v="0"/>
    <x v="1"/>
    <s v="Los Angeles"/>
    <x v="132"/>
    <x v="1"/>
    <d v="2015-06-07T00:00:00"/>
    <s v="June"/>
    <x v="384"/>
    <n v="30"/>
    <x v="397"/>
    <n v="55392"/>
    <x v="0"/>
  </r>
  <r>
    <x v="2"/>
    <x v="8"/>
    <n v="2.84"/>
    <n v="0.93"/>
    <n v="699"/>
    <s v="Jenny Gold"/>
    <x v="2"/>
    <x v="3"/>
    <x v="0"/>
    <x v="0"/>
    <x v="0"/>
    <x v="0"/>
    <x v="0"/>
    <x v="1"/>
    <s v="Los Angeles"/>
    <x v="132"/>
    <x v="1"/>
    <d v="2015-06-08T00:00:00"/>
    <s v="June"/>
    <x v="385"/>
    <n v="59"/>
    <x v="398"/>
    <n v="55392"/>
    <x v="0"/>
  </r>
  <r>
    <x v="0"/>
    <x v="0"/>
    <n v="7.89"/>
    <n v="2.82"/>
    <n v="699"/>
    <s v="Jenny Gold"/>
    <x v="2"/>
    <x v="3"/>
    <x v="0"/>
    <x v="3"/>
    <x v="0"/>
    <x v="299"/>
    <x v="0"/>
    <x v="1"/>
    <s v="Los Angeles"/>
    <x v="133"/>
    <x v="1"/>
    <d v="2015-07-01T00:00:00"/>
    <s v="July"/>
    <x v="386"/>
    <n v="32"/>
    <x v="399"/>
    <n v="36647"/>
    <x v="0"/>
  </r>
  <r>
    <x v="0"/>
    <x v="3"/>
    <n v="3.68"/>
    <n v="1.32"/>
    <n v="699"/>
    <s v="Jenny Gold"/>
    <x v="2"/>
    <x v="3"/>
    <x v="0"/>
    <x v="12"/>
    <x v="0"/>
    <x v="300"/>
    <x v="0"/>
    <x v="1"/>
    <s v="Los Angeles"/>
    <x v="133"/>
    <x v="1"/>
    <d v="2015-07-01T00:00:00"/>
    <s v="July"/>
    <x v="387"/>
    <n v="24"/>
    <x v="400"/>
    <n v="36647"/>
    <x v="0"/>
  </r>
  <r>
    <x v="0"/>
    <x v="10"/>
    <n v="9.7100000000000009"/>
    <n v="9.4499999999999993"/>
    <n v="699"/>
    <s v="Jenny Gold"/>
    <x v="2"/>
    <x v="3"/>
    <x v="0"/>
    <x v="10"/>
    <x v="3"/>
    <x v="173"/>
    <x v="0"/>
    <x v="1"/>
    <s v="Los Angeles"/>
    <x v="133"/>
    <x v="1"/>
    <d v="2015-07-03T00:00:00"/>
    <s v="July"/>
    <x v="388"/>
    <n v="27"/>
    <x v="401"/>
    <n v="36647"/>
    <x v="0"/>
  </r>
  <r>
    <x v="3"/>
    <x v="8"/>
    <n v="5.0199999999999996"/>
    <n v="5.14"/>
    <n v="699"/>
    <s v="Jenny Gold"/>
    <x v="2"/>
    <x v="3"/>
    <x v="2"/>
    <x v="13"/>
    <x v="2"/>
    <x v="301"/>
    <x v="0"/>
    <x v="1"/>
    <s v="Los Angeles"/>
    <x v="134"/>
    <x v="0"/>
    <d v="2015-01-31T00:00:00"/>
    <s v="January"/>
    <x v="389"/>
    <n v="42"/>
    <x v="402"/>
    <n v="32420"/>
    <x v="0"/>
  </r>
  <r>
    <x v="3"/>
    <x v="8"/>
    <n v="280.98"/>
    <n v="57"/>
    <n v="699"/>
    <s v="Jenny Gold"/>
    <x v="1"/>
    <x v="3"/>
    <x v="1"/>
    <x v="1"/>
    <x v="1"/>
    <x v="234"/>
    <x v="0"/>
    <x v="1"/>
    <s v="Los Angeles"/>
    <x v="134"/>
    <x v="0"/>
    <d v="2015-01-31T00:00:00"/>
    <s v="January"/>
    <x v="390"/>
    <n v="23"/>
    <x v="403"/>
    <n v="32420"/>
    <x v="0"/>
  </r>
  <r>
    <x v="3"/>
    <x v="10"/>
    <n v="4.26"/>
    <n v="1.2"/>
    <n v="699"/>
    <s v="Jenny Gold"/>
    <x v="2"/>
    <x v="3"/>
    <x v="0"/>
    <x v="0"/>
    <x v="0"/>
    <x v="54"/>
    <x v="0"/>
    <x v="1"/>
    <s v="Los Angeles"/>
    <x v="135"/>
    <x v="3"/>
    <d v="2015-05-21T00:00:00"/>
    <s v="May"/>
    <x v="391"/>
    <n v="88"/>
    <x v="404"/>
    <n v="3042"/>
    <x v="0"/>
  </r>
  <r>
    <x v="3"/>
    <x v="10"/>
    <n v="4.26"/>
    <n v="1.2"/>
    <n v="700"/>
    <s v="Joseph Grossman"/>
    <x v="2"/>
    <x v="3"/>
    <x v="0"/>
    <x v="0"/>
    <x v="0"/>
    <x v="54"/>
    <x v="0"/>
    <x v="1"/>
    <s v="Santa Maria"/>
    <x v="135"/>
    <x v="3"/>
    <d v="2015-05-21T00:00:00"/>
    <s v="May"/>
    <x v="392"/>
    <n v="22"/>
    <x v="405"/>
    <n v="87980"/>
    <x v="0"/>
  </r>
  <r>
    <x v="3"/>
    <x v="9"/>
    <n v="5.28"/>
    <n v="5.61"/>
    <n v="702"/>
    <s v="Kelly O'Connor"/>
    <x v="2"/>
    <x v="3"/>
    <x v="0"/>
    <x v="7"/>
    <x v="3"/>
    <x v="297"/>
    <x v="0"/>
    <x v="1"/>
    <s v="Santa Rosa"/>
    <x v="45"/>
    <x v="4"/>
    <d v="2015-04-24T00:00:00"/>
    <s v="April"/>
    <x v="383"/>
    <n v="1"/>
    <x v="406"/>
    <n v="87977"/>
    <x v="0"/>
  </r>
  <r>
    <x v="0"/>
    <x v="0"/>
    <n v="7.89"/>
    <n v="2.82"/>
    <n v="702"/>
    <s v="Kelly O'Connor"/>
    <x v="2"/>
    <x v="3"/>
    <x v="0"/>
    <x v="3"/>
    <x v="0"/>
    <x v="299"/>
    <x v="0"/>
    <x v="1"/>
    <s v="Santa Rosa"/>
    <x v="133"/>
    <x v="1"/>
    <d v="2015-07-01T00:00:00"/>
    <s v="July"/>
    <x v="393"/>
    <n v="8"/>
    <x v="407"/>
    <n v="87979"/>
    <x v="0"/>
  </r>
  <r>
    <x v="0"/>
    <x v="3"/>
    <n v="3.68"/>
    <n v="1.32"/>
    <n v="702"/>
    <s v="Kelly O'Connor"/>
    <x v="2"/>
    <x v="3"/>
    <x v="0"/>
    <x v="12"/>
    <x v="0"/>
    <x v="300"/>
    <x v="0"/>
    <x v="1"/>
    <s v="Santa Rosa"/>
    <x v="133"/>
    <x v="1"/>
    <d v="2015-07-01T00:00:00"/>
    <s v="July"/>
    <x v="394"/>
    <n v="6"/>
    <x v="408"/>
    <n v="87979"/>
    <x v="0"/>
  </r>
  <r>
    <x v="0"/>
    <x v="10"/>
    <n v="9.7100000000000009"/>
    <n v="9.4499999999999993"/>
    <n v="702"/>
    <s v="Kelly O'Connor"/>
    <x v="2"/>
    <x v="3"/>
    <x v="0"/>
    <x v="10"/>
    <x v="3"/>
    <x v="173"/>
    <x v="0"/>
    <x v="1"/>
    <s v="Santa Rosa"/>
    <x v="133"/>
    <x v="1"/>
    <d v="2015-07-03T00:00:00"/>
    <s v="July"/>
    <x v="395"/>
    <n v="7"/>
    <x v="409"/>
    <n v="87979"/>
    <x v="0"/>
  </r>
  <r>
    <x v="2"/>
    <x v="8"/>
    <n v="2.84"/>
    <n v="0.93"/>
    <n v="711"/>
    <s v="Pam Anthony"/>
    <x v="2"/>
    <x v="3"/>
    <x v="0"/>
    <x v="0"/>
    <x v="0"/>
    <x v="0"/>
    <x v="1"/>
    <x v="15"/>
    <s v="Winthrop"/>
    <x v="132"/>
    <x v="1"/>
    <d v="2015-06-08T00:00:00"/>
    <s v="June"/>
    <x v="396"/>
    <n v="15"/>
    <x v="410"/>
    <n v="87978"/>
    <x v="1"/>
  </r>
  <r>
    <x v="1"/>
    <x v="6"/>
    <n v="8.5"/>
    <n v="1.99"/>
    <n v="719"/>
    <s v="Stephen Lam"/>
    <x v="2"/>
    <x v="0"/>
    <x v="2"/>
    <x v="13"/>
    <x v="2"/>
    <x v="302"/>
    <x v="0"/>
    <x v="34"/>
    <s v="Pahrump"/>
    <x v="136"/>
    <x v="2"/>
    <d v="2015-03-02T00:00:00"/>
    <s v="March"/>
    <x v="397"/>
    <n v="14"/>
    <x v="411"/>
    <n v="89344"/>
    <x v="0"/>
  </r>
  <r>
    <x v="1"/>
    <x v="9"/>
    <n v="95.43"/>
    <n v="19.989999999999998"/>
    <n v="719"/>
    <s v="Stephen Lam"/>
    <x v="2"/>
    <x v="0"/>
    <x v="0"/>
    <x v="10"/>
    <x v="3"/>
    <x v="303"/>
    <x v="0"/>
    <x v="34"/>
    <s v="Pahrump"/>
    <x v="136"/>
    <x v="2"/>
    <d v="2015-03-02T00:00:00"/>
    <s v="March"/>
    <x v="398"/>
    <n v="2"/>
    <x v="412"/>
    <n v="89344"/>
    <x v="0"/>
  </r>
  <r>
    <x v="1"/>
    <x v="7"/>
    <n v="10.64"/>
    <n v="5.16"/>
    <n v="721"/>
    <s v="Melvin Duke"/>
    <x v="2"/>
    <x v="0"/>
    <x v="1"/>
    <x v="2"/>
    <x v="3"/>
    <x v="304"/>
    <x v="2"/>
    <x v="38"/>
    <s v="Frankfort"/>
    <x v="137"/>
    <x v="1"/>
    <d v="2015-06-25T00:00:00"/>
    <s v="June"/>
    <x v="399"/>
    <n v="6"/>
    <x v="413"/>
    <n v="91053"/>
    <x v="2"/>
  </r>
  <r>
    <x v="1"/>
    <x v="9"/>
    <n v="2.78"/>
    <n v="1.34"/>
    <n v="721"/>
    <s v="Melvin Duke"/>
    <x v="0"/>
    <x v="0"/>
    <x v="0"/>
    <x v="0"/>
    <x v="0"/>
    <x v="305"/>
    <x v="2"/>
    <x v="38"/>
    <s v="Frankfort"/>
    <x v="137"/>
    <x v="1"/>
    <d v="2015-06-26T00:00:00"/>
    <s v="June"/>
    <x v="400"/>
    <n v="15"/>
    <x v="414"/>
    <n v="91053"/>
    <x v="2"/>
  </r>
  <r>
    <x v="3"/>
    <x v="0"/>
    <n v="7.28"/>
    <n v="11.15"/>
    <n v="721"/>
    <s v="Melvin Duke"/>
    <x v="2"/>
    <x v="0"/>
    <x v="0"/>
    <x v="7"/>
    <x v="3"/>
    <x v="306"/>
    <x v="2"/>
    <x v="38"/>
    <s v="Frankfort"/>
    <x v="86"/>
    <x v="4"/>
    <d v="2015-04-13T00:00:00"/>
    <s v="April"/>
    <x v="401"/>
    <n v="1"/>
    <x v="415"/>
    <n v="91054"/>
    <x v="2"/>
  </r>
  <r>
    <x v="3"/>
    <x v="3"/>
    <n v="125.99"/>
    <n v="8.99"/>
    <n v="724"/>
    <s v="Beverly Cooke Brooks"/>
    <x v="2"/>
    <x v="3"/>
    <x v="2"/>
    <x v="5"/>
    <x v="3"/>
    <x v="307"/>
    <x v="1"/>
    <x v="18"/>
    <s v="Stratford"/>
    <x v="24"/>
    <x v="5"/>
    <d v="2015-03-16T00:00:00"/>
    <s v="March"/>
    <x v="402"/>
    <n v="1"/>
    <x v="416"/>
    <n v="90359"/>
    <x v="1"/>
  </r>
  <r>
    <x v="3"/>
    <x v="10"/>
    <n v="17.98"/>
    <n v="4"/>
    <n v="727"/>
    <s v="Lindsay Link"/>
    <x v="2"/>
    <x v="3"/>
    <x v="2"/>
    <x v="13"/>
    <x v="3"/>
    <x v="49"/>
    <x v="1"/>
    <x v="14"/>
    <s v="Lewiston"/>
    <x v="24"/>
    <x v="5"/>
    <d v="2015-03-16T00:00:00"/>
    <s v="March"/>
    <x v="403"/>
    <n v="4"/>
    <x v="288"/>
    <n v="90359"/>
    <x v="1"/>
  </r>
  <r>
    <x v="0"/>
    <x v="3"/>
    <n v="101.41"/>
    <n v="35"/>
    <n v="731"/>
    <s v="June Herbert"/>
    <x v="2"/>
    <x v="3"/>
    <x v="0"/>
    <x v="10"/>
    <x v="6"/>
    <x v="308"/>
    <x v="1"/>
    <x v="15"/>
    <s v="Burlington"/>
    <x v="138"/>
    <x v="4"/>
    <d v="2015-04-27T00:00:00"/>
    <s v="April"/>
    <x v="404"/>
    <n v="12"/>
    <x v="417"/>
    <n v="90362"/>
    <x v="1"/>
  </r>
  <r>
    <x v="1"/>
    <x v="2"/>
    <n v="350.98"/>
    <n v="30"/>
    <n v="736"/>
    <s v="Meredith Walters"/>
    <x v="1"/>
    <x v="3"/>
    <x v="1"/>
    <x v="1"/>
    <x v="1"/>
    <x v="309"/>
    <x v="1"/>
    <x v="16"/>
    <s v="Salem"/>
    <x v="15"/>
    <x v="1"/>
    <d v="2015-06-17T00:00:00"/>
    <s v="June"/>
    <x v="405"/>
    <n v="6"/>
    <x v="418"/>
    <n v="90361"/>
    <x v="1"/>
  </r>
  <r>
    <x v="4"/>
    <x v="1"/>
    <n v="48.04"/>
    <n v="5.79"/>
    <n v="737"/>
    <s v="Danny Vaughn"/>
    <x v="2"/>
    <x v="3"/>
    <x v="0"/>
    <x v="7"/>
    <x v="3"/>
    <x v="310"/>
    <x v="1"/>
    <x v="2"/>
    <s v="Bloomfield"/>
    <x v="31"/>
    <x v="1"/>
    <d v="2015-06-14T00:00:00"/>
    <s v="June"/>
    <x v="406"/>
    <n v="12"/>
    <x v="419"/>
    <n v="90360"/>
    <x v="1"/>
  </r>
  <r>
    <x v="1"/>
    <x v="1"/>
    <n v="70.98"/>
    <n v="46.74"/>
    <n v="738"/>
    <s v="Peggy Rowe"/>
    <x v="1"/>
    <x v="3"/>
    <x v="1"/>
    <x v="14"/>
    <x v="5"/>
    <x v="311"/>
    <x v="1"/>
    <x v="2"/>
    <s v="Cranford"/>
    <x v="15"/>
    <x v="1"/>
    <d v="2015-06-16T00:00:00"/>
    <s v="June"/>
    <x v="407"/>
    <n v="4"/>
    <x v="420"/>
    <n v="90361"/>
    <x v="1"/>
  </r>
  <r>
    <x v="1"/>
    <x v="7"/>
    <n v="27.48"/>
    <n v="4"/>
    <n v="741"/>
    <s v="Stacey Hale"/>
    <x v="2"/>
    <x v="3"/>
    <x v="2"/>
    <x v="13"/>
    <x v="3"/>
    <x v="312"/>
    <x v="1"/>
    <x v="2"/>
    <s v="Summit"/>
    <x v="15"/>
    <x v="1"/>
    <d v="2015-06-17T00:00:00"/>
    <s v="June"/>
    <x v="408"/>
    <n v="15"/>
    <x v="421"/>
    <n v="90361"/>
    <x v="1"/>
  </r>
  <r>
    <x v="4"/>
    <x v="1"/>
    <n v="59.98"/>
    <n v="3.99"/>
    <n v="744"/>
    <s v="Joy Maxwell"/>
    <x v="2"/>
    <x v="0"/>
    <x v="0"/>
    <x v="15"/>
    <x v="3"/>
    <x v="313"/>
    <x v="0"/>
    <x v="28"/>
    <s v="Oro Valley"/>
    <x v="9"/>
    <x v="0"/>
    <d v="2015-02-06T00:00:00"/>
    <s v="February"/>
    <x v="409"/>
    <n v="1"/>
    <x v="422"/>
    <n v="87725"/>
    <x v="0"/>
  </r>
  <r>
    <x v="4"/>
    <x v="9"/>
    <n v="5.18"/>
    <n v="5.74"/>
    <n v="744"/>
    <s v="Joy Maxwell"/>
    <x v="2"/>
    <x v="0"/>
    <x v="0"/>
    <x v="8"/>
    <x v="3"/>
    <x v="314"/>
    <x v="0"/>
    <x v="28"/>
    <s v="Oro Valley"/>
    <x v="9"/>
    <x v="0"/>
    <d v="2015-02-01T00:00:00"/>
    <s v="February"/>
    <x v="410"/>
    <n v="9"/>
    <x v="423"/>
    <n v="87725"/>
    <x v="0"/>
  </r>
  <r>
    <x v="3"/>
    <x v="9"/>
    <n v="119.99"/>
    <n v="56.14"/>
    <n v="744"/>
    <s v="Joy Maxwell"/>
    <x v="1"/>
    <x v="3"/>
    <x v="2"/>
    <x v="6"/>
    <x v="5"/>
    <x v="102"/>
    <x v="0"/>
    <x v="28"/>
    <s v="Oro Valley"/>
    <x v="60"/>
    <x v="0"/>
    <d v="2015-01-19T00:00:00"/>
    <s v="January"/>
    <x v="411"/>
    <n v="13"/>
    <x v="424"/>
    <n v="87726"/>
    <x v="0"/>
  </r>
  <r>
    <x v="4"/>
    <x v="3"/>
    <n v="125.99"/>
    <n v="8.99"/>
    <n v="744"/>
    <s v="Joy Maxwell"/>
    <x v="2"/>
    <x v="3"/>
    <x v="2"/>
    <x v="5"/>
    <x v="3"/>
    <x v="307"/>
    <x v="0"/>
    <x v="28"/>
    <s v="Oro Valley"/>
    <x v="40"/>
    <x v="3"/>
    <d v="2015-06-02T00:00:00"/>
    <s v="June"/>
    <x v="412"/>
    <n v="20"/>
    <x v="425"/>
    <n v="87727"/>
    <x v="0"/>
  </r>
  <r>
    <x v="3"/>
    <x v="5"/>
    <n v="115.79"/>
    <n v="1.99"/>
    <n v="745"/>
    <s v="Mary Page"/>
    <x v="2"/>
    <x v="3"/>
    <x v="2"/>
    <x v="13"/>
    <x v="2"/>
    <x v="315"/>
    <x v="0"/>
    <x v="28"/>
    <s v="Peoria"/>
    <x v="60"/>
    <x v="0"/>
    <d v="2015-01-19T00:00:00"/>
    <s v="January"/>
    <x v="413"/>
    <n v="3"/>
    <x v="426"/>
    <n v="87726"/>
    <x v="0"/>
  </r>
  <r>
    <x v="1"/>
    <x v="3"/>
    <n v="27.75"/>
    <n v="19.989999999999998"/>
    <n v="750"/>
    <s v="Jordan Wilkinson"/>
    <x v="2"/>
    <x v="0"/>
    <x v="0"/>
    <x v="10"/>
    <x v="3"/>
    <x v="316"/>
    <x v="3"/>
    <x v="35"/>
    <s v="Florence"/>
    <x v="38"/>
    <x v="0"/>
    <d v="2015-01-13T00:00:00"/>
    <s v="January"/>
    <x v="414"/>
    <n v="10"/>
    <x v="427"/>
    <n v="91200"/>
    <x v="3"/>
  </r>
  <r>
    <x v="4"/>
    <x v="2"/>
    <n v="130.97999999999999"/>
    <n v="54.74"/>
    <n v="751"/>
    <s v="David Wrenn"/>
    <x v="1"/>
    <x v="0"/>
    <x v="1"/>
    <x v="14"/>
    <x v="5"/>
    <x v="136"/>
    <x v="3"/>
    <x v="35"/>
    <s v="Georgetown"/>
    <x v="139"/>
    <x v="2"/>
    <d v="2015-03-06T00:00:00"/>
    <s v="March"/>
    <x v="415"/>
    <n v="3"/>
    <x v="428"/>
    <n v="91201"/>
    <x v="3"/>
  </r>
  <r>
    <x v="2"/>
    <x v="2"/>
    <n v="2.61"/>
    <n v="0.5"/>
    <n v="753"/>
    <s v="Elisabeth Massey"/>
    <x v="0"/>
    <x v="0"/>
    <x v="0"/>
    <x v="9"/>
    <x v="3"/>
    <x v="317"/>
    <x v="0"/>
    <x v="28"/>
    <s v="Prescott"/>
    <x v="140"/>
    <x v="5"/>
    <d v="2015-03-11T00:00:00"/>
    <s v="March"/>
    <x v="416"/>
    <n v="1"/>
    <x v="429"/>
    <n v="90438"/>
    <x v="0"/>
  </r>
  <r>
    <x v="2"/>
    <x v="0"/>
    <n v="6.35"/>
    <n v="1.02"/>
    <n v="753"/>
    <s v="Elisabeth Massey"/>
    <x v="2"/>
    <x v="0"/>
    <x v="0"/>
    <x v="7"/>
    <x v="0"/>
    <x v="318"/>
    <x v="0"/>
    <x v="28"/>
    <s v="Prescott"/>
    <x v="140"/>
    <x v="5"/>
    <d v="2015-03-13T00:00:00"/>
    <s v="March"/>
    <x v="417"/>
    <n v="22"/>
    <x v="430"/>
    <n v="90438"/>
    <x v="0"/>
  </r>
  <r>
    <x v="0"/>
    <x v="2"/>
    <n v="218.75"/>
    <n v="69.64"/>
    <n v="754"/>
    <s v="Helen Lyons"/>
    <x v="1"/>
    <x v="0"/>
    <x v="1"/>
    <x v="11"/>
    <x v="5"/>
    <x v="228"/>
    <x v="0"/>
    <x v="28"/>
    <s v="Prescott Valley"/>
    <x v="141"/>
    <x v="1"/>
    <d v="2015-06-05T00:00:00"/>
    <s v="June"/>
    <x v="418"/>
    <n v="4"/>
    <x v="431"/>
    <n v="90437"/>
    <x v="0"/>
  </r>
  <r>
    <x v="4"/>
    <x v="2"/>
    <n v="119.99"/>
    <n v="14"/>
    <n v="754"/>
    <s v="Helen Lyons"/>
    <x v="1"/>
    <x v="3"/>
    <x v="2"/>
    <x v="6"/>
    <x v="1"/>
    <x v="319"/>
    <x v="0"/>
    <x v="28"/>
    <s v="Prescott Valley"/>
    <x v="142"/>
    <x v="4"/>
    <d v="2015-04-19T00:00:00"/>
    <s v="April"/>
    <x v="419"/>
    <n v="2"/>
    <x v="432"/>
    <n v="90439"/>
    <x v="0"/>
  </r>
  <r>
    <x v="1"/>
    <x v="9"/>
    <n v="37.94"/>
    <n v="5.08"/>
    <n v="757"/>
    <s v="Neil Hogan"/>
    <x v="2"/>
    <x v="1"/>
    <x v="0"/>
    <x v="7"/>
    <x v="0"/>
    <x v="320"/>
    <x v="0"/>
    <x v="6"/>
    <s v="Tualatin"/>
    <x v="143"/>
    <x v="2"/>
    <d v="2015-02-13T00:00:00"/>
    <s v="February"/>
    <x v="420"/>
    <n v="1"/>
    <x v="433"/>
    <n v="90258"/>
    <x v="0"/>
  </r>
  <r>
    <x v="4"/>
    <x v="6"/>
    <n v="20.99"/>
    <n v="3.3"/>
    <n v="759"/>
    <s v="Bernice F Day"/>
    <x v="2"/>
    <x v="2"/>
    <x v="2"/>
    <x v="5"/>
    <x v="2"/>
    <x v="321"/>
    <x v="2"/>
    <x v="12"/>
    <s v="Quincy"/>
    <x v="124"/>
    <x v="3"/>
    <d v="2015-06-05T00:00:00"/>
    <s v="June"/>
    <x v="421"/>
    <n v="5"/>
    <x v="434"/>
    <n v="86639"/>
    <x v="2"/>
  </r>
  <r>
    <x v="1"/>
    <x v="6"/>
    <n v="125.99"/>
    <n v="8.99"/>
    <n v="762"/>
    <s v="Stuart Holloway"/>
    <x v="2"/>
    <x v="2"/>
    <x v="2"/>
    <x v="5"/>
    <x v="3"/>
    <x v="322"/>
    <x v="0"/>
    <x v="0"/>
    <s v="Vancouver"/>
    <x v="58"/>
    <x v="4"/>
    <d v="2015-04-29T00:00:00"/>
    <s v="April"/>
    <x v="422"/>
    <n v="12"/>
    <x v="435"/>
    <n v="87525"/>
    <x v="0"/>
  </r>
  <r>
    <x v="2"/>
    <x v="10"/>
    <n v="31.78"/>
    <n v="1.99"/>
    <n v="767"/>
    <s v="Jeffrey Mueller"/>
    <x v="2"/>
    <x v="0"/>
    <x v="2"/>
    <x v="13"/>
    <x v="2"/>
    <x v="323"/>
    <x v="2"/>
    <x v="12"/>
    <s v="Rock Island"/>
    <x v="111"/>
    <x v="0"/>
    <d v="2015-02-01T00:00:00"/>
    <s v="February"/>
    <x v="423"/>
    <n v="11"/>
    <x v="436"/>
    <n v="86279"/>
    <x v="2"/>
  </r>
  <r>
    <x v="2"/>
    <x v="4"/>
    <n v="30.73"/>
    <n v="4"/>
    <n v="770"/>
    <s v="Geraldine Puckett"/>
    <x v="2"/>
    <x v="2"/>
    <x v="2"/>
    <x v="13"/>
    <x v="3"/>
    <x v="88"/>
    <x v="0"/>
    <x v="6"/>
    <s v="Tualatin"/>
    <x v="91"/>
    <x v="5"/>
    <d v="2015-03-19T00:00:00"/>
    <s v="March"/>
    <x v="424"/>
    <n v="14"/>
    <x v="437"/>
    <n v="88667"/>
    <x v="0"/>
  </r>
  <r>
    <x v="2"/>
    <x v="5"/>
    <n v="14.56"/>
    <n v="3.5"/>
    <n v="771"/>
    <s v="Deborah Paul"/>
    <x v="2"/>
    <x v="2"/>
    <x v="0"/>
    <x v="15"/>
    <x v="3"/>
    <x v="324"/>
    <x v="0"/>
    <x v="6"/>
    <s v="West Linn"/>
    <x v="91"/>
    <x v="5"/>
    <d v="2015-03-21T00:00:00"/>
    <s v="March"/>
    <x v="425"/>
    <n v="3"/>
    <x v="438"/>
    <n v="88667"/>
    <x v="0"/>
  </r>
  <r>
    <x v="2"/>
    <x v="6"/>
    <n v="299.99"/>
    <n v="11.64"/>
    <n v="771"/>
    <s v="Deborah Paul"/>
    <x v="2"/>
    <x v="2"/>
    <x v="2"/>
    <x v="16"/>
    <x v="6"/>
    <x v="325"/>
    <x v="0"/>
    <x v="6"/>
    <s v="West Linn"/>
    <x v="91"/>
    <x v="5"/>
    <d v="2015-03-21T00:00:00"/>
    <s v="March"/>
    <x v="426"/>
    <n v="5"/>
    <x v="439"/>
    <n v="88667"/>
    <x v="0"/>
  </r>
  <r>
    <x v="2"/>
    <x v="4"/>
    <n v="7.77"/>
    <n v="9.23"/>
    <n v="772"/>
    <s v="Jean Webster"/>
    <x v="2"/>
    <x v="2"/>
    <x v="0"/>
    <x v="15"/>
    <x v="3"/>
    <x v="149"/>
    <x v="1"/>
    <x v="19"/>
    <s v="Allentown"/>
    <x v="101"/>
    <x v="0"/>
    <d v="2015-01-16T00:00:00"/>
    <s v="January"/>
    <x v="427"/>
    <n v="7"/>
    <x v="440"/>
    <n v="88666"/>
    <x v="1"/>
  </r>
  <r>
    <x v="2"/>
    <x v="10"/>
    <n v="18.97"/>
    <n v="9.5399999999999991"/>
    <n v="772"/>
    <s v="Jean Webster"/>
    <x v="0"/>
    <x v="2"/>
    <x v="0"/>
    <x v="7"/>
    <x v="3"/>
    <x v="62"/>
    <x v="1"/>
    <x v="19"/>
    <s v="Allentown"/>
    <x v="101"/>
    <x v="0"/>
    <d v="2015-01-16T00:00:00"/>
    <s v="January"/>
    <x v="428"/>
    <n v="3"/>
    <x v="441"/>
    <n v="88666"/>
    <x v="1"/>
  </r>
  <r>
    <x v="4"/>
    <x v="1"/>
    <n v="4.0599999999999996"/>
    <n v="6.89"/>
    <n v="772"/>
    <s v="Jean Webster"/>
    <x v="0"/>
    <x v="2"/>
    <x v="0"/>
    <x v="15"/>
    <x v="3"/>
    <x v="326"/>
    <x v="1"/>
    <x v="19"/>
    <s v="Allentown"/>
    <x v="28"/>
    <x v="3"/>
    <d v="2015-05-21T00:00:00"/>
    <s v="May"/>
    <x v="429"/>
    <n v="12"/>
    <x v="442"/>
    <n v="88668"/>
    <x v="1"/>
  </r>
  <r>
    <x v="4"/>
    <x v="8"/>
    <n v="9.49"/>
    <n v="5.76"/>
    <n v="772"/>
    <s v="Jean Webster"/>
    <x v="2"/>
    <x v="2"/>
    <x v="2"/>
    <x v="6"/>
    <x v="4"/>
    <x v="327"/>
    <x v="1"/>
    <x v="19"/>
    <s v="Allentown"/>
    <x v="28"/>
    <x v="3"/>
    <d v="2015-05-21T00:00:00"/>
    <s v="May"/>
    <x v="430"/>
    <n v="37"/>
    <x v="443"/>
    <n v="88668"/>
    <x v="1"/>
  </r>
  <r>
    <x v="0"/>
    <x v="7"/>
    <n v="34.76"/>
    <n v="5.49"/>
    <n v="782"/>
    <s v="Sarah N Becker"/>
    <x v="2"/>
    <x v="2"/>
    <x v="0"/>
    <x v="10"/>
    <x v="3"/>
    <x v="328"/>
    <x v="0"/>
    <x v="1"/>
    <s v="Whittier"/>
    <x v="119"/>
    <x v="4"/>
    <d v="2015-04-30T00:00:00"/>
    <s v="April"/>
    <x v="431"/>
    <n v="8"/>
    <x v="444"/>
    <n v="90962"/>
    <x v="0"/>
  </r>
  <r>
    <x v="4"/>
    <x v="1"/>
    <n v="100.98"/>
    <n v="35.840000000000003"/>
    <n v="783"/>
    <s v="Carlos Byrd"/>
    <x v="1"/>
    <x v="2"/>
    <x v="1"/>
    <x v="14"/>
    <x v="5"/>
    <x v="77"/>
    <x v="1"/>
    <x v="18"/>
    <s v="Bristol"/>
    <x v="61"/>
    <x v="0"/>
    <d v="2015-01-06T00:00:00"/>
    <s v="January"/>
    <x v="432"/>
    <n v="6"/>
    <x v="445"/>
    <n v="90961"/>
    <x v="1"/>
  </r>
  <r>
    <x v="3"/>
    <x v="6"/>
    <n v="8.34"/>
    <n v="4.82"/>
    <n v="786"/>
    <s v="Jason Bray"/>
    <x v="2"/>
    <x v="1"/>
    <x v="0"/>
    <x v="7"/>
    <x v="3"/>
    <x v="329"/>
    <x v="0"/>
    <x v="1"/>
    <s v="Mission Viejo"/>
    <x v="34"/>
    <x v="4"/>
    <d v="2015-04-07T00:00:00"/>
    <s v="April"/>
    <x v="433"/>
    <n v="9"/>
    <x v="446"/>
    <n v="91513"/>
    <x v="0"/>
  </r>
  <r>
    <x v="1"/>
    <x v="3"/>
    <n v="6.48"/>
    <n v="9.68"/>
    <n v="792"/>
    <s v="Holly Pate"/>
    <x v="2"/>
    <x v="0"/>
    <x v="0"/>
    <x v="7"/>
    <x v="3"/>
    <x v="330"/>
    <x v="2"/>
    <x v="23"/>
    <s v="Mustang"/>
    <x v="123"/>
    <x v="1"/>
    <d v="2015-06-22T00:00:00"/>
    <s v="June"/>
    <x v="434"/>
    <n v="16"/>
    <x v="447"/>
    <n v="88753"/>
    <x v="2"/>
  </r>
  <r>
    <x v="1"/>
    <x v="2"/>
    <n v="8.6"/>
    <n v="6.19"/>
    <n v="796"/>
    <s v="Amanda Conner"/>
    <x v="2"/>
    <x v="0"/>
    <x v="0"/>
    <x v="8"/>
    <x v="3"/>
    <x v="331"/>
    <x v="2"/>
    <x v="32"/>
    <s v="Papillion"/>
    <x v="140"/>
    <x v="5"/>
    <d v="2015-03-12T00:00:00"/>
    <s v="March"/>
    <x v="435"/>
    <n v="9"/>
    <x v="448"/>
    <n v="86867"/>
    <x v="2"/>
  </r>
  <r>
    <x v="1"/>
    <x v="10"/>
    <n v="14.42"/>
    <n v="6.75"/>
    <n v="796"/>
    <s v="Amanda Conner"/>
    <x v="2"/>
    <x v="0"/>
    <x v="0"/>
    <x v="15"/>
    <x v="4"/>
    <x v="194"/>
    <x v="2"/>
    <x v="32"/>
    <s v="Papillion"/>
    <x v="117"/>
    <x v="1"/>
    <d v="2015-06-22T00:00:00"/>
    <s v="June"/>
    <x v="436"/>
    <n v="1"/>
    <x v="449"/>
    <n v="86869"/>
    <x v="2"/>
  </r>
  <r>
    <x v="1"/>
    <x v="7"/>
    <n v="9.11"/>
    <n v="2.25"/>
    <n v="797"/>
    <s v="Eileen Riddle"/>
    <x v="2"/>
    <x v="0"/>
    <x v="0"/>
    <x v="0"/>
    <x v="0"/>
    <x v="332"/>
    <x v="0"/>
    <x v="17"/>
    <s v="Roy"/>
    <x v="144"/>
    <x v="1"/>
    <d v="2015-06-04T00:00:00"/>
    <s v="June"/>
    <x v="437"/>
    <n v="2"/>
    <x v="450"/>
    <n v="86868"/>
    <x v="0"/>
  </r>
  <r>
    <x v="1"/>
    <x v="8"/>
    <n v="64.650000000000006"/>
    <n v="35"/>
    <n v="797"/>
    <s v="Eileen Riddle"/>
    <x v="2"/>
    <x v="0"/>
    <x v="0"/>
    <x v="10"/>
    <x v="6"/>
    <x v="333"/>
    <x v="0"/>
    <x v="17"/>
    <s v="Roy"/>
    <x v="144"/>
    <x v="1"/>
    <d v="2015-06-03T00:00:00"/>
    <s v="June"/>
    <x v="438"/>
    <n v="13"/>
    <x v="451"/>
    <n v="86868"/>
    <x v="0"/>
  </r>
  <r>
    <x v="4"/>
    <x v="3"/>
    <n v="6.48"/>
    <n v="6.86"/>
    <n v="797"/>
    <s v="Eileen Riddle"/>
    <x v="2"/>
    <x v="0"/>
    <x v="0"/>
    <x v="7"/>
    <x v="3"/>
    <x v="334"/>
    <x v="0"/>
    <x v="17"/>
    <s v="Roy"/>
    <x v="127"/>
    <x v="5"/>
    <d v="2015-03-08T00:00:00"/>
    <s v="March"/>
    <x v="439"/>
    <n v="8"/>
    <x v="452"/>
    <n v="86870"/>
    <x v="0"/>
  </r>
  <r>
    <x v="1"/>
    <x v="0"/>
    <n v="150.97999999999999"/>
    <n v="30"/>
    <n v="799"/>
    <s v="Lee McKenna Gregory"/>
    <x v="1"/>
    <x v="3"/>
    <x v="1"/>
    <x v="1"/>
    <x v="1"/>
    <x v="335"/>
    <x v="3"/>
    <x v="39"/>
    <s v="Hilton Head Island"/>
    <x v="61"/>
    <x v="0"/>
    <d v="2015-01-08T00:00:00"/>
    <s v="January"/>
    <x v="440"/>
    <n v="6"/>
    <x v="453"/>
    <n v="89909"/>
    <x v="3"/>
  </r>
  <r>
    <x v="1"/>
    <x v="0"/>
    <n v="28.28"/>
    <n v="13.99"/>
    <n v="799"/>
    <s v="Lee McKenna Gregory"/>
    <x v="0"/>
    <x v="3"/>
    <x v="0"/>
    <x v="10"/>
    <x v="4"/>
    <x v="336"/>
    <x v="3"/>
    <x v="39"/>
    <s v="Hilton Head Island"/>
    <x v="61"/>
    <x v="0"/>
    <d v="2015-01-08T00:00:00"/>
    <s v="January"/>
    <x v="441"/>
    <n v="12"/>
    <x v="454"/>
    <n v="89909"/>
    <x v="3"/>
  </r>
  <r>
    <x v="1"/>
    <x v="9"/>
    <n v="35.99"/>
    <n v="1.1000000000000001"/>
    <n v="799"/>
    <s v="Lee McKenna Gregory"/>
    <x v="2"/>
    <x v="3"/>
    <x v="2"/>
    <x v="5"/>
    <x v="3"/>
    <x v="337"/>
    <x v="3"/>
    <x v="39"/>
    <s v="Hilton Head Island"/>
    <x v="61"/>
    <x v="0"/>
    <d v="2015-01-07T00:00:00"/>
    <s v="January"/>
    <x v="442"/>
    <n v="1"/>
    <x v="455"/>
    <n v="89909"/>
    <x v="3"/>
  </r>
  <r>
    <x v="4"/>
    <x v="7"/>
    <n v="50.98"/>
    <n v="6.5"/>
    <n v="800"/>
    <s v="Cheryl Guthrie"/>
    <x v="2"/>
    <x v="3"/>
    <x v="2"/>
    <x v="13"/>
    <x v="3"/>
    <x v="338"/>
    <x v="0"/>
    <x v="17"/>
    <s v="Roy"/>
    <x v="145"/>
    <x v="5"/>
    <d v="2015-04-03T00:00:00"/>
    <s v="April"/>
    <x v="443"/>
    <n v="11"/>
    <x v="456"/>
    <n v="89910"/>
    <x v="0"/>
  </r>
  <r>
    <x v="4"/>
    <x v="1"/>
    <n v="6.48"/>
    <n v="5.14"/>
    <n v="800"/>
    <s v="Cheryl Guthrie"/>
    <x v="2"/>
    <x v="3"/>
    <x v="0"/>
    <x v="7"/>
    <x v="3"/>
    <x v="339"/>
    <x v="0"/>
    <x v="17"/>
    <s v="Roy"/>
    <x v="145"/>
    <x v="5"/>
    <d v="2015-03-30T00:00:00"/>
    <s v="March"/>
    <x v="444"/>
    <n v="19"/>
    <x v="457"/>
    <n v="89910"/>
    <x v="0"/>
  </r>
  <r>
    <x v="3"/>
    <x v="9"/>
    <n v="35.99"/>
    <n v="5"/>
    <n v="803"/>
    <s v="Marianne Goldstein"/>
    <x v="2"/>
    <x v="2"/>
    <x v="2"/>
    <x v="5"/>
    <x v="3"/>
    <x v="252"/>
    <x v="3"/>
    <x v="26"/>
    <s v="New Smyrna Beach"/>
    <x v="119"/>
    <x v="4"/>
    <d v="2015-04-30T00:00:00"/>
    <s v="April"/>
    <x v="445"/>
    <n v="3"/>
    <x v="458"/>
    <n v="90048"/>
    <x v="3"/>
  </r>
  <r>
    <x v="2"/>
    <x v="2"/>
    <n v="179.99"/>
    <n v="13.99"/>
    <n v="806"/>
    <s v="Judy Singer"/>
    <x v="0"/>
    <x v="2"/>
    <x v="2"/>
    <x v="5"/>
    <x v="4"/>
    <x v="340"/>
    <x v="3"/>
    <x v="26"/>
    <s v="Miami"/>
    <x v="85"/>
    <x v="0"/>
    <d v="2015-01-11T00:00:00"/>
    <s v="January"/>
    <x v="446"/>
    <n v="54"/>
    <x v="459"/>
    <n v="40547"/>
    <x v="3"/>
  </r>
  <r>
    <x v="4"/>
    <x v="3"/>
    <n v="5.84"/>
    <n v="0.83"/>
    <n v="820"/>
    <s v="Catherine Mullins"/>
    <x v="2"/>
    <x v="2"/>
    <x v="0"/>
    <x v="0"/>
    <x v="0"/>
    <x v="341"/>
    <x v="0"/>
    <x v="0"/>
    <s v="Walla Walla"/>
    <x v="8"/>
    <x v="3"/>
    <d v="2015-05-25T00:00:00"/>
    <s v="May"/>
    <x v="447"/>
    <n v="1"/>
    <x v="460"/>
    <n v="90244"/>
    <x v="0"/>
  </r>
  <r>
    <x v="4"/>
    <x v="7"/>
    <n v="6.24"/>
    <n v="5.22"/>
    <n v="823"/>
    <s v="Christian Albright"/>
    <x v="2"/>
    <x v="2"/>
    <x v="1"/>
    <x v="2"/>
    <x v="3"/>
    <x v="342"/>
    <x v="3"/>
    <x v="20"/>
    <s v="Smyrna"/>
    <x v="38"/>
    <x v="0"/>
    <d v="2015-01-17T00:00:00"/>
    <s v="January"/>
    <x v="448"/>
    <n v="13"/>
    <x v="461"/>
    <n v="89257"/>
    <x v="3"/>
  </r>
  <r>
    <x v="4"/>
    <x v="3"/>
    <n v="260.98"/>
    <n v="41.91"/>
    <n v="824"/>
    <s v="Joann Moser"/>
    <x v="1"/>
    <x v="2"/>
    <x v="1"/>
    <x v="14"/>
    <x v="5"/>
    <x v="343"/>
    <x v="3"/>
    <x v="20"/>
    <s v="Spring Hill"/>
    <x v="38"/>
    <x v="0"/>
    <d v="2015-01-19T00:00:00"/>
    <s v="January"/>
    <x v="449"/>
    <n v="8"/>
    <x v="462"/>
    <n v="89257"/>
    <x v="3"/>
  </r>
  <r>
    <x v="2"/>
    <x v="6"/>
    <n v="11.97"/>
    <n v="4.9800000000000004"/>
    <n v="825"/>
    <s v="Marvin Hunt"/>
    <x v="2"/>
    <x v="1"/>
    <x v="0"/>
    <x v="15"/>
    <x v="3"/>
    <x v="197"/>
    <x v="2"/>
    <x v="7"/>
    <s v="Abilene"/>
    <x v="8"/>
    <x v="3"/>
    <d v="2015-05-24T00:00:00"/>
    <s v="May"/>
    <x v="450"/>
    <n v="4"/>
    <x v="463"/>
    <n v="89258"/>
    <x v="2"/>
  </r>
  <r>
    <x v="3"/>
    <x v="0"/>
    <n v="6.98"/>
    <n v="1.6"/>
    <n v="827"/>
    <s v="Sheryl Marsh"/>
    <x v="2"/>
    <x v="1"/>
    <x v="0"/>
    <x v="7"/>
    <x v="0"/>
    <x v="344"/>
    <x v="2"/>
    <x v="7"/>
    <s v="Amarillo"/>
    <x v="40"/>
    <x v="3"/>
    <d v="2015-05-26T00:00:00"/>
    <s v="May"/>
    <x v="451"/>
    <n v="3"/>
    <x v="464"/>
    <n v="89259"/>
    <x v="2"/>
  </r>
  <r>
    <x v="1"/>
    <x v="0"/>
    <n v="5.18"/>
    <n v="2.04"/>
    <n v="829"/>
    <s v="Monica Law Thompson"/>
    <x v="2"/>
    <x v="0"/>
    <x v="0"/>
    <x v="7"/>
    <x v="0"/>
    <x v="43"/>
    <x v="3"/>
    <x v="40"/>
    <s v="Texarkana"/>
    <x v="11"/>
    <x v="2"/>
    <d v="2015-02-24T00:00:00"/>
    <s v="February"/>
    <x v="452"/>
    <n v="5"/>
    <x v="178"/>
    <n v="90271"/>
    <x v="3"/>
  </r>
  <r>
    <x v="0"/>
    <x v="0"/>
    <n v="14.42"/>
    <n v="6.75"/>
    <n v="830"/>
    <s v="Douglas Sutton"/>
    <x v="2"/>
    <x v="0"/>
    <x v="0"/>
    <x v="15"/>
    <x v="4"/>
    <x v="194"/>
    <x v="0"/>
    <x v="21"/>
    <s v="Wheat Ridge"/>
    <x v="76"/>
    <x v="0"/>
    <d v="2015-01-24T00:00:00"/>
    <s v="January"/>
    <x v="453"/>
    <n v="6"/>
    <x v="465"/>
    <n v="90270"/>
    <x v="0"/>
  </r>
  <r>
    <x v="0"/>
    <x v="6"/>
    <n v="11.66"/>
    <n v="8.99"/>
    <n v="833"/>
    <s v="Gerald Love"/>
    <x v="0"/>
    <x v="0"/>
    <x v="0"/>
    <x v="0"/>
    <x v="2"/>
    <x v="345"/>
    <x v="0"/>
    <x v="1"/>
    <s v="Gilroy"/>
    <x v="85"/>
    <x v="0"/>
    <d v="2015-01-11T00:00:00"/>
    <s v="January"/>
    <x v="454"/>
    <n v="11"/>
    <x v="466"/>
    <n v="89770"/>
    <x v="0"/>
  </r>
  <r>
    <x v="1"/>
    <x v="8"/>
    <n v="6.08"/>
    <n v="0.91"/>
    <n v="850"/>
    <s v="Jesse Hutchinson"/>
    <x v="2"/>
    <x v="0"/>
    <x v="0"/>
    <x v="0"/>
    <x v="0"/>
    <x v="346"/>
    <x v="0"/>
    <x v="1"/>
    <s v="Goleta"/>
    <x v="146"/>
    <x v="5"/>
    <d v="2015-03-08T00:00:00"/>
    <s v="March"/>
    <x v="455"/>
    <n v="7"/>
    <x v="467"/>
    <n v="88569"/>
    <x v="0"/>
  </r>
  <r>
    <x v="4"/>
    <x v="10"/>
    <n v="50.98"/>
    <n v="22.24"/>
    <n v="851"/>
    <s v="Helen H Heller"/>
    <x v="2"/>
    <x v="0"/>
    <x v="1"/>
    <x v="2"/>
    <x v="6"/>
    <x v="347"/>
    <x v="0"/>
    <x v="1"/>
    <s v="Hacienda Heights"/>
    <x v="147"/>
    <x v="2"/>
    <d v="2015-02-27T00:00:00"/>
    <s v="February"/>
    <x v="456"/>
    <n v="6"/>
    <x v="468"/>
    <n v="88568"/>
    <x v="0"/>
  </r>
  <r>
    <x v="1"/>
    <x v="4"/>
    <n v="19.899999999999999"/>
    <n v="5.29"/>
    <n v="851"/>
    <s v="Helen H Heller"/>
    <x v="2"/>
    <x v="0"/>
    <x v="0"/>
    <x v="15"/>
    <x v="4"/>
    <x v="348"/>
    <x v="0"/>
    <x v="1"/>
    <s v="Hacienda Heights"/>
    <x v="146"/>
    <x v="5"/>
    <d v="2015-03-09T00:00:00"/>
    <s v="March"/>
    <x v="457"/>
    <n v="13"/>
    <x v="469"/>
    <n v="88569"/>
    <x v="0"/>
  </r>
  <r>
    <x v="1"/>
    <x v="1"/>
    <n v="3.36"/>
    <n v="6.27"/>
    <n v="851"/>
    <s v="Helen H Heller"/>
    <x v="2"/>
    <x v="0"/>
    <x v="0"/>
    <x v="8"/>
    <x v="3"/>
    <x v="198"/>
    <x v="0"/>
    <x v="1"/>
    <s v="Hacienda Heights"/>
    <x v="146"/>
    <x v="5"/>
    <d v="2015-03-09T00:00:00"/>
    <s v="March"/>
    <x v="458"/>
    <n v="21"/>
    <x v="470"/>
    <n v="88569"/>
    <x v="0"/>
  </r>
  <r>
    <x v="2"/>
    <x v="2"/>
    <n v="1.26"/>
    <n v="0.7"/>
    <n v="851"/>
    <s v="Helen H Heller"/>
    <x v="2"/>
    <x v="0"/>
    <x v="0"/>
    <x v="3"/>
    <x v="0"/>
    <x v="349"/>
    <x v="0"/>
    <x v="1"/>
    <s v="Hacienda Heights"/>
    <x v="122"/>
    <x v="4"/>
    <d v="2015-04-30T00:00:00"/>
    <s v="April"/>
    <x v="459"/>
    <n v="4"/>
    <x v="471"/>
    <n v="88571"/>
    <x v="0"/>
  </r>
  <r>
    <x v="0"/>
    <x v="5"/>
    <n v="4.24"/>
    <n v="5.41"/>
    <n v="853"/>
    <s v="Leah Davenport"/>
    <x v="2"/>
    <x v="2"/>
    <x v="0"/>
    <x v="8"/>
    <x v="3"/>
    <x v="21"/>
    <x v="0"/>
    <x v="1"/>
    <s v="Hesperia"/>
    <x v="44"/>
    <x v="5"/>
    <d v="2015-03-18T00:00:00"/>
    <s v="March"/>
    <x v="460"/>
    <n v="12"/>
    <x v="472"/>
    <n v="88570"/>
    <x v="0"/>
  </r>
  <r>
    <x v="2"/>
    <x v="2"/>
    <n v="1.76"/>
    <n v="0.7"/>
    <n v="854"/>
    <s v="Karen Hendricks"/>
    <x v="2"/>
    <x v="0"/>
    <x v="0"/>
    <x v="0"/>
    <x v="0"/>
    <x v="28"/>
    <x v="1"/>
    <x v="18"/>
    <s v="Branford"/>
    <x v="122"/>
    <x v="4"/>
    <d v="2015-05-02T00:00:00"/>
    <s v="May"/>
    <x v="461"/>
    <n v="22"/>
    <x v="473"/>
    <n v="88571"/>
    <x v="1"/>
  </r>
  <r>
    <x v="2"/>
    <x v="1"/>
    <n v="24.98"/>
    <n v="8.7899999999999991"/>
    <n v="855"/>
    <s v="Jacob Lanier"/>
    <x v="2"/>
    <x v="0"/>
    <x v="0"/>
    <x v="10"/>
    <x v="3"/>
    <x v="350"/>
    <x v="1"/>
    <x v="18"/>
    <s v="Danbury"/>
    <x v="122"/>
    <x v="4"/>
    <d v="2015-05-01T00:00:00"/>
    <s v="May"/>
    <x v="462"/>
    <n v="23"/>
    <x v="474"/>
    <n v="88571"/>
    <x v="1"/>
  </r>
  <r>
    <x v="2"/>
    <x v="5"/>
    <n v="35.99"/>
    <n v="5.99"/>
    <n v="858"/>
    <s v="Arthur Brady"/>
    <x v="0"/>
    <x v="0"/>
    <x v="2"/>
    <x v="5"/>
    <x v="0"/>
    <x v="351"/>
    <x v="1"/>
    <x v="14"/>
    <s v="Lewiston"/>
    <x v="122"/>
    <x v="4"/>
    <d v="2015-05-02T00:00:00"/>
    <s v="May"/>
    <x v="463"/>
    <n v="2"/>
    <x v="475"/>
    <n v="88571"/>
    <x v="1"/>
  </r>
  <r>
    <x v="2"/>
    <x v="9"/>
    <n v="14.2"/>
    <n v="5.3"/>
    <n v="865"/>
    <s v="Dana Burgess"/>
    <x v="2"/>
    <x v="0"/>
    <x v="1"/>
    <x v="2"/>
    <x v="0"/>
    <x v="257"/>
    <x v="2"/>
    <x v="38"/>
    <s v="East Chicago"/>
    <x v="87"/>
    <x v="3"/>
    <d v="2015-05-28T00:00:00"/>
    <s v="May"/>
    <x v="464"/>
    <n v="18"/>
    <x v="476"/>
    <n v="90674"/>
    <x v="2"/>
  </r>
  <r>
    <x v="4"/>
    <x v="7"/>
    <n v="6.48"/>
    <n v="5.16"/>
    <n v="865"/>
    <s v="Dana Burgess"/>
    <x v="0"/>
    <x v="0"/>
    <x v="0"/>
    <x v="7"/>
    <x v="3"/>
    <x v="352"/>
    <x v="2"/>
    <x v="38"/>
    <s v="East Chicago"/>
    <x v="115"/>
    <x v="2"/>
    <d v="2015-03-02T00:00:00"/>
    <s v="March"/>
    <x v="465"/>
    <n v="12"/>
    <x v="477"/>
    <n v="90675"/>
    <x v="2"/>
  </r>
  <r>
    <x v="1"/>
    <x v="7"/>
    <n v="29.18"/>
    <n v="8.5500000000000007"/>
    <n v="868"/>
    <s v="Sharon Ellis"/>
    <x v="0"/>
    <x v="0"/>
    <x v="1"/>
    <x v="2"/>
    <x v="3"/>
    <x v="353"/>
    <x v="2"/>
    <x v="3"/>
    <s v="Shoreview"/>
    <x v="147"/>
    <x v="2"/>
    <d v="2015-02-27T00:00:00"/>
    <s v="February"/>
    <x v="466"/>
    <n v="10"/>
    <x v="478"/>
    <n v="91194"/>
    <x v="2"/>
  </r>
  <r>
    <x v="1"/>
    <x v="6"/>
    <n v="80.98"/>
    <n v="35"/>
    <n v="868"/>
    <s v="Sharon Ellis"/>
    <x v="2"/>
    <x v="0"/>
    <x v="0"/>
    <x v="10"/>
    <x v="6"/>
    <x v="354"/>
    <x v="2"/>
    <x v="3"/>
    <s v="Shoreview"/>
    <x v="147"/>
    <x v="2"/>
    <d v="2015-02-27T00:00:00"/>
    <s v="February"/>
    <x v="467"/>
    <n v="8"/>
    <x v="479"/>
    <n v="91194"/>
    <x v="2"/>
  </r>
  <r>
    <x v="2"/>
    <x v="2"/>
    <n v="6.48"/>
    <n v="8.8800000000000008"/>
    <n v="868"/>
    <s v="Sharon Ellis"/>
    <x v="2"/>
    <x v="0"/>
    <x v="0"/>
    <x v="7"/>
    <x v="3"/>
    <x v="355"/>
    <x v="2"/>
    <x v="3"/>
    <s v="Shoreview"/>
    <x v="127"/>
    <x v="5"/>
    <d v="2015-03-07T00:00:00"/>
    <s v="March"/>
    <x v="468"/>
    <n v="20"/>
    <x v="480"/>
    <n v="91195"/>
    <x v="2"/>
  </r>
  <r>
    <x v="2"/>
    <x v="3"/>
    <n v="349.45"/>
    <n v="60"/>
    <n v="868"/>
    <s v="Sharon Ellis"/>
    <x v="1"/>
    <x v="0"/>
    <x v="1"/>
    <x v="11"/>
    <x v="1"/>
    <x v="356"/>
    <x v="2"/>
    <x v="3"/>
    <s v="Shoreview"/>
    <x v="127"/>
    <x v="5"/>
    <d v="2015-03-07T00:00:00"/>
    <s v="March"/>
    <x v="469"/>
    <n v="12"/>
    <x v="481"/>
    <n v="91195"/>
    <x v="2"/>
  </r>
  <r>
    <x v="1"/>
    <x v="9"/>
    <n v="14.2"/>
    <n v="5.3"/>
    <n v="871"/>
    <s v="Sandy Ellington"/>
    <x v="2"/>
    <x v="1"/>
    <x v="1"/>
    <x v="2"/>
    <x v="0"/>
    <x v="257"/>
    <x v="0"/>
    <x v="34"/>
    <s v="Reno"/>
    <x v="24"/>
    <x v="5"/>
    <d v="2015-03-17T00:00:00"/>
    <s v="March"/>
    <x v="470"/>
    <n v="2"/>
    <x v="482"/>
    <n v="90577"/>
    <x v="0"/>
  </r>
  <r>
    <x v="1"/>
    <x v="0"/>
    <n v="5.94"/>
    <n v="9.92"/>
    <n v="871"/>
    <s v="Sandy Ellington"/>
    <x v="2"/>
    <x v="1"/>
    <x v="0"/>
    <x v="8"/>
    <x v="3"/>
    <x v="113"/>
    <x v="0"/>
    <x v="34"/>
    <s v="Reno"/>
    <x v="135"/>
    <x v="3"/>
    <d v="2015-05-23T00:00:00"/>
    <s v="May"/>
    <x v="471"/>
    <n v="12"/>
    <x v="483"/>
    <n v="90578"/>
    <x v="0"/>
  </r>
  <r>
    <x v="1"/>
    <x v="6"/>
    <n v="6.48"/>
    <n v="5.1100000000000003"/>
    <n v="871"/>
    <s v="Sandy Ellington"/>
    <x v="2"/>
    <x v="1"/>
    <x v="0"/>
    <x v="7"/>
    <x v="3"/>
    <x v="357"/>
    <x v="0"/>
    <x v="34"/>
    <s v="Reno"/>
    <x v="135"/>
    <x v="3"/>
    <d v="2015-05-22T00:00:00"/>
    <s v="May"/>
    <x v="472"/>
    <n v="18"/>
    <x v="484"/>
    <n v="90578"/>
    <x v="0"/>
  </r>
  <r>
    <x v="0"/>
    <x v="7"/>
    <n v="4.37"/>
    <n v="5.15"/>
    <n v="875"/>
    <s v="Erika Fink"/>
    <x v="2"/>
    <x v="2"/>
    <x v="0"/>
    <x v="15"/>
    <x v="3"/>
    <x v="358"/>
    <x v="0"/>
    <x v="17"/>
    <s v="Salt Lake City"/>
    <x v="54"/>
    <x v="2"/>
    <d v="2015-02-22T00:00:00"/>
    <s v="February"/>
    <x v="473"/>
    <n v="18"/>
    <x v="485"/>
    <n v="89059"/>
    <x v="0"/>
  </r>
  <r>
    <x v="0"/>
    <x v="3"/>
    <n v="155.99"/>
    <n v="8.99"/>
    <n v="875"/>
    <s v="Erika Fink"/>
    <x v="2"/>
    <x v="2"/>
    <x v="2"/>
    <x v="5"/>
    <x v="3"/>
    <x v="359"/>
    <x v="0"/>
    <x v="17"/>
    <s v="Salt Lake City"/>
    <x v="54"/>
    <x v="2"/>
    <d v="2015-02-23T00:00:00"/>
    <s v="February"/>
    <x v="474"/>
    <n v="4"/>
    <x v="486"/>
    <n v="89059"/>
    <x v="0"/>
  </r>
  <r>
    <x v="2"/>
    <x v="8"/>
    <n v="5.68"/>
    <n v="1.39"/>
    <n v="880"/>
    <s v="Ellen Beck"/>
    <x v="2"/>
    <x v="2"/>
    <x v="0"/>
    <x v="4"/>
    <x v="3"/>
    <x v="360"/>
    <x v="0"/>
    <x v="28"/>
    <s v="Scottsdale"/>
    <x v="78"/>
    <x v="5"/>
    <d v="2015-03-27T00:00:00"/>
    <s v="March"/>
    <x v="475"/>
    <n v="5"/>
    <x v="487"/>
    <n v="86153"/>
    <x v="0"/>
  </r>
  <r>
    <x v="2"/>
    <x v="2"/>
    <n v="22.84"/>
    <n v="11.54"/>
    <n v="880"/>
    <s v="Ellen Beck"/>
    <x v="2"/>
    <x v="2"/>
    <x v="0"/>
    <x v="7"/>
    <x v="3"/>
    <x v="64"/>
    <x v="0"/>
    <x v="28"/>
    <s v="Scottsdale"/>
    <x v="78"/>
    <x v="5"/>
    <d v="2015-03-27T00:00:00"/>
    <s v="March"/>
    <x v="476"/>
    <n v="1"/>
    <x v="488"/>
    <n v="86153"/>
    <x v="0"/>
  </r>
  <r>
    <x v="2"/>
    <x v="2"/>
    <n v="25.98"/>
    <n v="14.36"/>
    <n v="885"/>
    <s v="Malcolm Robertson"/>
    <x v="1"/>
    <x v="0"/>
    <x v="1"/>
    <x v="1"/>
    <x v="1"/>
    <x v="361"/>
    <x v="2"/>
    <x v="7"/>
    <s v="Amarillo"/>
    <x v="84"/>
    <x v="3"/>
    <d v="2015-05-25T00:00:00"/>
    <s v="May"/>
    <x v="477"/>
    <n v="41"/>
    <x v="489"/>
    <n v="89537"/>
    <x v="2"/>
  </r>
  <r>
    <x v="2"/>
    <x v="4"/>
    <n v="1.81"/>
    <n v="0.75"/>
    <n v="890"/>
    <s v="Billie Fowler"/>
    <x v="2"/>
    <x v="3"/>
    <x v="1"/>
    <x v="1"/>
    <x v="1"/>
    <x v="362"/>
    <x v="2"/>
    <x v="7"/>
    <s v="Bedford"/>
    <x v="99"/>
    <x v="0"/>
    <d v="2015-01-06T00:00:00"/>
    <s v="January"/>
    <x v="478"/>
    <n v="11"/>
    <x v="490"/>
    <n v="89536"/>
    <x v="2"/>
  </r>
  <r>
    <x v="2"/>
    <x v="7"/>
    <n v="125.99"/>
    <n v="5.26"/>
    <n v="890"/>
    <s v="Billie Fowler"/>
    <x v="2"/>
    <x v="3"/>
    <x v="2"/>
    <x v="5"/>
    <x v="3"/>
    <x v="363"/>
    <x v="2"/>
    <x v="7"/>
    <s v="Bedford"/>
    <x v="99"/>
    <x v="0"/>
    <d v="2015-01-05T00:00:00"/>
    <s v="January"/>
    <x v="479"/>
    <n v="6"/>
    <x v="491"/>
    <n v="89536"/>
    <x v="2"/>
  </r>
  <r>
    <x v="2"/>
    <x v="0"/>
    <n v="8.34"/>
    <n v="0.96"/>
    <n v="894"/>
    <s v="Gail Rankin Cole"/>
    <x v="2"/>
    <x v="0"/>
    <x v="1"/>
    <x v="2"/>
    <x v="0"/>
    <x v="364"/>
    <x v="1"/>
    <x v="41"/>
    <s v="Washington"/>
    <x v="56"/>
    <x v="0"/>
    <d v="2015-01-12T00:00:00"/>
    <s v="January"/>
    <x v="480"/>
    <n v="24"/>
    <x v="492"/>
    <n v="14596"/>
    <x v="1"/>
  </r>
  <r>
    <x v="2"/>
    <x v="2"/>
    <n v="3.28"/>
    <n v="3.97"/>
    <n v="894"/>
    <s v="Gail Rankin Cole"/>
    <x v="2"/>
    <x v="0"/>
    <x v="0"/>
    <x v="0"/>
    <x v="0"/>
    <x v="365"/>
    <x v="1"/>
    <x v="41"/>
    <s v="Washington"/>
    <x v="56"/>
    <x v="0"/>
    <d v="2015-01-11T00:00:00"/>
    <s v="January"/>
    <x v="481"/>
    <n v="19"/>
    <x v="493"/>
    <n v="14596"/>
    <x v="1"/>
  </r>
  <r>
    <x v="4"/>
    <x v="1"/>
    <n v="1.1399999999999999"/>
    <n v="0.7"/>
    <n v="894"/>
    <s v="Gail Rankin Cole"/>
    <x v="2"/>
    <x v="0"/>
    <x v="0"/>
    <x v="3"/>
    <x v="0"/>
    <x v="366"/>
    <x v="1"/>
    <x v="41"/>
    <s v="Washington"/>
    <x v="23"/>
    <x v="2"/>
    <d v="2015-02-02T00:00:00"/>
    <s v="February"/>
    <x v="482"/>
    <n v="38"/>
    <x v="494"/>
    <n v="38529"/>
    <x v="1"/>
  </r>
  <r>
    <x v="2"/>
    <x v="0"/>
    <n v="8.34"/>
    <n v="0.96"/>
    <n v="896"/>
    <s v="Jennifer Siegel"/>
    <x v="2"/>
    <x v="0"/>
    <x v="1"/>
    <x v="2"/>
    <x v="0"/>
    <x v="364"/>
    <x v="2"/>
    <x v="7"/>
    <s v="Denton"/>
    <x v="56"/>
    <x v="0"/>
    <d v="2015-01-12T00:00:00"/>
    <s v="January"/>
    <x v="483"/>
    <n v="6"/>
    <x v="495"/>
    <n v="90166"/>
    <x v="2"/>
  </r>
  <r>
    <x v="2"/>
    <x v="2"/>
    <n v="3.28"/>
    <n v="3.97"/>
    <n v="896"/>
    <s v="Jennifer Siegel"/>
    <x v="2"/>
    <x v="0"/>
    <x v="0"/>
    <x v="0"/>
    <x v="0"/>
    <x v="365"/>
    <x v="2"/>
    <x v="7"/>
    <s v="Denton"/>
    <x v="56"/>
    <x v="0"/>
    <d v="2015-01-11T00:00:00"/>
    <s v="January"/>
    <x v="484"/>
    <n v="5"/>
    <x v="496"/>
    <n v="90166"/>
    <x v="2"/>
  </r>
  <r>
    <x v="2"/>
    <x v="2"/>
    <n v="47.98"/>
    <n v="3.61"/>
    <n v="896"/>
    <s v="Jennifer Siegel"/>
    <x v="2"/>
    <x v="0"/>
    <x v="2"/>
    <x v="13"/>
    <x v="2"/>
    <x v="367"/>
    <x v="2"/>
    <x v="7"/>
    <s v="Denton"/>
    <x v="105"/>
    <x v="1"/>
    <d v="2015-06-22T00:00:00"/>
    <s v="June"/>
    <x v="485"/>
    <n v="11"/>
    <x v="497"/>
    <n v="90167"/>
    <x v="2"/>
  </r>
  <r>
    <x v="0"/>
    <x v="7"/>
    <n v="90.97"/>
    <n v="28"/>
    <n v="898"/>
    <s v="Harriet Hodges"/>
    <x v="1"/>
    <x v="2"/>
    <x v="2"/>
    <x v="6"/>
    <x v="1"/>
    <x v="368"/>
    <x v="1"/>
    <x v="4"/>
    <s v="New York City"/>
    <x v="38"/>
    <x v="0"/>
    <d v="2015-01-13T00:00:00"/>
    <s v="January"/>
    <x v="486"/>
    <n v="6"/>
    <x v="498"/>
    <n v="33635"/>
    <x v="1"/>
  </r>
  <r>
    <x v="0"/>
    <x v="8"/>
    <n v="20.34"/>
    <n v="35"/>
    <n v="898"/>
    <s v="Harriet Hodges"/>
    <x v="2"/>
    <x v="2"/>
    <x v="0"/>
    <x v="10"/>
    <x v="6"/>
    <x v="126"/>
    <x v="1"/>
    <x v="4"/>
    <s v="New York City"/>
    <x v="38"/>
    <x v="0"/>
    <d v="2015-01-13T00:00:00"/>
    <s v="January"/>
    <x v="487"/>
    <n v="5"/>
    <x v="499"/>
    <n v="33635"/>
    <x v="1"/>
  </r>
  <r>
    <x v="1"/>
    <x v="1"/>
    <n v="12.53"/>
    <n v="0.49"/>
    <n v="898"/>
    <s v="Harriet Hodges"/>
    <x v="2"/>
    <x v="2"/>
    <x v="0"/>
    <x v="9"/>
    <x v="3"/>
    <x v="369"/>
    <x v="1"/>
    <x v="4"/>
    <s v="New York City"/>
    <x v="39"/>
    <x v="0"/>
    <d v="2015-01-27T00:00:00"/>
    <s v="January"/>
    <x v="488"/>
    <n v="47"/>
    <x v="500"/>
    <n v="9606"/>
    <x v="1"/>
  </r>
  <r>
    <x v="1"/>
    <x v="8"/>
    <n v="5.18"/>
    <n v="2.04"/>
    <n v="898"/>
    <s v="Harriet Hodges"/>
    <x v="0"/>
    <x v="2"/>
    <x v="0"/>
    <x v="7"/>
    <x v="0"/>
    <x v="43"/>
    <x v="1"/>
    <x v="4"/>
    <s v="New York City"/>
    <x v="39"/>
    <x v="0"/>
    <d v="2015-01-29T00:00:00"/>
    <s v="January"/>
    <x v="489"/>
    <n v="44"/>
    <x v="501"/>
    <n v="9606"/>
    <x v="1"/>
  </r>
  <r>
    <x v="0"/>
    <x v="7"/>
    <n v="90.97"/>
    <n v="28"/>
    <n v="899"/>
    <s v="Jordan Berry"/>
    <x v="1"/>
    <x v="2"/>
    <x v="2"/>
    <x v="6"/>
    <x v="1"/>
    <x v="368"/>
    <x v="1"/>
    <x v="19"/>
    <s v="Altoona"/>
    <x v="38"/>
    <x v="0"/>
    <d v="2015-01-13T00:00:00"/>
    <s v="January"/>
    <x v="486"/>
    <n v="2"/>
    <x v="502"/>
    <n v="86263"/>
    <x v="1"/>
  </r>
  <r>
    <x v="0"/>
    <x v="8"/>
    <n v="20.34"/>
    <n v="35"/>
    <n v="899"/>
    <s v="Jordan Berry"/>
    <x v="2"/>
    <x v="2"/>
    <x v="0"/>
    <x v="10"/>
    <x v="6"/>
    <x v="126"/>
    <x v="1"/>
    <x v="19"/>
    <s v="Altoona"/>
    <x v="38"/>
    <x v="0"/>
    <d v="2015-01-13T00:00:00"/>
    <s v="January"/>
    <x v="487"/>
    <n v="1"/>
    <x v="503"/>
    <n v="86263"/>
    <x v="1"/>
  </r>
  <r>
    <x v="1"/>
    <x v="1"/>
    <n v="12.53"/>
    <n v="0.49"/>
    <n v="899"/>
    <s v="Jordan Berry"/>
    <x v="2"/>
    <x v="2"/>
    <x v="0"/>
    <x v="9"/>
    <x v="3"/>
    <x v="369"/>
    <x v="1"/>
    <x v="19"/>
    <s v="Altoona"/>
    <x v="39"/>
    <x v="0"/>
    <d v="2015-01-27T00:00:00"/>
    <s v="January"/>
    <x v="490"/>
    <n v="12"/>
    <x v="504"/>
    <n v="86264"/>
    <x v="1"/>
  </r>
  <r>
    <x v="1"/>
    <x v="8"/>
    <n v="5.18"/>
    <n v="2.04"/>
    <n v="899"/>
    <s v="Jordan Berry"/>
    <x v="0"/>
    <x v="2"/>
    <x v="0"/>
    <x v="7"/>
    <x v="0"/>
    <x v="43"/>
    <x v="1"/>
    <x v="19"/>
    <s v="Altoona"/>
    <x v="39"/>
    <x v="0"/>
    <d v="2015-01-29T00:00:00"/>
    <s v="January"/>
    <x v="489"/>
    <n v="11"/>
    <x v="505"/>
    <n v="86264"/>
    <x v="1"/>
  </r>
  <r>
    <x v="1"/>
    <x v="6"/>
    <n v="5.98"/>
    <n v="1.49"/>
    <n v="903"/>
    <s v="Francis Spivey"/>
    <x v="2"/>
    <x v="3"/>
    <x v="0"/>
    <x v="8"/>
    <x v="3"/>
    <x v="370"/>
    <x v="1"/>
    <x v="15"/>
    <s v="Wilmington"/>
    <x v="14"/>
    <x v="5"/>
    <d v="2015-03-14T00:00:00"/>
    <s v="March"/>
    <x v="491"/>
    <n v="18"/>
    <x v="506"/>
    <n v="90806"/>
    <x v="1"/>
  </r>
  <r>
    <x v="2"/>
    <x v="3"/>
    <n v="35.99"/>
    <n v="5.99"/>
    <n v="907"/>
    <s v="Rachel Casey"/>
    <x v="2"/>
    <x v="1"/>
    <x v="2"/>
    <x v="5"/>
    <x v="0"/>
    <x v="351"/>
    <x v="3"/>
    <x v="35"/>
    <s v="Henderson"/>
    <x v="115"/>
    <x v="2"/>
    <d v="2015-02-27T00:00:00"/>
    <s v="February"/>
    <x v="492"/>
    <n v="5"/>
    <x v="507"/>
    <n v="86459"/>
    <x v="3"/>
  </r>
  <r>
    <x v="3"/>
    <x v="3"/>
    <n v="2.6"/>
    <n v="2.4"/>
    <n v="907"/>
    <s v="Rachel Casey"/>
    <x v="2"/>
    <x v="1"/>
    <x v="0"/>
    <x v="0"/>
    <x v="0"/>
    <x v="371"/>
    <x v="3"/>
    <x v="35"/>
    <s v="Henderson"/>
    <x v="77"/>
    <x v="1"/>
    <d v="2015-06-19T00:00:00"/>
    <s v="June"/>
    <x v="493"/>
    <n v="12"/>
    <x v="508"/>
    <n v="86460"/>
    <x v="3"/>
  </r>
  <r>
    <x v="2"/>
    <x v="6"/>
    <n v="5.28"/>
    <n v="5.61"/>
    <n v="910"/>
    <s v="Carla Hauser"/>
    <x v="2"/>
    <x v="0"/>
    <x v="0"/>
    <x v="7"/>
    <x v="3"/>
    <x v="297"/>
    <x v="3"/>
    <x v="40"/>
    <s v="Texarkana"/>
    <x v="50"/>
    <x v="3"/>
    <d v="2015-05-14T00:00:00"/>
    <s v="May"/>
    <x v="494"/>
    <n v="15"/>
    <x v="509"/>
    <n v="90187"/>
    <x v="3"/>
  </r>
  <r>
    <x v="1"/>
    <x v="5"/>
    <n v="7.64"/>
    <n v="5.83"/>
    <n v="911"/>
    <s v="Marsha P Joyner"/>
    <x v="2"/>
    <x v="0"/>
    <x v="0"/>
    <x v="7"/>
    <x v="0"/>
    <x v="372"/>
    <x v="1"/>
    <x v="36"/>
    <s v="Wheeling"/>
    <x v="70"/>
    <x v="0"/>
    <d v="2015-02-02T00:00:00"/>
    <s v="February"/>
    <x v="495"/>
    <n v="2"/>
    <x v="510"/>
    <n v="90185"/>
    <x v="1"/>
  </r>
  <r>
    <x v="1"/>
    <x v="7"/>
    <n v="218.75"/>
    <n v="69.64"/>
    <n v="911"/>
    <s v="Marsha P Joyner"/>
    <x v="1"/>
    <x v="0"/>
    <x v="1"/>
    <x v="11"/>
    <x v="5"/>
    <x v="228"/>
    <x v="1"/>
    <x v="36"/>
    <s v="Wheeling"/>
    <x v="70"/>
    <x v="0"/>
    <d v="2015-02-01T00:00:00"/>
    <s v="February"/>
    <x v="496"/>
    <n v="10"/>
    <x v="511"/>
    <n v="90185"/>
    <x v="1"/>
  </r>
  <r>
    <x v="0"/>
    <x v="0"/>
    <n v="59.76"/>
    <n v="9.7100000000000009"/>
    <n v="911"/>
    <s v="Marsha P Joyner"/>
    <x v="2"/>
    <x v="0"/>
    <x v="0"/>
    <x v="10"/>
    <x v="3"/>
    <x v="373"/>
    <x v="1"/>
    <x v="36"/>
    <s v="Wheeling"/>
    <x v="36"/>
    <x v="4"/>
    <d v="2015-04-06T00:00:00"/>
    <s v="April"/>
    <x v="497"/>
    <n v="8"/>
    <x v="512"/>
    <n v="90186"/>
    <x v="1"/>
  </r>
  <r>
    <x v="0"/>
    <x v="2"/>
    <n v="350.98"/>
    <n v="30"/>
    <n v="915"/>
    <s v="Carol Sherrill"/>
    <x v="1"/>
    <x v="1"/>
    <x v="1"/>
    <x v="1"/>
    <x v="1"/>
    <x v="309"/>
    <x v="2"/>
    <x v="7"/>
    <s v="Bryan"/>
    <x v="148"/>
    <x v="0"/>
    <d v="2015-01-05T00:00:00"/>
    <s v="January"/>
    <x v="498"/>
    <n v="1"/>
    <x v="513"/>
    <n v="86356"/>
    <x v="2"/>
  </r>
  <r>
    <x v="4"/>
    <x v="5"/>
    <n v="161.55000000000001"/>
    <n v="19.989999999999998"/>
    <n v="916"/>
    <s v="Marion Wilcox"/>
    <x v="2"/>
    <x v="0"/>
    <x v="0"/>
    <x v="10"/>
    <x v="3"/>
    <x v="40"/>
    <x v="2"/>
    <x v="7"/>
    <s v="Burleson"/>
    <x v="148"/>
    <x v="0"/>
    <d v="2015-01-11T00:00:00"/>
    <s v="January"/>
    <x v="499"/>
    <n v="3"/>
    <x v="514"/>
    <n v="86357"/>
    <x v="2"/>
  </r>
  <r>
    <x v="0"/>
    <x v="5"/>
    <n v="35.51"/>
    <n v="6.31"/>
    <n v="918"/>
    <s v="Kerry Jernigan"/>
    <x v="2"/>
    <x v="3"/>
    <x v="0"/>
    <x v="10"/>
    <x v="3"/>
    <x v="374"/>
    <x v="0"/>
    <x v="1"/>
    <s v="Rancho Cucamonga"/>
    <x v="142"/>
    <x v="4"/>
    <d v="2015-04-14T00:00:00"/>
    <s v="April"/>
    <x v="256"/>
    <n v="2"/>
    <x v="515"/>
    <n v="90492"/>
    <x v="0"/>
  </r>
  <r>
    <x v="2"/>
    <x v="3"/>
    <n v="58.14"/>
    <n v="36.61"/>
    <n v="918"/>
    <s v="Kerry Jernigan"/>
    <x v="1"/>
    <x v="0"/>
    <x v="1"/>
    <x v="14"/>
    <x v="5"/>
    <x v="375"/>
    <x v="0"/>
    <x v="1"/>
    <s v="Rancho Cucamonga"/>
    <x v="135"/>
    <x v="3"/>
    <d v="2015-05-21T00:00:00"/>
    <s v="May"/>
    <x v="500"/>
    <n v="39"/>
    <x v="516"/>
    <n v="90493"/>
    <x v="0"/>
  </r>
  <r>
    <x v="0"/>
    <x v="10"/>
    <n v="8.34"/>
    <n v="2.64"/>
    <n v="919"/>
    <s v="Tracy Livingston"/>
    <x v="2"/>
    <x v="3"/>
    <x v="0"/>
    <x v="12"/>
    <x v="2"/>
    <x v="120"/>
    <x v="0"/>
    <x v="1"/>
    <s v="Redding"/>
    <x v="142"/>
    <x v="4"/>
    <d v="2015-04-12T00:00:00"/>
    <s v="April"/>
    <x v="501"/>
    <n v="6"/>
    <x v="517"/>
    <n v="90492"/>
    <x v="0"/>
  </r>
  <r>
    <x v="4"/>
    <x v="10"/>
    <n v="15.98"/>
    <n v="4"/>
    <n v="920"/>
    <s v="Jessie Kelly"/>
    <x v="2"/>
    <x v="0"/>
    <x v="2"/>
    <x v="13"/>
    <x v="3"/>
    <x v="174"/>
    <x v="0"/>
    <x v="1"/>
    <s v="Redlands"/>
    <x v="12"/>
    <x v="5"/>
    <d v="2015-04-01T00:00:00"/>
    <s v="April"/>
    <x v="502"/>
    <n v="9"/>
    <x v="518"/>
    <n v="90491"/>
    <x v="0"/>
  </r>
  <r>
    <x v="0"/>
    <x v="9"/>
    <n v="8.0399999999999991"/>
    <n v="8.94"/>
    <n v="920"/>
    <s v="Jessie Kelly"/>
    <x v="2"/>
    <x v="3"/>
    <x v="0"/>
    <x v="8"/>
    <x v="3"/>
    <x v="376"/>
    <x v="0"/>
    <x v="1"/>
    <s v="Redlands"/>
    <x v="142"/>
    <x v="4"/>
    <d v="2015-04-14T00:00:00"/>
    <s v="April"/>
    <x v="503"/>
    <n v="9"/>
    <x v="519"/>
    <n v="90492"/>
    <x v="0"/>
  </r>
  <r>
    <x v="1"/>
    <x v="0"/>
    <n v="65.989999999999995"/>
    <n v="8.99"/>
    <n v="922"/>
    <s v="Dolores Abrams"/>
    <x v="0"/>
    <x v="2"/>
    <x v="2"/>
    <x v="5"/>
    <x v="3"/>
    <x v="377"/>
    <x v="0"/>
    <x v="1"/>
    <s v="Rancho Cucamonga"/>
    <x v="135"/>
    <x v="3"/>
    <d v="2015-05-21T00:00:00"/>
    <s v="May"/>
    <x v="504"/>
    <n v="14"/>
    <x v="520"/>
    <n v="87135"/>
    <x v="0"/>
  </r>
  <r>
    <x v="2"/>
    <x v="9"/>
    <n v="2.1800000000000002"/>
    <n v="1.38"/>
    <n v="925"/>
    <s v="Ruth Dudley"/>
    <x v="2"/>
    <x v="2"/>
    <x v="0"/>
    <x v="3"/>
    <x v="0"/>
    <x v="378"/>
    <x v="1"/>
    <x v="14"/>
    <s v="Augusta"/>
    <x v="34"/>
    <x v="4"/>
    <d v="2015-04-06T00:00:00"/>
    <s v="April"/>
    <x v="505"/>
    <n v="7"/>
    <x v="521"/>
    <n v="87134"/>
    <x v="1"/>
  </r>
  <r>
    <x v="2"/>
    <x v="0"/>
    <n v="170.98"/>
    <n v="35.89"/>
    <n v="929"/>
    <s v="Calvin Conway"/>
    <x v="1"/>
    <x v="2"/>
    <x v="1"/>
    <x v="14"/>
    <x v="5"/>
    <x v="379"/>
    <x v="1"/>
    <x v="2"/>
    <s v="Old Bridge"/>
    <x v="34"/>
    <x v="4"/>
    <d v="2015-04-08T00:00:00"/>
    <s v="April"/>
    <x v="506"/>
    <n v="10"/>
    <x v="522"/>
    <n v="87134"/>
    <x v="1"/>
  </r>
  <r>
    <x v="2"/>
    <x v="5"/>
    <n v="6.04"/>
    <n v="2.14"/>
    <n v="936"/>
    <s v="Robyn Garner"/>
    <x v="0"/>
    <x v="0"/>
    <x v="0"/>
    <x v="7"/>
    <x v="0"/>
    <x v="380"/>
    <x v="0"/>
    <x v="1"/>
    <s v="Redlands"/>
    <x v="149"/>
    <x v="2"/>
    <d v="2015-02-19T00:00:00"/>
    <s v="February"/>
    <x v="507"/>
    <n v="1"/>
    <x v="523"/>
    <n v="90588"/>
    <x v="0"/>
  </r>
  <r>
    <x v="1"/>
    <x v="5"/>
    <n v="5.98"/>
    <n v="5.46"/>
    <n v="936"/>
    <s v="Robyn Garner"/>
    <x v="2"/>
    <x v="0"/>
    <x v="0"/>
    <x v="7"/>
    <x v="3"/>
    <x v="381"/>
    <x v="0"/>
    <x v="1"/>
    <s v="Redlands"/>
    <x v="150"/>
    <x v="1"/>
    <d v="2015-06-27T00:00:00"/>
    <s v="June"/>
    <x v="508"/>
    <n v="17"/>
    <x v="524"/>
    <n v="90589"/>
    <x v="0"/>
  </r>
  <r>
    <x v="1"/>
    <x v="0"/>
    <n v="65.989999999999995"/>
    <n v="3.99"/>
    <n v="937"/>
    <s v="Kelly Shaw"/>
    <x v="2"/>
    <x v="0"/>
    <x v="2"/>
    <x v="5"/>
    <x v="3"/>
    <x v="382"/>
    <x v="0"/>
    <x v="1"/>
    <s v="Redondo Beach"/>
    <x v="150"/>
    <x v="1"/>
    <d v="2015-06-28T00:00:00"/>
    <s v="June"/>
    <x v="509"/>
    <n v="3"/>
    <x v="525"/>
    <n v="90589"/>
    <x v="0"/>
  </r>
  <r>
    <x v="4"/>
    <x v="3"/>
    <n v="100.98"/>
    <n v="35.840000000000003"/>
    <n v="940"/>
    <s v="Albert Maxwell"/>
    <x v="1"/>
    <x v="1"/>
    <x v="1"/>
    <x v="14"/>
    <x v="5"/>
    <x v="77"/>
    <x v="1"/>
    <x v="18"/>
    <s v="New Milford"/>
    <x v="81"/>
    <x v="4"/>
    <d v="2015-04-19T00:00:00"/>
    <s v="April"/>
    <x v="510"/>
    <n v="4"/>
    <x v="526"/>
    <n v="90844"/>
    <x v="1"/>
  </r>
  <r>
    <x v="1"/>
    <x v="9"/>
    <n v="31.74"/>
    <n v="12.62"/>
    <n v="945"/>
    <s v="Stephanie Sun Perry"/>
    <x v="2"/>
    <x v="1"/>
    <x v="0"/>
    <x v="8"/>
    <x v="3"/>
    <x v="383"/>
    <x v="0"/>
    <x v="1"/>
    <s v="Saratoga"/>
    <x v="127"/>
    <x v="5"/>
    <d v="2015-03-06T00:00:00"/>
    <s v="March"/>
    <x v="511"/>
    <n v="3"/>
    <x v="527"/>
    <n v="86567"/>
    <x v="0"/>
  </r>
  <r>
    <x v="2"/>
    <x v="3"/>
    <n v="90.98"/>
    <n v="56.2"/>
    <n v="946"/>
    <s v="Denise Parks"/>
    <x v="0"/>
    <x v="1"/>
    <x v="1"/>
    <x v="2"/>
    <x v="4"/>
    <x v="384"/>
    <x v="1"/>
    <x v="14"/>
    <s v="Auburn"/>
    <x v="151"/>
    <x v="5"/>
    <d v="2015-03-02T00:00:00"/>
    <s v="March"/>
    <x v="512"/>
    <n v="20"/>
    <x v="528"/>
    <n v="86566"/>
    <x v="1"/>
  </r>
  <r>
    <x v="2"/>
    <x v="4"/>
    <n v="14.2"/>
    <n v="5.3"/>
    <n v="947"/>
    <s v="Dorothy Buchanan"/>
    <x v="0"/>
    <x v="1"/>
    <x v="1"/>
    <x v="2"/>
    <x v="0"/>
    <x v="257"/>
    <x v="1"/>
    <x v="2"/>
    <s v="Bayonne"/>
    <x v="52"/>
    <x v="0"/>
    <d v="2015-01-13T00:00:00"/>
    <s v="January"/>
    <x v="513"/>
    <n v="5"/>
    <x v="529"/>
    <n v="86565"/>
    <x v="1"/>
  </r>
  <r>
    <x v="5"/>
    <x v="2"/>
    <n v="40.98"/>
    <n v="2.99"/>
    <n v="949"/>
    <s v="Ernest Oh"/>
    <x v="2"/>
    <x v="3"/>
    <x v="0"/>
    <x v="8"/>
    <x v="3"/>
    <x v="385"/>
    <x v="0"/>
    <x v="1"/>
    <s v="Los Angeles"/>
    <x v="22"/>
    <x v="0"/>
    <d v="2015-01-04T00:00:00"/>
    <s v="January"/>
    <x v="514"/>
    <n v="3"/>
    <x v="530"/>
    <n v="9285"/>
    <x v="0"/>
  </r>
  <r>
    <x v="4"/>
    <x v="1"/>
    <n v="48.04"/>
    <n v="5.09"/>
    <n v="949"/>
    <s v="Ernest Oh"/>
    <x v="2"/>
    <x v="3"/>
    <x v="0"/>
    <x v="7"/>
    <x v="3"/>
    <x v="213"/>
    <x v="0"/>
    <x v="1"/>
    <s v="Los Angeles"/>
    <x v="27"/>
    <x v="5"/>
    <d v="2015-03-26T00:00:00"/>
    <s v="March"/>
    <x v="515"/>
    <n v="18"/>
    <x v="531"/>
    <n v="8257"/>
    <x v="0"/>
  </r>
  <r>
    <x v="2"/>
    <x v="2"/>
    <n v="40.98"/>
    <n v="2.99"/>
    <n v="950"/>
    <s v="Jane Shah"/>
    <x v="2"/>
    <x v="3"/>
    <x v="0"/>
    <x v="8"/>
    <x v="3"/>
    <x v="385"/>
    <x v="2"/>
    <x v="3"/>
    <s v="Prior Lake"/>
    <x v="22"/>
    <x v="0"/>
    <d v="2015-01-04T00:00:00"/>
    <s v="January"/>
    <x v="516"/>
    <n v="1"/>
    <x v="532"/>
    <n v="89083"/>
    <x v="2"/>
  </r>
  <r>
    <x v="4"/>
    <x v="5"/>
    <n v="1500.97"/>
    <n v="29.7"/>
    <n v="950"/>
    <s v="Jane Shah"/>
    <x v="1"/>
    <x v="3"/>
    <x v="2"/>
    <x v="6"/>
    <x v="1"/>
    <x v="386"/>
    <x v="2"/>
    <x v="3"/>
    <s v="Prior Lake"/>
    <x v="27"/>
    <x v="5"/>
    <d v="2015-03-22T00:00:00"/>
    <s v="March"/>
    <x v="517"/>
    <n v="1"/>
    <x v="533"/>
    <n v="89084"/>
    <x v="2"/>
  </r>
  <r>
    <x v="4"/>
    <x v="1"/>
    <n v="48.04"/>
    <n v="5.09"/>
    <n v="950"/>
    <s v="Jane Shah"/>
    <x v="2"/>
    <x v="3"/>
    <x v="0"/>
    <x v="7"/>
    <x v="3"/>
    <x v="213"/>
    <x v="2"/>
    <x v="3"/>
    <s v="Prior Lake"/>
    <x v="27"/>
    <x v="5"/>
    <d v="2015-03-26T00:00:00"/>
    <s v="March"/>
    <x v="518"/>
    <n v="5"/>
    <x v="534"/>
    <n v="89084"/>
    <x v="2"/>
  </r>
  <r>
    <x v="4"/>
    <x v="9"/>
    <n v="4.28"/>
    <n v="1.6"/>
    <n v="950"/>
    <s v="Jane Shah"/>
    <x v="2"/>
    <x v="3"/>
    <x v="0"/>
    <x v="0"/>
    <x v="0"/>
    <x v="387"/>
    <x v="2"/>
    <x v="3"/>
    <s v="Prior Lake"/>
    <x v="27"/>
    <x v="5"/>
    <d v="2015-03-29T00:00:00"/>
    <s v="March"/>
    <x v="519"/>
    <n v="1"/>
    <x v="535"/>
    <n v="89084"/>
    <x v="2"/>
  </r>
  <r>
    <x v="4"/>
    <x v="10"/>
    <n v="7.31"/>
    <n v="0.49"/>
    <n v="954"/>
    <s v="Tony Chandler"/>
    <x v="2"/>
    <x v="2"/>
    <x v="0"/>
    <x v="9"/>
    <x v="3"/>
    <x v="388"/>
    <x v="2"/>
    <x v="7"/>
    <s v="Highland Village"/>
    <x v="6"/>
    <x v="2"/>
    <d v="2015-02-21T00:00:00"/>
    <s v="February"/>
    <x v="520"/>
    <n v="4"/>
    <x v="536"/>
    <n v="90771"/>
    <x v="2"/>
  </r>
  <r>
    <x v="4"/>
    <x v="4"/>
    <n v="6.7"/>
    <n v="1.56"/>
    <n v="954"/>
    <s v="Tony Chandler"/>
    <x v="2"/>
    <x v="2"/>
    <x v="0"/>
    <x v="0"/>
    <x v="0"/>
    <x v="389"/>
    <x v="2"/>
    <x v="7"/>
    <s v="Highland Village"/>
    <x v="6"/>
    <x v="2"/>
    <d v="2015-02-12T00:00:00"/>
    <s v="February"/>
    <x v="521"/>
    <n v="5"/>
    <x v="537"/>
    <n v="90771"/>
    <x v="2"/>
  </r>
  <r>
    <x v="1"/>
    <x v="0"/>
    <n v="145.44999999999999"/>
    <n v="17.850000000000001"/>
    <n v="959"/>
    <s v="Sally House"/>
    <x v="1"/>
    <x v="0"/>
    <x v="2"/>
    <x v="6"/>
    <x v="1"/>
    <x v="390"/>
    <x v="2"/>
    <x v="7"/>
    <s v="Burleson"/>
    <x v="27"/>
    <x v="5"/>
    <d v="2015-03-23T00:00:00"/>
    <s v="March"/>
    <x v="522"/>
    <n v="8"/>
    <x v="538"/>
    <n v="91581"/>
    <x v="2"/>
  </r>
  <r>
    <x v="4"/>
    <x v="9"/>
    <n v="2.94"/>
    <n v="0.96"/>
    <n v="960"/>
    <s v="Phillip Chappell"/>
    <x v="2"/>
    <x v="1"/>
    <x v="0"/>
    <x v="0"/>
    <x v="0"/>
    <x v="202"/>
    <x v="0"/>
    <x v="1"/>
    <s v="Redondo Beach"/>
    <x v="128"/>
    <x v="2"/>
    <d v="2015-02-08T00:00:00"/>
    <s v="February"/>
    <x v="523"/>
    <n v="1"/>
    <x v="539"/>
    <n v="89401"/>
    <x v="0"/>
  </r>
  <r>
    <x v="1"/>
    <x v="5"/>
    <n v="124.49"/>
    <n v="51.94"/>
    <n v="961"/>
    <s v="Benjamin Chan"/>
    <x v="1"/>
    <x v="1"/>
    <x v="1"/>
    <x v="11"/>
    <x v="5"/>
    <x v="156"/>
    <x v="0"/>
    <x v="1"/>
    <s v="Redwood City"/>
    <x v="152"/>
    <x v="2"/>
    <d v="2015-02-24T00:00:00"/>
    <s v="February"/>
    <x v="524"/>
    <n v="1"/>
    <x v="540"/>
    <n v="89402"/>
    <x v="0"/>
  </r>
  <r>
    <x v="4"/>
    <x v="9"/>
    <n v="2.94"/>
    <n v="0.96"/>
    <n v="962"/>
    <s v="Yvonne Clarke"/>
    <x v="2"/>
    <x v="1"/>
    <x v="0"/>
    <x v="0"/>
    <x v="0"/>
    <x v="202"/>
    <x v="2"/>
    <x v="12"/>
    <s v="Chicago"/>
    <x v="128"/>
    <x v="2"/>
    <d v="2015-02-08T00:00:00"/>
    <s v="February"/>
    <x v="523"/>
    <n v="2"/>
    <x v="541"/>
    <n v="17636"/>
    <x v="2"/>
  </r>
  <r>
    <x v="3"/>
    <x v="6"/>
    <n v="170.98"/>
    <n v="35.89"/>
    <n v="970"/>
    <s v="Lynn Payne"/>
    <x v="1"/>
    <x v="3"/>
    <x v="1"/>
    <x v="14"/>
    <x v="5"/>
    <x v="379"/>
    <x v="3"/>
    <x v="8"/>
    <s v="Rose Hill"/>
    <x v="18"/>
    <x v="4"/>
    <d v="2015-04-21T00:00:00"/>
    <s v="April"/>
    <x v="525"/>
    <n v="8"/>
    <x v="542"/>
    <n v="86173"/>
    <x v="3"/>
  </r>
  <r>
    <x v="4"/>
    <x v="9"/>
    <n v="284.98"/>
    <n v="69.55"/>
    <n v="972"/>
    <s v="Gregory Holden"/>
    <x v="1"/>
    <x v="0"/>
    <x v="1"/>
    <x v="1"/>
    <x v="1"/>
    <x v="391"/>
    <x v="0"/>
    <x v="1"/>
    <s v="Riverside"/>
    <x v="136"/>
    <x v="2"/>
    <d v="2015-03-05T00:00:00"/>
    <s v="March"/>
    <x v="526"/>
    <n v="2"/>
    <x v="543"/>
    <n v="87259"/>
    <x v="0"/>
  </r>
  <r>
    <x v="4"/>
    <x v="6"/>
    <n v="12.99"/>
    <n v="14.37"/>
    <n v="972"/>
    <s v="Gregory Holden"/>
    <x v="2"/>
    <x v="0"/>
    <x v="1"/>
    <x v="2"/>
    <x v="6"/>
    <x v="193"/>
    <x v="0"/>
    <x v="1"/>
    <s v="Riverside"/>
    <x v="136"/>
    <x v="2"/>
    <d v="2015-02-28T00:00:00"/>
    <s v="February"/>
    <x v="527"/>
    <n v="1"/>
    <x v="544"/>
    <n v="87259"/>
    <x v="0"/>
  </r>
  <r>
    <x v="4"/>
    <x v="10"/>
    <n v="2.2200000000000002"/>
    <n v="5"/>
    <n v="975"/>
    <s v="Francis Evans"/>
    <x v="2"/>
    <x v="0"/>
    <x v="0"/>
    <x v="15"/>
    <x v="3"/>
    <x v="392"/>
    <x v="1"/>
    <x v="15"/>
    <s v="Boston"/>
    <x v="36"/>
    <x v="4"/>
    <d v="2015-04-09T00:00:00"/>
    <s v="April"/>
    <x v="528"/>
    <n v="3"/>
    <x v="545"/>
    <n v="87260"/>
    <x v="1"/>
  </r>
  <r>
    <x v="3"/>
    <x v="6"/>
    <n v="37.76"/>
    <n v="12.9"/>
    <n v="980"/>
    <s v="Howard Burnett"/>
    <x v="2"/>
    <x v="0"/>
    <x v="0"/>
    <x v="10"/>
    <x v="3"/>
    <x v="393"/>
    <x v="1"/>
    <x v="9"/>
    <s v="South Burlington"/>
    <x v="64"/>
    <x v="2"/>
    <d v="2015-02-06T00:00:00"/>
    <s v="February"/>
    <x v="529"/>
    <n v="12"/>
    <x v="546"/>
    <n v="87258"/>
    <x v="1"/>
  </r>
  <r>
    <x v="4"/>
    <x v="3"/>
    <n v="300.97000000000003"/>
    <n v="7.18"/>
    <n v="983"/>
    <s v="Sue Drake"/>
    <x v="2"/>
    <x v="0"/>
    <x v="2"/>
    <x v="13"/>
    <x v="3"/>
    <x v="394"/>
    <x v="3"/>
    <x v="40"/>
    <s v="Searcy"/>
    <x v="58"/>
    <x v="4"/>
    <d v="2015-04-27T00:00:00"/>
    <s v="April"/>
    <x v="530"/>
    <n v="10"/>
    <x v="547"/>
    <n v="90201"/>
    <x v="3"/>
  </r>
  <r>
    <x v="0"/>
    <x v="5"/>
    <n v="4.28"/>
    <n v="5.17"/>
    <n v="993"/>
    <s v="Gail Currin"/>
    <x v="2"/>
    <x v="2"/>
    <x v="0"/>
    <x v="7"/>
    <x v="3"/>
    <x v="162"/>
    <x v="0"/>
    <x v="1"/>
    <s v="Oxnard"/>
    <x v="153"/>
    <x v="2"/>
    <d v="2015-02-19T00:00:00"/>
    <s v="February"/>
    <x v="531"/>
    <n v="9"/>
    <x v="548"/>
    <n v="89432"/>
    <x v="0"/>
  </r>
  <r>
    <x v="0"/>
    <x v="10"/>
    <n v="400.98"/>
    <n v="76.37"/>
    <n v="994"/>
    <s v="Neal Weber"/>
    <x v="1"/>
    <x v="2"/>
    <x v="1"/>
    <x v="11"/>
    <x v="5"/>
    <x v="395"/>
    <x v="1"/>
    <x v="14"/>
    <s v="Sanford"/>
    <x v="88"/>
    <x v="5"/>
    <d v="2015-03-15T00:00:00"/>
    <s v="March"/>
    <x v="532"/>
    <n v="2"/>
    <x v="549"/>
    <n v="89433"/>
    <x v="1"/>
  </r>
  <r>
    <x v="4"/>
    <x v="3"/>
    <n v="7.64"/>
    <n v="5.83"/>
    <n v="995"/>
    <s v="Lloyd Spencer"/>
    <x v="2"/>
    <x v="2"/>
    <x v="0"/>
    <x v="7"/>
    <x v="0"/>
    <x v="372"/>
    <x v="1"/>
    <x v="14"/>
    <s v="West Scarborough"/>
    <x v="16"/>
    <x v="3"/>
    <d v="2015-05-15T00:00:00"/>
    <s v="May"/>
    <x v="533"/>
    <n v="9"/>
    <x v="550"/>
    <n v="89434"/>
    <x v="1"/>
  </r>
  <r>
    <x v="4"/>
    <x v="4"/>
    <n v="67.84"/>
    <n v="0.99"/>
    <n v="997"/>
    <s v="Phillip Pollard"/>
    <x v="2"/>
    <x v="2"/>
    <x v="0"/>
    <x v="15"/>
    <x v="3"/>
    <x v="396"/>
    <x v="1"/>
    <x v="2"/>
    <s v="Bayonne"/>
    <x v="76"/>
    <x v="0"/>
    <d v="2015-01-29T00:00:00"/>
    <s v="January"/>
    <x v="534"/>
    <n v="1"/>
    <x v="551"/>
    <n v="89431"/>
    <x v="1"/>
  </r>
  <r>
    <x v="0"/>
    <x v="4"/>
    <n v="45.19"/>
    <n v="1.99"/>
    <n v="999"/>
    <s v="Rita Barton"/>
    <x v="2"/>
    <x v="2"/>
    <x v="2"/>
    <x v="13"/>
    <x v="2"/>
    <x v="397"/>
    <x v="1"/>
    <x v="2"/>
    <s v="Ridgewood"/>
    <x v="88"/>
    <x v="5"/>
    <d v="2015-03-15T00:00:00"/>
    <s v="March"/>
    <x v="535"/>
    <n v="3"/>
    <x v="552"/>
    <n v="89433"/>
    <x v="1"/>
  </r>
  <r>
    <x v="0"/>
    <x v="9"/>
    <n v="33.979999999999997"/>
    <n v="19.989999999999998"/>
    <n v="1000"/>
    <s v="Lynn Bell"/>
    <x v="2"/>
    <x v="2"/>
    <x v="1"/>
    <x v="2"/>
    <x v="3"/>
    <x v="398"/>
    <x v="1"/>
    <x v="9"/>
    <s v="Bennington"/>
    <x v="88"/>
    <x v="5"/>
    <d v="2015-03-15T00:00:00"/>
    <s v="March"/>
    <x v="536"/>
    <n v="12"/>
    <x v="553"/>
    <n v="89433"/>
    <x v="1"/>
  </r>
  <r>
    <x v="4"/>
    <x v="2"/>
    <n v="10.14"/>
    <n v="2.27"/>
    <n v="1005"/>
    <s v="Lloyd Dickson"/>
    <x v="2"/>
    <x v="2"/>
    <x v="0"/>
    <x v="7"/>
    <x v="0"/>
    <x v="82"/>
    <x v="2"/>
    <x v="12"/>
    <s v="Buffalo Grove"/>
    <x v="30"/>
    <x v="5"/>
    <d v="2015-03-04T00:00:00"/>
    <s v="March"/>
    <x v="537"/>
    <n v="1"/>
    <x v="554"/>
    <n v="90043"/>
    <x v="2"/>
  </r>
  <r>
    <x v="0"/>
    <x v="1"/>
    <n v="40.99"/>
    <n v="17.48"/>
    <n v="1005"/>
    <s v="Lloyd Dickson"/>
    <x v="2"/>
    <x v="2"/>
    <x v="0"/>
    <x v="7"/>
    <x v="3"/>
    <x v="399"/>
    <x v="2"/>
    <x v="12"/>
    <s v="Buffalo Grove"/>
    <x v="139"/>
    <x v="2"/>
    <d v="2015-02-28T00:00:00"/>
    <s v="February"/>
    <x v="538"/>
    <n v="23"/>
    <x v="555"/>
    <n v="90044"/>
    <x v="2"/>
  </r>
  <r>
    <x v="0"/>
    <x v="0"/>
    <n v="3.15"/>
    <n v="0.49"/>
    <n v="1008"/>
    <s v="Priscilla Frank"/>
    <x v="2"/>
    <x v="1"/>
    <x v="0"/>
    <x v="9"/>
    <x v="3"/>
    <x v="400"/>
    <x v="1"/>
    <x v="14"/>
    <s v="Gorham"/>
    <x v="40"/>
    <x v="3"/>
    <d v="2015-05-27T00:00:00"/>
    <s v="May"/>
    <x v="539"/>
    <n v="8"/>
    <x v="556"/>
    <n v="88371"/>
    <x v="1"/>
  </r>
  <r>
    <x v="0"/>
    <x v="10"/>
    <n v="550.98"/>
    <n v="45.7"/>
    <n v="1009"/>
    <s v="Kristin George"/>
    <x v="1"/>
    <x v="0"/>
    <x v="1"/>
    <x v="11"/>
    <x v="5"/>
    <x v="401"/>
    <x v="1"/>
    <x v="14"/>
    <s v="Saco"/>
    <x v="117"/>
    <x v="1"/>
    <d v="2015-06-21T00:00:00"/>
    <s v="June"/>
    <x v="540"/>
    <n v="14"/>
    <x v="557"/>
    <n v="88372"/>
    <x v="1"/>
  </r>
  <r>
    <x v="2"/>
    <x v="3"/>
    <n v="28.48"/>
    <n v="1.99"/>
    <n v="1014"/>
    <s v="Theresa Winters"/>
    <x v="2"/>
    <x v="1"/>
    <x v="2"/>
    <x v="13"/>
    <x v="2"/>
    <x v="137"/>
    <x v="3"/>
    <x v="40"/>
    <s v="Bryant"/>
    <x v="151"/>
    <x v="5"/>
    <d v="2015-03-02T00:00:00"/>
    <s v="March"/>
    <x v="541"/>
    <n v="6"/>
    <x v="558"/>
    <n v="88387"/>
    <x v="3"/>
  </r>
  <r>
    <x v="2"/>
    <x v="6"/>
    <n v="2.08"/>
    <n v="5.33"/>
    <n v="1014"/>
    <s v="Theresa Winters"/>
    <x v="2"/>
    <x v="1"/>
    <x v="1"/>
    <x v="2"/>
    <x v="3"/>
    <x v="261"/>
    <x v="3"/>
    <x v="40"/>
    <s v="Bryant"/>
    <x v="151"/>
    <x v="5"/>
    <d v="2015-03-03T00:00:00"/>
    <s v="March"/>
    <x v="542"/>
    <n v="3"/>
    <x v="559"/>
    <n v="88387"/>
    <x v="3"/>
  </r>
  <r>
    <x v="2"/>
    <x v="2"/>
    <n v="45.99"/>
    <n v="4.99"/>
    <n v="1014"/>
    <s v="Theresa Winters"/>
    <x v="0"/>
    <x v="1"/>
    <x v="2"/>
    <x v="5"/>
    <x v="3"/>
    <x v="402"/>
    <x v="3"/>
    <x v="40"/>
    <s v="Bryant"/>
    <x v="151"/>
    <x v="5"/>
    <d v="2015-03-02T00:00:00"/>
    <s v="March"/>
    <x v="543"/>
    <n v="10"/>
    <x v="560"/>
    <n v="88387"/>
    <x v="3"/>
  </r>
  <r>
    <x v="1"/>
    <x v="4"/>
    <n v="10.91"/>
    <n v="2.99"/>
    <n v="1014"/>
    <s v="Theresa Winters"/>
    <x v="2"/>
    <x v="1"/>
    <x v="0"/>
    <x v="8"/>
    <x v="3"/>
    <x v="403"/>
    <x v="3"/>
    <x v="40"/>
    <s v="Bryant"/>
    <x v="93"/>
    <x v="5"/>
    <d v="2015-03-06T00:00:00"/>
    <s v="March"/>
    <x v="544"/>
    <n v="11"/>
    <x v="561"/>
    <n v="88388"/>
    <x v="3"/>
  </r>
  <r>
    <x v="3"/>
    <x v="6"/>
    <n v="43.98"/>
    <n v="8.99"/>
    <n v="1015"/>
    <s v="Beverly Cameron"/>
    <x v="2"/>
    <x v="1"/>
    <x v="0"/>
    <x v="0"/>
    <x v="2"/>
    <x v="404"/>
    <x v="3"/>
    <x v="24"/>
    <s v="Apex"/>
    <x v="103"/>
    <x v="5"/>
    <d v="2015-03-18T00:00:00"/>
    <s v="March"/>
    <x v="545"/>
    <n v="14"/>
    <x v="562"/>
    <n v="88390"/>
    <x v="3"/>
  </r>
  <r>
    <x v="0"/>
    <x v="1"/>
    <n v="6.48"/>
    <n v="7.86"/>
    <n v="1016"/>
    <s v="Francis Sherrill"/>
    <x v="0"/>
    <x v="1"/>
    <x v="0"/>
    <x v="7"/>
    <x v="3"/>
    <x v="405"/>
    <x v="3"/>
    <x v="24"/>
    <s v="Asheville"/>
    <x v="20"/>
    <x v="1"/>
    <d v="2015-06-13T00:00:00"/>
    <s v="June"/>
    <x v="546"/>
    <n v="1"/>
    <x v="563"/>
    <n v="88389"/>
    <x v="3"/>
  </r>
  <r>
    <x v="3"/>
    <x v="5"/>
    <n v="35.89"/>
    <n v="14.72"/>
    <n v="1018"/>
    <s v="Meredith Humphrey"/>
    <x v="2"/>
    <x v="1"/>
    <x v="0"/>
    <x v="4"/>
    <x v="3"/>
    <x v="406"/>
    <x v="3"/>
    <x v="24"/>
    <s v="Cary"/>
    <x v="4"/>
    <x v="4"/>
    <d v="2015-04-09T00:00:00"/>
    <s v="April"/>
    <x v="547"/>
    <n v="19"/>
    <x v="564"/>
    <n v="88391"/>
    <x v="3"/>
  </r>
  <r>
    <x v="3"/>
    <x v="6"/>
    <n v="11.48"/>
    <n v="5.43"/>
    <n v="1018"/>
    <s v="Meredith Humphrey"/>
    <x v="2"/>
    <x v="1"/>
    <x v="0"/>
    <x v="7"/>
    <x v="3"/>
    <x v="407"/>
    <x v="3"/>
    <x v="24"/>
    <s v="Cary"/>
    <x v="4"/>
    <x v="4"/>
    <d v="2015-04-08T00:00:00"/>
    <s v="April"/>
    <x v="548"/>
    <n v="6"/>
    <x v="565"/>
    <n v="88391"/>
    <x v="3"/>
  </r>
  <r>
    <x v="2"/>
    <x v="3"/>
    <n v="517.48"/>
    <n v="16.63"/>
    <n v="1020"/>
    <s v="Julie Porter"/>
    <x v="1"/>
    <x v="2"/>
    <x v="2"/>
    <x v="6"/>
    <x v="5"/>
    <x v="408"/>
    <x v="2"/>
    <x v="13"/>
    <s v="Pittsburg"/>
    <x v="146"/>
    <x v="5"/>
    <d v="2015-03-07T00:00:00"/>
    <s v="March"/>
    <x v="549"/>
    <n v="5"/>
    <x v="566"/>
    <n v="88632"/>
    <x v="2"/>
  </r>
  <r>
    <x v="2"/>
    <x v="8"/>
    <n v="4.13"/>
    <n v="5.04"/>
    <n v="1020"/>
    <s v="Julie Porter"/>
    <x v="2"/>
    <x v="2"/>
    <x v="0"/>
    <x v="8"/>
    <x v="3"/>
    <x v="237"/>
    <x v="2"/>
    <x v="13"/>
    <s v="Pittsburg"/>
    <x v="92"/>
    <x v="2"/>
    <d v="2015-02-07T00:00:00"/>
    <s v="February"/>
    <x v="550"/>
    <n v="20"/>
    <x v="567"/>
    <n v="88634"/>
    <x v="2"/>
  </r>
  <r>
    <x v="2"/>
    <x v="6"/>
    <n v="4.4800000000000004"/>
    <n v="2.5"/>
    <n v="1020"/>
    <s v="Julie Porter"/>
    <x v="2"/>
    <x v="2"/>
    <x v="0"/>
    <x v="4"/>
    <x v="3"/>
    <x v="409"/>
    <x v="2"/>
    <x v="13"/>
    <s v="Pittsburg"/>
    <x v="92"/>
    <x v="2"/>
    <d v="2015-02-08T00:00:00"/>
    <s v="February"/>
    <x v="551"/>
    <n v="14"/>
    <x v="568"/>
    <n v="88634"/>
    <x v="2"/>
  </r>
  <r>
    <x v="2"/>
    <x v="1"/>
    <n v="39.06"/>
    <n v="10.55"/>
    <n v="1023"/>
    <s v="Glen Newman"/>
    <x v="2"/>
    <x v="2"/>
    <x v="0"/>
    <x v="8"/>
    <x v="3"/>
    <x v="410"/>
    <x v="1"/>
    <x v="19"/>
    <s v="Wilkinsburg"/>
    <x v="7"/>
    <x v="3"/>
    <d v="2015-05-15T00:00:00"/>
    <s v="May"/>
    <x v="552"/>
    <n v="16"/>
    <x v="569"/>
    <n v="88633"/>
    <x v="1"/>
  </r>
  <r>
    <x v="2"/>
    <x v="10"/>
    <n v="37.700000000000003"/>
    <n v="2.99"/>
    <n v="1023"/>
    <s v="Glen Newman"/>
    <x v="2"/>
    <x v="2"/>
    <x v="0"/>
    <x v="8"/>
    <x v="3"/>
    <x v="188"/>
    <x v="1"/>
    <x v="19"/>
    <s v="Wilkinsburg"/>
    <x v="7"/>
    <x v="3"/>
    <d v="2015-05-16T00:00:00"/>
    <s v="May"/>
    <x v="553"/>
    <n v="18"/>
    <x v="570"/>
    <n v="88633"/>
    <x v="1"/>
  </r>
  <r>
    <x v="1"/>
    <x v="4"/>
    <n v="65.989999999999995"/>
    <n v="5.92"/>
    <n v="1026"/>
    <s v="Eugene Kerr"/>
    <x v="2"/>
    <x v="2"/>
    <x v="2"/>
    <x v="5"/>
    <x v="3"/>
    <x v="411"/>
    <x v="1"/>
    <x v="4"/>
    <s v="Central Islip"/>
    <x v="131"/>
    <x v="2"/>
    <d v="2015-02-07T00:00:00"/>
    <s v="February"/>
    <x v="554"/>
    <n v="22"/>
    <x v="571"/>
    <n v="89005"/>
    <x v="1"/>
  </r>
  <r>
    <x v="0"/>
    <x v="10"/>
    <n v="5.98"/>
    <n v="3.85"/>
    <n v="1026"/>
    <s v="Eugene Kerr"/>
    <x v="2"/>
    <x v="2"/>
    <x v="2"/>
    <x v="13"/>
    <x v="2"/>
    <x v="412"/>
    <x v="1"/>
    <x v="4"/>
    <s v="Central Islip"/>
    <x v="124"/>
    <x v="3"/>
    <d v="2015-05-30T00:00:00"/>
    <s v="May"/>
    <x v="555"/>
    <n v="26"/>
    <x v="572"/>
    <n v="89008"/>
    <x v="1"/>
  </r>
  <r>
    <x v="0"/>
    <x v="8"/>
    <n v="2.61"/>
    <n v="0.5"/>
    <n v="1026"/>
    <s v="Eugene Kerr"/>
    <x v="2"/>
    <x v="2"/>
    <x v="0"/>
    <x v="9"/>
    <x v="3"/>
    <x v="413"/>
    <x v="1"/>
    <x v="4"/>
    <s v="Central Islip"/>
    <x v="124"/>
    <x v="3"/>
    <d v="2015-06-01T00:00:00"/>
    <s v="June"/>
    <x v="556"/>
    <n v="22"/>
    <x v="573"/>
    <n v="89008"/>
    <x v="1"/>
  </r>
  <r>
    <x v="0"/>
    <x v="10"/>
    <n v="73.98"/>
    <n v="4"/>
    <n v="1027"/>
    <s v="Brian Bennett"/>
    <x v="2"/>
    <x v="2"/>
    <x v="2"/>
    <x v="13"/>
    <x v="3"/>
    <x v="414"/>
    <x v="1"/>
    <x v="4"/>
    <s v="Cheektowaga"/>
    <x v="14"/>
    <x v="5"/>
    <d v="2015-03-13T00:00:00"/>
    <s v="March"/>
    <x v="557"/>
    <n v="5"/>
    <x v="574"/>
    <n v="89004"/>
    <x v="1"/>
  </r>
  <r>
    <x v="0"/>
    <x v="5"/>
    <n v="51.98"/>
    <n v="10.17"/>
    <n v="1027"/>
    <s v="Brian Bennett"/>
    <x v="2"/>
    <x v="2"/>
    <x v="2"/>
    <x v="6"/>
    <x v="4"/>
    <x v="415"/>
    <x v="1"/>
    <x v="4"/>
    <s v="Cheektowaga"/>
    <x v="14"/>
    <x v="5"/>
    <d v="2015-03-13T00:00:00"/>
    <s v="March"/>
    <x v="558"/>
    <n v="9"/>
    <x v="575"/>
    <n v="89004"/>
    <x v="1"/>
  </r>
  <r>
    <x v="3"/>
    <x v="8"/>
    <n v="7.08"/>
    <n v="2.35"/>
    <n v="1028"/>
    <s v="Marguerite Rodgers"/>
    <x v="0"/>
    <x v="2"/>
    <x v="0"/>
    <x v="0"/>
    <x v="0"/>
    <x v="416"/>
    <x v="1"/>
    <x v="4"/>
    <s v="Commack"/>
    <x v="48"/>
    <x v="5"/>
    <d v="2015-03-30T00:00:00"/>
    <s v="March"/>
    <x v="559"/>
    <n v="13"/>
    <x v="458"/>
    <n v="89006"/>
    <x v="1"/>
  </r>
  <r>
    <x v="1"/>
    <x v="5"/>
    <n v="83.1"/>
    <n v="6.13"/>
    <n v="1028"/>
    <s v="Marguerite Rodgers"/>
    <x v="0"/>
    <x v="2"/>
    <x v="2"/>
    <x v="13"/>
    <x v="3"/>
    <x v="417"/>
    <x v="1"/>
    <x v="4"/>
    <s v="Commack"/>
    <x v="100"/>
    <x v="3"/>
    <d v="2015-05-09T00:00:00"/>
    <s v="May"/>
    <x v="560"/>
    <n v="20"/>
    <x v="576"/>
    <n v="89007"/>
    <x v="1"/>
  </r>
  <r>
    <x v="2"/>
    <x v="8"/>
    <n v="125.99"/>
    <n v="2.5"/>
    <n v="1035"/>
    <s v="Kent Burton"/>
    <x v="2"/>
    <x v="1"/>
    <x v="2"/>
    <x v="5"/>
    <x v="3"/>
    <x v="418"/>
    <x v="1"/>
    <x v="10"/>
    <s v="Delaware"/>
    <x v="114"/>
    <x v="5"/>
    <d v="2015-03-13T00:00:00"/>
    <s v="March"/>
    <x v="561"/>
    <n v="1"/>
    <x v="577"/>
    <n v="90710"/>
    <x v="1"/>
  </r>
  <r>
    <x v="2"/>
    <x v="9"/>
    <n v="99.99"/>
    <n v="19.989999999999998"/>
    <n v="1036"/>
    <s v="Jessica Huffman"/>
    <x v="2"/>
    <x v="1"/>
    <x v="2"/>
    <x v="13"/>
    <x v="3"/>
    <x v="419"/>
    <x v="1"/>
    <x v="10"/>
    <s v="Dublin"/>
    <x v="114"/>
    <x v="5"/>
    <d v="2015-03-14T00:00:00"/>
    <s v="March"/>
    <x v="562"/>
    <n v="6"/>
    <x v="578"/>
    <n v="90710"/>
    <x v="1"/>
  </r>
  <r>
    <x v="2"/>
    <x v="10"/>
    <n v="7.64"/>
    <n v="5.83"/>
    <n v="1038"/>
    <s v="Jon Hale"/>
    <x v="2"/>
    <x v="0"/>
    <x v="0"/>
    <x v="7"/>
    <x v="0"/>
    <x v="372"/>
    <x v="3"/>
    <x v="26"/>
    <s v="Belle Glade"/>
    <x v="154"/>
    <x v="1"/>
    <d v="2015-06-17T00:00:00"/>
    <s v="June"/>
    <x v="563"/>
    <n v="5"/>
    <x v="579"/>
    <n v="90641"/>
    <x v="3"/>
  </r>
  <r>
    <x v="2"/>
    <x v="2"/>
    <n v="55.94"/>
    <n v="4"/>
    <n v="1041"/>
    <s v="Mildred Chase"/>
    <x v="2"/>
    <x v="2"/>
    <x v="2"/>
    <x v="13"/>
    <x v="3"/>
    <x v="420"/>
    <x v="0"/>
    <x v="1"/>
    <s v="Woodland"/>
    <x v="89"/>
    <x v="4"/>
    <d v="2015-04-18T00:00:00"/>
    <s v="April"/>
    <x v="564"/>
    <n v="6"/>
    <x v="580"/>
    <n v="87846"/>
    <x v="0"/>
  </r>
  <r>
    <x v="2"/>
    <x v="8"/>
    <n v="6.3"/>
    <n v="0.5"/>
    <n v="1041"/>
    <s v="Mildred Chase"/>
    <x v="2"/>
    <x v="2"/>
    <x v="0"/>
    <x v="9"/>
    <x v="3"/>
    <x v="421"/>
    <x v="0"/>
    <x v="1"/>
    <s v="Woodland"/>
    <x v="89"/>
    <x v="4"/>
    <d v="2015-04-17T00:00:00"/>
    <s v="April"/>
    <x v="565"/>
    <n v="11"/>
    <x v="581"/>
    <n v="87846"/>
    <x v="0"/>
  </r>
  <r>
    <x v="2"/>
    <x v="6"/>
    <n v="14.42"/>
    <n v="6.75"/>
    <n v="1042"/>
    <s v="Jerome Burch"/>
    <x v="0"/>
    <x v="2"/>
    <x v="0"/>
    <x v="15"/>
    <x v="4"/>
    <x v="194"/>
    <x v="0"/>
    <x v="1"/>
    <s v="Yuba City"/>
    <x v="41"/>
    <x v="3"/>
    <d v="2015-05-17T00:00:00"/>
    <s v="May"/>
    <x v="566"/>
    <n v="6"/>
    <x v="582"/>
    <n v="87847"/>
    <x v="0"/>
  </r>
  <r>
    <x v="2"/>
    <x v="1"/>
    <n v="209.84"/>
    <n v="21.21"/>
    <n v="1044"/>
    <s v="Erin Ballard"/>
    <x v="2"/>
    <x v="1"/>
    <x v="1"/>
    <x v="2"/>
    <x v="6"/>
    <x v="422"/>
    <x v="0"/>
    <x v="1"/>
    <s v="Los Angeles"/>
    <x v="110"/>
    <x v="1"/>
    <d v="2015-06-14T00:00:00"/>
    <s v="June"/>
    <x v="567"/>
    <n v="62"/>
    <x v="583"/>
    <n v="28001"/>
    <x v="0"/>
  </r>
  <r>
    <x v="2"/>
    <x v="0"/>
    <n v="194.3"/>
    <n v="11.54"/>
    <n v="1044"/>
    <s v="Erin Ballard"/>
    <x v="2"/>
    <x v="1"/>
    <x v="1"/>
    <x v="2"/>
    <x v="6"/>
    <x v="423"/>
    <x v="0"/>
    <x v="1"/>
    <s v="Los Angeles"/>
    <x v="110"/>
    <x v="1"/>
    <d v="2015-06-16T00:00:00"/>
    <s v="June"/>
    <x v="568"/>
    <n v="32"/>
    <x v="584"/>
    <n v="28001"/>
    <x v="0"/>
  </r>
  <r>
    <x v="0"/>
    <x v="6"/>
    <n v="6.68"/>
    <n v="5.66"/>
    <n v="1044"/>
    <s v="Erin Ballard"/>
    <x v="2"/>
    <x v="1"/>
    <x v="0"/>
    <x v="7"/>
    <x v="3"/>
    <x v="424"/>
    <x v="0"/>
    <x v="1"/>
    <s v="Los Angeles"/>
    <x v="139"/>
    <x v="2"/>
    <d v="2015-02-28T00:00:00"/>
    <s v="February"/>
    <x v="569"/>
    <n v="90"/>
    <x v="585"/>
    <n v="47813"/>
    <x v="0"/>
  </r>
  <r>
    <x v="0"/>
    <x v="6"/>
    <n v="6.68"/>
    <n v="5.66"/>
    <n v="1047"/>
    <s v="Gayle Pearson"/>
    <x v="2"/>
    <x v="1"/>
    <x v="0"/>
    <x v="7"/>
    <x v="3"/>
    <x v="424"/>
    <x v="1"/>
    <x v="15"/>
    <s v="Boston"/>
    <x v="139"/>
    <x v="2"/>
    <d v="2015-02-28T00:00:00"/>
    <s v="February"/>
    <x v="570"/>
    <n v="23"/>
    <x v="586"/>
    <n v="89389"/>
    <x v="1"/>
  </r>
  <r>
    <x v="1"/>
    <x v="9"/>
    <n v="5.44"/>
    <n v="7.46"/>
    <n v="1054"/>
    <s v="Keith R Atkinson"/>
    <x v="0"/>
    <x v="0"/>
    <x v="0"/>
    <x v="8"/>
    <x v="3"/>
    <x v="425"/>
    <x v="0"/>
    <x v="28"/>
    <s v="Surprise"/>
    <x v="40"/>
    <x v="3"/>
    <d v="2015-05-27T00:00:00"/>
    <s v="May"/>
    <x v="571"/>
    <n v="4"/>
    <x v="587"/>
    <n v="90069"/>
    <x v="0"/>
  </r>
  <r>
    <x v="1"/>
    <x v="4"/>
    <n v="26.38"/>
    <n v="5.58"/>
    <n v="1054"/>
    <s v="Keith R Atkinson"/>
    <x v="2"/>
    <x v="0"/>
    <x v="0"/>
    <x v="7"/>
    <x v="3"/>
    <x v="426"/>
    <x v="0"/>
    <x v="28"/>
    <s v="Surprise"/>
    <x v="40"/>
    <x v="3"/>
    <d v="2015-05-26T00:00:00"/>
    <s v="May"/>
    <x v="572"/>
    <n v="8"/>
    <x v="588"/>
    <n v="90069"/>
    <x v="0"/>
  </r>
  <r>
    <x v="1"/>
    <x v="2"/>
    <n v="20.99"/>
    <n v="2.5"/>
    <n v="1054"/>
    <s v="Keith R Atkinson"/>
    <x v="2"/>
    <x v="0"/>
    <x v="2"/>
    <x v="5"/>
    <x v="0"/>
    <x v="427"/>
    <x v="0"/>
    <x v="28"/>
    <s v="Surprise"/>
    <x v="40"/>
    <x v="3"/>
    <d v="2015-05-27T00:00:00"/>
    <s v="May"/>
    <x v="573"/>
    <n v="1"/>
    <x v="589"/>
    <n v="90069"/>
    <x v="0"/>
  </r>
  <r>
    <x v="3"/>
    <x v="3"/>
    <n v="138.75"/>
    <n v="52.42"/>
    <n v="1060"/>
    <s v="Gene Gilliam"/>
    <x v="1"/>
    <x v="2"/>
    <x v="1"/>
    <x v="11"/>
    <x v="5"/>
    <x v="428"/>
    <x v="3"/>
    <x v="29"/>
    <s v="Atlanta"/>
    <x v="120"/>
    <x v="5"/>
    <d v="2015-03-25T00:00:00"/>
    <s v="March"/>
    <x v="574"/>
    <n v="23"/>
    <x v="590"/>
    <n v="58628"/>
    <x v="3"/>
  </r>
  <r>
    <x v="4"/>
    <x v="8"/>
    <n v="6.3"/>
    <n v="0.5"/>
    <n v="1060"/>
    <s v="Gene Gilliam"/>
    <x v="2"/>
    <x v="2"/>
    <x v="0"/>
    <x v="9"/>
    <x v="3"/>
    <x v="57"/>
    <x v="3"/>
    <x v="29"/>
    <s v="Atlanta"/>
    <x v="155"/>
    <x v="3"/>
    <d v="2015-05-30T00:00:00"/>
    <s v="May"/>
    <x v="575"/>
    <n v="20"/>
    <x v="591"/>
    <n v="57061"/>
    <x v="3"/>
  </r>
  <r>
    <x v="3"/>
    <x v="3"/>
    <n v="138.75"/>
    <n v="52.42"/>
    <n v="1062"/>
    <s v="Willie Robinson"/>
    <x v="1"/>
    <x v="2"/>
    <x v="1"/>
    <x v="11"/>
    <x v="5"/>
    <x v="428"/>
    <x v="1"/>
    <x v="4"/>
    <s v="Coram"/>
    <x v="120"/>
    <x v="5"/>
    <d v="2015-03-25T00:00:00"/>
    <s v="March"/>
    <x v="576"/>
    <n v="6"/>
    <x v="592"/>
    <n v="91354"/>
    <x v="1"/>
  </r>
  <r>
    <x v="4"/>
    <x v="7"/>
    <n v="22.38"/>
    <n v="15.1"/>
    <n v="1062"/>
    <s v="Willie Robinson"/>
    <x v="2"/>
    <x v="2"/>
    <x v="0"/>
    <x v="8"/>
    <x v="3"/>
    <x v="429"/>
    <x v="1"/>
    <x v="4"/>
    <s v="Coram"/>
    <x v="155"/>
    <x v="3"/>
    <d v="2015-06-07T00:00:00"/>
    <s v="June"/>
    <x v="577"/>
    <n v="18"/>
    <x v="593"/>
    <n v="91355"/>
    <x v="1"/>
  </r>
  <r>
    <x v="4"/>
    <x v="2"/>
    <n v="17.78"/>
    <n v="5.03"/>
    <n v="1062"/>
    <s v="Willie Robinson"/>
    <x v="2"/>
    <x v="2"/>
    <x v="1"/>
    <x v="2"/>
    <x v="3"/>
    <x v="430"/>
    <x v="1"/>
    <x v="4"/>
    <s v="Coram"/>
    <x v="155"/>
    <x v="3"/>
    <d v="2015-06-02T00:00:00"/>
    <s v="June"/>
    <x v="578"/>
    <n v="3"/>
    <x v="594"/>
    <n v="91355"/>
    <x v="1"/>
  </r>
  <r>
    <x v="2"/>
    <x v="0"/>
    <n v="15.99"/>
    <n v="13.18"/>
    <n v="1065"/>
    <s v="Vicki Bond"/>
    <x v="2"/>
    <x v="0"/>
    <x v="0"/>
    <x v="8"/>
    <x v="3"/>
    <x v="222"/>
    <x v="2"/>
    <x v="12"/>
    <s v="Burbank"/>
    <x v="29"/>
    <x v="2"/>
    <d v="2015-02-20T00:00:00"/>
    <s v="February"/>
    <x v="579"/>
    <n v="23"/>
    <x v="595"/>
    <n v="88899"/>
    <x v="2"/>
  </r>
  <r>
    <x v="4"/>
    <x v="7"/>
    <n v="22.84"/>
    <n v="16.87"/>
    <n v="1068"/>
    <s v="Erik Barr"/>
    <x v="2"/>
    <x v="1"/>
    <x v="0"/>
    <x v="7"/>
    <x v="3"/>
    <x v="431"/>
    <x v="2"/>
    <x v="12"/>
    <s v="Calumet City"/>
    <x v="44"/>
    <x v="5"/>
    <d v="2015-03-16T00:00:00"/>
    <s v="March"/>
    <x v="580"/>
    <n v="12"/>
    <x v="596"/>
    <n v="87109"/>
    <x v="2"/>
  </r>
  <r>
    <x v="3"/>
    <x v="1"/>
    <n v="15.94"/>
    <n v="5.45"/>
    <n v="1069"/>
    <s v="Pam Bennett"/>
    <x v="2"/>
    <x v="1"/>
    <x v="0"/>
    <x v="0"/>
    <x v="2"/>
    <x v="432"/>
    <x v="2"/>
    <x v="12"/>
    <s v="Carbondale"/>
    <x v="50"/>
    <x v="3"/>
    <d v="2015-05-15T00:00:00"/>
    <s v="May"/>
    <x v="581"/>
    <n v="41"/>
    <x v="597"/>
    <n v="87110"/>
    <x v="2"/>
  </r>
  <r>
    <x v="1"/>
    <x v="0"/>
    <n v="150.88999999999999"/>
    <n v="60.2"/>
    <n v="1072"/>
    <s v="Marion Owens"/>
    <x v="1"/>
    <x v="0"/>
    <x v="1"/>
    <x v="1"/>
    <x v="1"/>
    <x v="433"/>
    <x v="1"/>
    <x v="19"/>
    <s v="Bethlehem"/>
    <x v="12"/>
    <x v="5"/>
    <d v="2015-03-30T00:00:00"/>
    <s v="March"/>
    <x v="582"/>
    <n v="3"/>
    <x v="598"/>
    <n v="89631"/>
    <x v="1"/>
  </r>
  <r>
    <x v="0"/>
    <x v="7"/>
    <n v="19.23"/>
    <n v="6.15"/>
    <n v="1075"/>
    <s v="Theodore Tyson"/>
    <x v="2"/>
    <x v="1"/>
    <x v="1"/>
    <x v="2"/>
    <x v="2"/>
    <x v="159"/>
    <x v="2"/>
    <x v="12"/>
    <s v="Romeoville"/>
    <x v="156"/>
    <x v="5"/>
    <d v="2015-03-10T00:00:00"/>
    <s v="March"/>
    <x v="583"/>
    <n v="11"/>
    <x v="599"/>
    <n v="86422"/>
    <x v="2"/>
  </r>
  <r>
    <x v="1"/>
    <x v="4"/>
    <n v="13.9"/>
    <n v="7.59"/>
    <n v="1080"/>
    <s v="Colleen Fletcher"/>
    <x v="2"/>
    <x v="0"/>
    <x v="0"/>
    <x v="12"/>
    <x v="2"/>
    <x v="243"/>
    <x v="2"/>
    <x v="12"/>
    <s v="Saint Charles"/>
    <x v="100"/>
    <x v="3"/>
    <d v="2015-05-09T00:00:00"/>
    <s v="May"/>
    <x v="584"/>
    <n v="14"/>
    <x v="600"/>
    <n v="88461"/>
    <x v="2"/>
  </r>
  <r>
    <x v="1"/>
    <x v="8"/>
    <n v="55.99"/>
    <n v="5"/>
    <n v="1083"/>
    <s v="Hazel Dale"/>
    <x v="0"/>
    <x v="0"/>
    <x v="2"/>
    <x v="5"/>
    <x v="2"/>
    <x v="134"/>
    <x v="2"/>
    <x v="12"/>
    <s v="Springfield"/>
    <x v="157"/>
    <x v="5"/>
    <d v="2015-04-02T00:00:00"/>
    <s v="April"/>
    <x v="585"/>
    <n v="1"/>
    <x v="601"/>
    <n v="88460"/>
    <x v="2"/>
  </r>
  <r>
    <x v="1"/>
    <x v="5"/>
    <n v="7.64"/>
    <n v="5.83"/>
    <n v="1085"/>
    <s v="Ted Dunlap"/>
    <x v="2"/>
    <x v="1"/>
    <x v="0"/>
    <x v="7"/>
    <x v="0"/>
    <x v="372"/>
    <x v="1"/>
    <x v="4"/>
    <s v="Deer Park"/>
    <x v="99"/>
    <x v="0"/>
    <d v="2015-01-06T00:00:00"/>
    <s v="January"/>
    <x v="586"/>
    <n v="6"/>
    <x v="602"/>
    <n v="86122"/>
    <x v="1"/>
  </r>
  <r>
    <x v="0"/>
    <x v="7"/>
    <n v="9.06"/>
    <n v="9.86"/>
    <n v="1085"/>
    <s v="Ted Dunlap"/>
    <x v="2"/>
    <x v="1"/>
    <x v="0"/>
    <x v="7"/>
    <x v="3"/>
    <x v="204"/>
    <x v="1"/>
    <x v="4"/>
    <s v="Deer Park"/>
    <x v="158"/>
    <x v="4"/>
    <d v="2015-04-25T00:00:00"/>
    <s v="April"/>
    <x v="587"/>
    <n v="3"/>
    <x v="603"/>
    <n v="86123"/>
    <x v="1"/>
  </r>
  <r>
    <x v="1"/>
    <x v="2"/>
    <n v="30.42"/>
    <n v="8.65"/>
    <n v="1085"/>
    <s v="Ted Dunlap"/>
    <x v="2"/>
    <x v="0"/>
    <x v="2"/>
    <x v="13"/>
    <x v="3"/>
    <x v="434"/>
    <x v="1"/>
    <x v="4"/>
    <s v="Deer Park"/>
    <x v="116"/>
    <x v="3"/>
    <d v="2015-05-15T00:00:00"/>
    <s v="May"/>
    <x v="588"/>
    <n v="10"/>
    <x v="604"/>
    <n v="86124"/>
    <x v="1"/>
  </r>
  <r>
    <x v="1"/>
    <x v="1"/>
    <n v="37.94"/>
    <n v="5.08"/>
    <n v="1085"/>
    <s v="Ted Dunlap"/>
    <x v="2"/>
    <x v="0"/>
    <x v="0"/>
    <x v="7"/>
    <x v="0"/>
    <x v="320"/>
    <x v="1"/>
    <x v="4"/>
    <s v="Deer Park"/>
    <x v="116"/>
    <x v="3"/>
    <d v="2015-05-14T00:00:00"/>
    <s v="May"/>
    <x v="589"/>
    <n v="8"/>
    <x v="605"/>
    <n v="86124"/>
    <x v="1"/>
  </r>
  <r>
    <x v="0"/>
    <x v="7"/>
    <n v="14.27"/>
    <n v="7.27"/>
    <n v="1086"/>
    <s v="Leon Peele"/>
    <x v="2"/>
    <x v="1"/>
    <x v="0"/>
    <x v="8"/>
    <x v="3"/>
    <x v="435"/>
    <x v="1"/>
    <x v="4"/>
    <s v="Dix Hills"/>
    <x v="158"/>
    <x v="4"/>
    <d v="2015-04-25T00:00:00"/>
    <s v="April"/>
    <x v="590"/>
    <n v="3"/>
    <x v="606"/>
    <n v="86123"/>
    <x v="1"/>
  </r>
  <r>
    <x v="3"/>
    <x v="1"/>
    <n v="15.14"/>
    <n v="4.53"/>
    <n v="1101"/>
    <s v="Kimberly McCarthy"/>
    <x v="2"/>
    <x v="2"/>
    <x v="0"/>
    <x v="10"/>
    <x v="3"/>
    <x v="436"/>
    <x v="0"/>
    <x v="1"/>
    <s v="Oxnard"/>
    <x v="130"/>
    <x v="3"/>
    <d v="2015-05-06T00:00:00"/>
    <s v="May"/>
    <x v="591"/>
    <n v="3"/>
    <x v="607"/>
    <n v="91488"/>
    <x v="0"/>
  </r>
  <r>
    <x v="1"/>
    <x v="5"/>
    <n v="328.14"/>
    <n v="91.05"/>
    <n v="1103"/>
    <s v="Sidney Bowling"/>
    <x v="1"/>
    <x v="1"/>
    <x v="0"/>
    <x v="15"/>
    <x v="1"/>
    <x v="158"/>
    <x v="2"/>
    <x v="32"/>
    <s v="Omaha"/>
    <x v="98"/>
    <x v="4"/>
    <d v="2015-04-11T00:00:00"/>
    <s v="April"/>
    <x v="592"/>
    <n v="7"/>
    <x v="608"/>
    <n v="90977"/>
    <x v="2"/>
  </r>
  <r>
    <x v="1"/>
    <x v="5"/>
    <n v="328.14"/>
    <n v="91.05"/>
    <n v="1104"/>
    <s v="Timothy Ross"/>
    <x v="1"/>
    <x v="1"/>
    <x v="0"/>
    <x v="15"/>
    <x v="1"/>
    <x v="158"/>
    <x v="1"/>
    <x v="4"/>
    <s v="New York City"/>
    <x v="98"/>
    <x v="4"/>
    <d v="2015-04-11T00:00:00"/>
    <s v="April"/>
    <x v="592"/>
    <n v="29"/>
    <x v="609"/>
    <n v="27456"/>
    <x v="1"/>
  </r>
  <r>
    <x v="3"/>
    <x v="7"/>
    <n v="6.35"/>
    <n v="1.02"/>
    <n v="1106"/>
    <s v="Maxine Collier Grady"/>
    <x v="2"/>
    <x v="2"/>
    <x v="0"/>
    <x v="7"/>
    <x v="0"/>
    <x v="318"/>
    <x v="2"/>
    <x v="7"/>
    <s v="Dallas"/>
    <x v="135"/>
    <x v="3"/>
    <d v="2015-05-23T00:00:00"/>
    <s v="May"/>
    <x v="593"/>
    <n v="52"/>
    <x v="610"/>
    <n v="20261"/>
    <x v="2"/>
  </r>
  <r>
    <x v="0"/>
    <x v="0"/>
    <n v="9.31"/>
    <n v="3.98"/>
    <n v="1106"/>
    <s v="Maxine Collier Grady"/>
    <x v="2"/>
    <x v="2"/>
    <x v="0"/>
    <x v="12"/>
    <x v="2"/>
    <x v="437"/>
    <x v="2"/>
    <x v="7"/>
    <s v="Dallas"/>
    <x v="8"/>
    <x v="3"/>
    <d v="2015-05-22T00:00:00"/>
    <s v="May"/>
    <x v="594"/>
    <n v="61"/>
    <x v="611"/>
    <n v="646"/>
    <x v="2"/>
  </r>
  <r>
    <x v="1"/>
    <x v="4"/>
    <n v="140.81"/>
    <n v="24.49"/>
    <n v="1106"/>
    <s v="Maxine Collier Grady"/>
    <x v="2"/>
    <x v="3"/>
    <x v="1"/>
    <x v="1"/>
    <x v="6"/>
    <x v="438"/>
    <x v="2"/>
    <x v="7"/>
    <s v="Dallas"/>
    <x v="132"/>
    <x v="1"/>
    <d v="2015-06-08T00:00:00"/>
    <s v="June"/>
    <x v="595"/>
    <n v="81"/>
    <x v="612"/>
    <n v="45824"/>
    <x v="2"/>
  </r>
  <r>
    <x v="0"/>
    <x v="0"/>
    <n v="9.31"/>
    <n v="3.98"/>
    <n v="1107"/>
    <s v="Joanna Keith"/>
    <x v="2"/>
    <x v="2"/>
    <x v="0"/>
    <x v="12"/>
    <x v="2"/>
    <x v="437"/>
    <x v="2"/>
    <x v="7"/>
    <s v="Lake Jackson"/>
    <x v="8"/>
    <x v="3"/>
    <d v="2015-05-22T00:00:00"/>
    <s v="May"/>
    <x v="596"/>
    <n v="15"/>
    <x v="613"/>
    <n v="86411"/>
    <x v="2"/>
  </r>
  <r>
    <x v="3"/>
    <x v="3"/>
    <n v="31.74"/>
    <n v="12.62"/>
    <n v="1108"/>
    <s v="Dwight Bishop"/>
    <x v="0"/>
    <x v="2"/>
    <x v="0"/>
    <x v="8"/>
    <x v="3"/>
    <x v="383"/>
    <x v="2"/>
    <x v="7"/>
    <s v="Lancaster"/>
    <x v="135"/>
    <x v="3"/>
    <d v="2015-05-20T00:00:00"/>
    <s v="May"/>
    <x v="597"/>
    <n v="9"/>
    <x v="614"/>
    <n v="86409"/>
    <x v="2"/>
  </r>
  <r>
    <x v="3"/>
    <x v="7"/>
    <n v="6.35"/>
    <n v="1.02"/>
    <n v="1108"/>
    <s v="Dwight Bishop"/>
    <x v="2"/>
    <x v="2"/>
    <x v="0"/>
    <x v="7"/>
    <x v="0"/>
    <x v="318"/>
    <x v="2"/>
    <x v="7"/>
    <s v="Lancaster"/>
    <x v="135"/>
    <x v="3"/>
    <d v="2015-05-23T00:00:00"/>
    <s v="May"/>
    <x v="598"/>
    <n v="13"/>
    <x v="615"/>
    <n v="86409"/>
    <x v="2"/>
  </r>
  <r>
    <x v="3"/>
    <x v="1"/>
    <n v="65.989999999999995"/>
    <n v="8.99"/>
    <n v="1108"/>
    <s v="Dwight Bishop"/>
    <x v="0"/>
    <x v="2"/>
    <x v="2"/>
    <x v="5"/>
    <x v="3"/>
    <x v="210"/>
    <x v="2"/>
    <x v="7"/>
    <s v="Lancaster"/>
    <x v="135"/>
    <x v="3"/>
    <d v="2015-05-21T00:00:00"/>
    <s v="May"/>
    <x v="599"/>
    <n v="8"/>
    <x v="616"/>
    <n v="86409"/>
    <x v="2"/>
  </r>
  <r>
    <x v="3"/>
    <x v="4"/>
    <n v="8.3699999999999992"/>
    <n v="10.16"/>
    <n v="1109"/>
    <s v="Dennis Welch"/>
    <x v="2"/>
    <x v="3"/>
    <x v="1"/>
    <x v="2"/>
    <x v="6"/>
    <x v="439"/>
    <x v="2"/>
    <x v="7"/>
    <s v="Laredo"/>
    <x v="159"/>
    <x v="1"/>
    <d v="2015-06-29T00:00:00"/>
    <s v="June"/>
    <x v="600"/>
    <n v="13"/>
    <x v="617"/>
    <n v="86410"/>
    <x v="2"/>
  </r>
  <r>
    <x v="1"/>
    <x v="9"/>
    <n v="300.98"/>
    <n v="54.92"/>
    <n v="1112"/>
    <s v="Luis Kerr"/>
    <x v="1"/>
    <x v="0"/>
    <x v="1"/>
    <x v="14"/>
    <x v="5"/>
    <x v="52"/>
    <x v="0"/>
    <x v="1"/>
    <s v="Yucaipa"/>
    <x v="57"/>
    <x v="4"/>
    <d v="2015-04-04T00:00:00"/>
    <s v="April"/>
    <x v="601"/>
    <n v="12"/>
    <x v="618"/>
    <n v="90832"/>
    <x v="0"/>
  </r>
  <r>
    <x v="1"/>
    <x v="1"/>
    <n v="2550.14"/>
    <n v="29.7"/>
    <n v="1112"/>
    <s v="Luis Kerr"/>
    <x v="1"/>
    <x v="0"/>
    <x v="2"/>
    <x v="6"/>
    <x v="1"/>
    <x v="440"/>
    <x v="0"/>
    <x v="1"/>
    <s v="Yucaipa"/>
    <x v="57"/>
    <x v="4"/>
    <d v="2015-04-04T00:00:00"/>
    <s v="April"/>
    <x v="602"/>
    <n v="2"/>
    <x v="619"/>
    <n v="90832"/>
    <x v="0"/>
  </r>
  <r>
    <x v="2"/>
    <x v="0"/>
    <n v="2.89"/>
    <n v="0.5"/>
    <n v="1113"/>
    <s v="Julia Reynolds"/>
    <x v="2"/>
    <x v="0"/>
    <x v="0"/>
    <x v="9"/>
    <x v="3"/>
    <x v="277"/>
    <x v="0"/>
    <x v="21"/>
    <s v="Arvada"/>
    <x v="34"/>
    <x v="4"/>
    <d v="2015-04-07T00:00:00"/>
    <s v="April"/>
    <x v="603"/>
    <n v="14"/>
    <x v="173"/>
    <n v="90833"/>
    <x v="0"/>
  </r>
  <r>
    <x v="2"/>
    <x v="6"/>
    <n v="55.99"/>
    <n v="5"/>
    <n v="1113"/>
    <s v="Julia Reynolds"/>
    <x v="2"/>
    <x v="0"/>
    <x v="2"/>
    <x v="5"/>
    <x v="2"/>
    <x v="241"/>
    <x v="0"/>
    <x v="21"/>
    <s v="Arvada"/>
    <x v="34"/>
    <x v="4"/>
    <d v="2015-04-08T00:00:00"/>
    <s v="April"/>
    <x v="604"/>
    <n v="5"/>
    <x v="620"/>
    <n v="90833"/>
    <x v="0"/>
  </r>
  <r>
    <x v="1"/>
    <x v="2"/>
    <n v="64.650000000000006"/>
    <n v="35"/>
    <n v="1117"/>
    <s v="Samantha Koch"/>
    <x v="2"/>
    <x v="1"/>
    <x v="0"/>
    <x v="10"/>
    <x v="6"/>
    <x v="333"/>
    <x v="0"/>
    <x v="28"/>
    <s v="Tucson"/>
    <x v="64"/>
    <x v="2"/>
    <d v="2015-02-06T00:00:00"/>
    <s v="February"/>
    <x v="605"/>
    <n v="4"/>
    <x v="621"/>
    <n v="86768"/>
    <x v="0"/>
  </r>
  <r>
    <x v="4"/>
    <x v="7"/>
    <n v="19.98"/>
    <n v="8.68"/>
    <n v="1121"/>
    <s v="Tonya Proctor"/>
    <x v="2"/>
    <x v="3"/>
    <x v="0"/>
    <x v="7"/>
    <x v="3"/>
    <x v="441"/>
    <x v="0"/>
    <x v="1"/>
    <s v="Temecula"/>
    <x v="131"/>
    <x v="2"/>
    <d v="2015-02-14T00:00:00"/>
    <s v="February"/>
    <x v="606"/>
    <n v="8"/>
    <x v="622"/>
    <n v="86767"/>
    <x v="0"/>
  </r>
  <r>
    <x v="4"/>
    <x v="4"/>
    <n v="125.99"/>
    <n v="7.69"/>
    <n v="1121"/>
    <s v="Tonya Proctor"/>
    <x v="2"/>
    <x v="3"/>
    <x v="2"/>
    <x v="5"/>
    <x v="3"/>
    <x v="442"/>
    <x v="0"/>
    <x v="1"/>
    <s v="Temecula"/>
    <x v="131"/>
    <x v="2"/>
    <d v="2015-02-09T00:00:00"/>
    <s v="February"/>
    <x v="607"/>
    <n v="7"/>
    <x v="623"/>
    <n v="86767"/>
    <x v="0"/>
  </r>
  <r>
    <x v="0"/>
    <x v="9"/>
    <n v="7.3"/>
    <n v="7.72"/>
    <n v="1123"/>
    <s v="Peggy Lanier"/>
    <x v="2"/>
    <x v="2"/>
    <x v="0"/>
    <x v="8"/>
    <x v="3"/>
    <x v="443"/>
    <x v="0"/>
    <x v="1"/>
    <s v="Roseville"/>
    <x v="24"/>
    <x v="5"/>
    <d v="2015-03-18T00:00:00"/>
    <s v="March"/>
    <x v="608"/>
    <n v="14"/>
    <x v="624"/>
    <n v="87015"/>
    <x v="0"/>
  </r>
  <r>
    <x v="0"/>
    <x v="3"/>
    <n v="175.99"/>
    <n v="4.99"/>
    <n v="1123"/>
    <s v="Peggy Lanier"/>
    <x v="2"/>
    <x v="2"/>
    <x v="2"/>
    <x v="5"/>
    <x v="3"/>
    <x v="32"/>
    <x v="0"/>
    <x v="1"/>
    <s v="Roseville"/>
    <x v="105"/>
    <x v="1"/>
    <d v="2015-06-22T00:00:00"/>
    <s v="June"/>
    <x v="609"/>
    <n v="22"/>
    <x v="625"/>
    <n v="87016"/>
    <x v="0"/>
  </r>
  <r>
    <x v="0"/>
    <x v="3"/>
    <n v="160.97999999999999"/>
    <n v="35.020000000000003"/>
    <n v="1124"/>
    <s v="Randy Jiang"/>
    <x v="1"/>
    <x v="2"/>
    <x v="1"/>
    <x v="14"/>
    <x v="5"/>
    <x v="263"/>
    <x v="1"/>
    <x v="18"/>
    <s v="Norwich"/>
    <x v="105"/>
    <x v="1"/>
    <d v="2015-06-21T00:00:00"/>
    <s v="June"/>
    <x v="610"/>
    <n v="18"/>
    <x v="626"/>
    <n v="87016"/>
    <x v="1"/>
  </r>
  <r>
    <x v="3"/>
    <x v="1"/>
    <n v="4.0599999999999996"/>
    <n v="6.89"/>
    <n v="1127"/>
    <s v="Ray Grady"/>
    <x v="2"/>
    <x v="3"/>
    <x v="0"/>
    <x v="15"/>
    <x v="3"/>
    <x v="326"/>
    <x v="2"/>
    <x v="7"/>
    <s v="Eagle Pass"/>
    <x v="152"/>
    <x v="2"/>
    <d v="2015-02-26T00:00:00"/>
    <s v="February"/>
    <x v="611"/>
    <n v="16"/>
    <x v="627"/>
    <n v="87221"/>
    <x v="2"/>
  </r>
  <r>
    <x v="4"/>
    <x v="7"/>
    <n v="4.71"/>
    <n v="0.7"/>
    <n v="1127"/>
    <s v="Ray Grady"/>
    <x v="2"/>
    <x v="3"/>
    <x v="0"/>
    <x v="3"/>
    <x v="0"/>
    <x v="444"/>
    <x v="2"/>
    <x v="7"/>
    <s v="Eagle Pass"/>
    <x v="33"/>
    <x v="1"/>
    <d v="2015-06-26T00:00:00"/>
    <s v="June"/>
    <x v="612"/>
    <n v="19"/>
    <x v="628"/>
    <n v="87222"/>
    <x v="2"/>
  </r>
  <r>
    <x v="4"/>
    <x v="2"/>
    <n v="4.2"/>
    <n v="2.2599999999999998"/>
    <n v="1128"/>
    <s v="Kurt O'Connor"/>
    <x v="2"/>
    <x v="3"/>
    <x v="0"/>
    <x v="7"/>
    <x v="0"/>
    <x v="445"/>
    <x v="2"/>
    <x v="7"/>
    <s v="Edinburg"/>
    <x v="33"/>
    <x v="1"/>
    <d v="2015-06-27T00:00:00"/>
    <s v="June"/>
    <x v="613"/>
    <n v="13"/>
    <x v="629"/>
    <n v="87222"/>
    <x v="2"/>
  </r>
  <r>
    <x v="4"/>
    <x v="7"/>
    <n v="8.6"/>
    <n v="6.19"/>
    <n v="1129"/>
    <s v="Pam Patton"/>
    <x v="2"/>
    <x v="1"/>
    <x v="0"/>
    <x v="8"/>
    <x v="3"/>
    <x v="331"/>
    <x v="1"/>
    <x v="15"/>
    <s v="Boston"/>
    <x v="160"/>
    <x v="2"/>
    <d v="2015-02-23T00:00:00"/>
    <s v="February"/>
    <x v="614"/>
    <n v="37"/>
    <x v="630"/>
    <n v="32037"/>
    <x v="1"/>
  </r>
  <r>
    <x v="4"/>
    <x v="8"/>
    <n v="699.99"/>
    <n v="24.49"/>
    <n v="1129"/>
    <s v="Pam Patton"/>
    <x v="2"/>
    <x v="1"/>
    <x v="2"/>
    <x v="16"/>
    <x v="6"/>
    <x v="446"/>
    <x v="1"/>
    <x v="15"/>
    <s v="Boston"/>
    <x v="160"/>
    <x v="2"/>
    <d v="2015-02-20T00:00:00"/>
    <s v="February"/>
    <x v="615"/>
    <n v="15"/>
    <x v="631"/>
    <n v="32037"/>
    <x v="1"/>
  </r>
  <r>
    <x v="1"/>
    <x v="5"/>
    <n v="5.78"/>
    <n v="7.64"/>
    <n v="1129"/>
    <s v="Pam Patton"/>
    <x v="0"/>
    <x v="0"/>
    <x v="0"/>
    <x v="7"/>
    <x v="3"/>
    <x v="447"/>
    <x v="1"/>
    <x v="15"/>
    <s v="Boston"/>
    <x v="48"/>
    <x v="5"/>
    <d v="2015-03-31T00:00:00"/>
    <s v="March"/>
    <x v="616"/>
    <n v="29"/>
    <x v="632"/>
    <n v="49125"/>
    <x v="1"/>
  </r>
  <r>
    <x v="3"/>
    <x v="1"/>
    <n v="7.64"/>
    <n v="1.39"/>
    <n v="1129"/>
    <s v="Pam Patton"/>
    <x v="2"/>
    <x v="1"/>
    <x v="0"/>
    <x v="4"/>
    <x v="3"/>
    <x v="448"/>
    <x v="1"/>
    <x v="15"/>
    <s v="Boston"/>
    <x v="8"/>
    <x v="3"/>
    <d v="2015-05-23T00:00:00"/>
    <s v="May"/>
    <x v="617"/>
    <n v="52"/>
    <x v="633"/>
    <n v="13735"/>
    <x v="1"/>
  </r>
  <r>
    <x v="4"/>
    <x v="9"/>
    <n v="30.98"/>
    <n v="6.5"/>
    <n v="1129"/>
    <s v="Pam Patton"/>
    <x v="2"/>
    <x v="0"/>
    <x v="2"/>
    <x v="13"/>
    <x v="3"/>
    <x v="449"/>
    <x v="1"/>
    <x v="15"/>
    <s v="Boston"/>
    <x v="1"/>
    <x v="1"/>
    <d v="2015-06-17T00:00:00"/>
    <s v="June"/>
    <x v="618"/>
    <n v="44"/>
    <x v="634"/>
    <n v="39430"/>
    <x v="1"/>
  </r>
  <r>
    <x v="4"/>
    <x v="1"/>
    <n v="4.9800000000000004"/>
    <n v="6.07"/>
    <n v="1129"/>
    <s v="Pam Patton"/>
    <x v="2"/>
    <x v="1"/>
    <x v="0"/>
    <x v="7"/>
    <x v="3"/>
    <x v="46"/>
    <x v="1"/>
    <x v="15"/>
    <s v="Boston"/>
    <x v="161"/>
    <x v="0"/>
    <d v="2015-01-28T00:00:00"/>
    <s v="January"/>
    <x v="619"/>
    <n v="19"/>
    <x v="635"/>
    <n v="57794"/>
    <x v="1"/>
  </r>
  <r>
    <x v="3"/>
    <x v="1"/>
    <n v="7.64"/>
    <n v="1.39"/>
    <n v="1131"/>
    <s v="Benjamin Strauss"/>
    <x v="2"/>
    <x v="1"/>
    <x v="0"/>
    <x v="4"/>
    <x v="3"/>
    <x v="448"/>
    <x v="2"/>
    <x v="7"/>
    <s v="El Paso"/>
    <x v="8"/>
    <x v="3"/>
    <d v="2015-05-23T00:00:00"/>
    <s v="May"/>
    <x v="620"/>
    <n v="13"/>
    <x v="636"/>
    <n v="88103"/>
    <x v="2"/>
  </r>
  <r>
    <x v="3"/>
    <x v="2"/>
    <n v="6.37"/>
    <n v="5.19"/>
    <n v="1132"/>
    <s v="Michael Robbins"/>
    <x v="2"/>
    <x v="0"/>
    <x v="0"/>
    <x v="8"/>
    <x v="3"/>
    <x v="214"/>
    <x v="2"/>
    <x v="7"/>
    <s v="Euless"/>
    <x v="104"/>
    <x v="2"/>
    <d v="2015-02-11T00:00:00"/>
    <s v="February"/>
    <x v="621"/>
    <n v="6"/>
    <x v="637"/>
    <n v="88101"/>
    <x v="2"/>
  </r>
  <r>
    <x v="4"/>
    <x v="7"/>
    <n v="8.6"/>
    <n v="6.19"/>
    <n v="1132"/>
    <s v="Michael Robbins"/>
    <x v="2"/>
    <x v="1"/>
    <x v="0"/>
    <x v="8"/>
    <x v="3"/>
    <x v="331"/>
    <x v="2"/>
    <x v="7"/>
    <s v="Euless"/>
    <x v="160"/>
    <x v="2"/>
    <d v="2015-02-23T00:00:00"/>
    <s v="February"/>
    <x v="614"/>
    <n v="9"/>
    <x v="638"/>
    <n v="88102"/>
    <x v="2"/>
  </r>
  <r>
    <x v="4"/>
    <x v="8"/>
    <n v="699.99"/>
    <n v="24.49"/>
    <n v="1132"/>
    <s v="Michael Robbins"/>
    <x v="2"/>
    <x v="1"/>
    <x v="2"/>
    <x v="16"/>
    <x v="6"/>
    <x v="446"/>
    <x v="2"/>
    <x v="7"/>
    <s v="Euless"/>
    <x v="160"/>
    <x v="2"/>
    <d v="2015-02-20T00:00:00"/>
    <s v="February"/>
    <x v="615"/>
    <n v="4"/>
    <x v="639"/>
    <n v="88102"/>
    <x v="2"/>
  </r>
  <r>
    <x v="4"/>
    <x v="9"/>
    <n v="30.98"/>
    <n v="6.5"/>
    <n v="1132"/>
    <s v="Michael Robbins"/>
    <x v="2"/>
    <x v="0"/>
    <x v="2"/>
    <x v="13"/>
    <x v="3"/>
    <x v="449"/>
    <x v="2"/>
    <x v="7"/>
    <s v="Euless"/>
    <x v="1"/>
    <x v="1"/>
    <d v="2015-06-17T00:00:00"/>
    <s v="June"/>
    <x v="622"/>
    <n v="11"/>
    <x v="640"/>
    <n v="88104"/>
    <x v="2"/>
  </r>
  <r>
    <x v="4"/>
    <x v="1"/>
    <n v="4.9800000000000004"/>
    <n v="6.07"/>
    <n v="1133"/>
    <s v="Marjorie Owens"/>
    <x v="2"/>
    <x v="1"/>
    <x v="0"/>
    <x v="7"/>
    <x v="3"/>
    <x v="46"/>
    <x v="2"/>
    <x v="7"/>
    <s v="Farmers Branch"/>
    <x v="161"/>
    <x v="0"/>
    <d v="2015-01-28T00:00:00"/>
    <s v="January"/>
    <x v="619"/>
    <n v="5"/>
    <x v="641"/>
    <n v="88105"/>
    <x v="2"/>
  </r>
  <r>
    <x v="0"/>
    <x v="3"/>
    <n v="270.97000000000003"/>
    <n v="28.06"/>
    <n v="1136"/>
    <s v="Carmen McPherson"/>
    <x v="1"/>
    <x v="3"/>
    <x v="2"/>
    <x v="6"/>
    <x v="1"/>
    <x v="450"/>
    <x v="2"/>
    <x v="12"/>
    <s v="Carol Stream"/>
    <x v="22"/>
    <x v="0"/>
    <d v="2015-01-04T00:00:00"/>
    <s v="January"/>
    <x v="623"/>
    <n v="15"/>
    <x v="642"/>
    <n v="87940"/>
    <x v="2"/>
  </r>
  <r>
    <x v="3"/>
    <x v="1"/>
    <n v="160.97999999999999"/>
    <n v="30"/>
    <n v="1138"/>
    <s v="Malcolm Floyd"/>
    <x v="1"/>
    <x v="1"/>
    <x v="1"/>
    <x v="1"/>
    <x v="1"/>
    <x v="48"/>
    <x v="2"/>
    <x v="7"/>
    <s v="The Colony"/>
    <x v="160"/>
    <x v="2"/>
    <d v="2015-02-19T00:00:00"/>
    <s v="February"/>
    <x v="624"/>
    <n v="1"/>
    <x v="643"/>
    <n v="86574"/>
    <x v="2"/>
  </r>
  <r>
    <x v="3"/>
    <x v="5"/>
    <n v="363.25"/>
    <n v="19.989999999999998"/>
    <n v="1142"/>
    <s v="Russell Chan"/>
    <x v="2"/>
    <x v="1"/>
    <x v="0"/>
    <x v="15"/>
    <x v="3"/>
    <x v="451"/>
    <x v="2"/>
    <x v="7"/>
    <s v="Waco"/>
    <x v="148"/>
    <x v="0"/>
    <d v="2015-01-06T00:00:00"/>
    <s v="January"/>
    <x v="625"/>
    <n v="7"/>
    <x v="644"/>
    <n v="86573"/>
    <x v="2"/>
  </r>
  <r>
    <x v="3"/>
    <x v="0"/>
    <n v="18.97"/>
    <n v="9.5399999999999991"/>
    <n v="1142"/>
    <s v="Russell Chan"/>
    <x v="2"/>
    <x v="1"/>
    <x v="0"/>
    <x v="7"/>
    <x v="3"/>
    <x v="62"/>
    <x v="2"/>
    <x v="7"/>
    <s v="Waco"/>
    <x v="132"/>
    <x v="1"/>
    <d v="2015-06-09T00:00:00"/>
    <s v="June"/>
    <x v="626"/>
    <n v="11"/>
    <x v="645"/>
    <n v="86575"/>
    <x v="2"/>
  </r>
  <r>
    <x v="4"/>
    <x v="5"/>
    <n v="7.59"/>
    <n v="4"/>
    <n v="1151"/>
    <s v="Edna Huang"/>
    <x v="2"/>
    <x v="0"/>
    <x v="1"/>
    <x v="2"/>
    <x v="0"/>
    <x v="150"/>
    <x v="1"/>
    <x v="15"/>
    <s v="South Hadley"/>
    <x v="62"/>
    <x v="1"/>
    <d v="2015-06-09T00:00:00"/>
    <s v="June"/>
    <x v="627"/>
    <n v="1"/>
    <x v="646"/>
    <n v="91344"/>
    <x v="1"/>
  </r>
  <r>
    <x v="2"/>
    <x v="3"/>
    <n v="9.11"/>
    <n v="2.15"/>
    <n v="1155"/>
    <s v="Alex Nicholson"/>
    <x v="0"/>
    <x v="3"/>
    <x v="0"/>
    <x v="7"/>
    <x v="0"/>
    <x v="452"/>
    <x v="0"/>
    <x v="1"/>
    <s v="Montebello"/>
    <x v="22"/>
    <x v="0"/>
    <d v="2015-01-04T00:00:00"/>
    <s v="January"/>
    <x v="628"/>
    <n v="4"/>
    <x v="647"/>
    <n v="90853"/>
    <x v="0"/>
  </r>
  <r>
    <x v="2"/>
    <x v="4"/>
    <n v="15.04"/>
    <n v="1.97"/>
    <n v="1155"/>
    <s v="Alex Nicholson"/>
    <x v="2"/>
    <x v="3"/>
    <x v="0"/>
    <x v="7"/>
    <x v="0"/>
    <x v="231"/>
    <x v="0"/>
    <x v="1"/>
    <s v="Montebello"/>
    <x v="22"/>
    <x v="0"/>
    <d v="2015-01-02T00:00:00"/>
    <s v="January"/>
    <x v="629"/>
    <n v="11"/>
    <x v="648"/>
    <n v="90853"/>
    <x v="0"/>
  </r>
  <r>
    <x v="0"/>
    <x v="2"/>
    <n v="175.99"/>
    <n v="8.99"/>
    <n v="1156"/>
    <s v="Edith Forbes"/>
    <x v="2"/>
    <x v="3"/>
    <x v="2"/>
    <x v="5"/>
    <x v="3"/>
    <x v="44"/>
    <x v="1"/>
    <x v="15"/>
    <s v="Tewksbury"/>
    <x v="79"/>
    <x v="2"/>
    <d v="2015-02-15T00:00:00"/>
    <s v="February"/>
    <x v="630"/>
    <n v="7"/>
    <x v="649"/>
    <n v="90855"/>
    <x v="1"/>
  </r>
  <r>
    <x v="0"/>
    <x v="7"/>
    <n v="100.98"/>
    <n v="35.840000000000003"/>
    <n v="1159"/>
    <s v="Arlene Weeks"/>
    <x v="1"/>
    <x v="3"/>
    <x v="1"/>
    <x v="14"/>
    <x v="5"/>
    <x v="77"/>
    <x v="1"/>
    <x v="2"/>
    <s v="Union City"/>
    <x v="135"/>
    <x v="3"/>
    <d v="2015-05-21T00:00:00"/>
    <s v="May"/>
    <x v="631"/>
    <n v="1"/>
    <x v="650"/>
    <n v="90854"/>
    <x v="1"/>
  </r>
  <r>
    <x v="1"/>
    <x v="3"/>
    <n v="9.7799999999999994"/>
    <n v="1.39"/>
    <n v="1170"/>
    <s v="Jessie Houston"/>
    <x v="2"/>
    <x v="3"/>
    <x v="0"/>
    <x v="4"/>
    <x v="3"/>
    <x v="453"/>
    <x v="1"/>
    <x v="42"/>
    <s v="Newark"/>
    <x v="42"/>
    <x v="1"/>
    <d v="2015-06-03T00:00:00"/>
    <s v="June"/>
    <x v="632"/>
    <n v="19"/>
    <x v="651"/>
    <n v="87520"/>
    <x v="1"/>
  </r>
  <r>
    <x v="1"/>
    <x v="6"/>
    <n v="200.99"/>
    <n v="8.08"/>
    <n v="1170"/>
    <s v="Jessie Houston"/>
    <x v="2"/>
    <x v="3"/>
    <x v="2"/>
    <x v="5"/>
    <x v="3"/>
    <x v="454"/>
    <x v="1"/>
    <x v="42"/>
    <s v="Newark"/>
    <x v="42"/>
    <x v="1"/>
    <d v="2015-06-04T00:00:00"/>
    <s v="June"/>
    <x v="633"/>
    <n v="6"/>
    <x v="652"/>
    <n v="87520"/>
    <x v="1"/>
  </r>
  <r>
    <x v="0"/>
    <x v="9"/>
    <n v="4.4800000000000004"/>
    <n v="49"/>
    <n v="1178"/>
    <s v="Sandy Hunt"/>
    <x v="2"/>
    <x v="3"/>
    <x v="0"/>
    <x v="15"/>
    <x v="6"/>
    <x v="238"/>
    <x v="3"/>
    <x v="26"/>
    <s v="Altamonte Springs"/>
    <x v="37"/>
    <x v="4"/>
    <d v="2015-04-11T00:00:00"/>
    <s v="April"/>
    <x v="634"/>
    <n v="2"/>
    <x v="653"/>
    <n v="89787"/>
    <x v="3"/>
  </r>
  <r>
    <x v="0"/>
    <x v="2"/>
    <n v="350.99"/>
    <n v="39"/>
    <n v="1178"/>
    <s v="Sandy Hunt"/>
    <x v="1"/>
    <x v="3"/>
    <x v="1"/>
    <x v="1"/>
    <x v="1"/>
    <x v="455"/>
    <x v="3"/>
    <x v="26"/>
    <s v="Altamonte Springs"/>
    <x v="37"/>
    <x v="4"/>
    <d v="2015-04-11T00:00:00"/>
    <s v="April"/>
    <x v="635"/>
    <n v="10"/>
    <x v="654"/>
    <n v="89787"/>
    <x v="3"/>
  </r>
  <r>
    <x v="0"/>
    <x v="3"/>
    <n v="40.98"/>
    <n v="6.5"/>
    <n v="1178"/>
    <s v="Sandy Hunt"/>
    <x v="0"/>
    <x v="3"/>
    <x v="2"/>
    <x v="13"/>
    <x v="3"/>
    <x v="456"/>
    <x v="3"/>
    <x v="26"/>
    <s v="Altamonte Springs"/>
    <x v="37"/>
    <x v="4"/>
    <d v="2015-04-11T00:00:00"/>
    <s v="April"/>
    <x v="636"/>
    <n v="7"/>
    <x v="655"/>
    <n v="89787"/>
    <x v="3"/>
  </r>
  <r>
    <x v="0"/>
    <x v="3"/>
    <n v="349.45"/>
    <n v="60"/>
    <n v="1178"/>
    <s v="Sandy Hunt"/>
    <x v="1"/>
    <x v="3"/>
    <x v="1"/>
    <x v="11"/>
    <x v="1"/>
    <x v="356"/>
    <x v="3"/>
    <x v="26"/>
    <s v="Altamonte Springs"/>
    <x v="37"/>
    <x v="4"/>
    <d v="2015-04-10T00:00:00"/>
    <s v="April"/>
    <x v="637"/>
    <n v="7"/>
    <x v="656"/>
    <n v="89787"/>
    <x v="3"/>
  </r>
  <r>
    <x v="0"/>
    <x v="8"/>
    <n v="2.61"/>
    <n v="0.5"/>
    <n v="1182"/>
    <s v="Jesse Williamson"/>
    <x v="2"/>
    <x v="1"/>
    <x v="0"/>
    <x v="9"/>
    <x v="3"/>
    <x v="413"/>
    <x v="0"/>
    <x v="17"/>
    <s v="Spanish Fork"/>
    <x v="94"/>
    <x v="3"/>
    <d v="2015-05-23T00:00:00"/>
    <s v="May"/>
    <x v="638"/>
    <n v="15"/>
    <x v="657"/>
    <n v="86913"/>
    <x v="0"/>
  </r>
  <r>
    <x v="1"/>
    <x v="7"/>
    <n v="35.99"/>
    <n v="3.3"/>
    <n v="1183"/>
    <s v="Becky O'Brien"/>
    <x v="2"/>
    <x v="1"/>
    <x v="2"/>
    <x v="5"/>
    <x v="2"/>
    <x v="457"/>
    <x v="0"/>
    <x v="17"/>
    <s v="Springville"/>
    <x v="159"/>
    <x v="1"/>
    <d v="2015-06-29T00:00:00"/>
    <s v="June"/>
    <x v="639"/>
    <n v="9"/>
    <x v="658"/>
    <n v="86914"/>
    <x v="0"/>
  </r>
  <r>
    <x v="3"/>
    <x v="6"/>
    <n v="6783.02"/>
    <n v="24.49"/>
    <n v="1185"/>
    <s v="Lee Xu"/>
    <x v="2"/>
    <x v="3"/>
    <x v="2"/>
    <x v="6"/>
    <x v="6"/>
    <x v="458"/>
    <x v="3"/>
    <x v="43"/>
    <s v="Madison"/>
    <x v="68"/>
    <x v="5"/>
    <d v="2015-03-22T00:00:00"/>
    <s v="March"/>
    <x v="640"/>
    <n v="3"/>
    <x v="659"/>
    <n v="85938"/>
    <x v="3"/>
  </r>
  <r>
    <x v="1"/>
    <x v="4"/>
    <n v="11.7"/>
    <n v="6.96"/>
    <n v="1185"/>
    <s v="Lee Xu"/>
    <x v="2"/>
    <x v="3"/>
    <x v="0"/>
    <x v="15"/>
    <x v="4"/>
    <x v="459"/>
    <x v="3"/>
    <x v="43"/>
    <s v="Madison"/>
    <x v="98"/>
    <x v="4"/>
    <d v="2015-04-13T00:00:00"/>
    <s v="April"/>
    <x v="641"/>
    <n v="8"/>
    <x v="660"/>
    <n v="85940"/>
    <x v="3"/>
  </r>
  <r>
    <x v="2"/>
    <x v="8"/>
    <n v="400.97"/>
    <n v="48.26"/>
    <n v="1186"/>
    <s v="Glenda Herbert"/>
    <x v="1"/>
    <x v="3"/>
    <x v="2"/>
    <x v="6"/>
    <x v="5"/>
    <x v="460"/>
    <x v="0"/>
    <x v="1"/>
    <s v="Huntington Beach"/>
    <x v="37"/>
    <x v="4"/>
    <d v="2015-04-10T00:00:00"/>
    <s v="April"/>
    <x v="642"/>
    <n v="10"/>
    <x v="661"/>
    <n v="85939"/>
    <x v="0"/>
  </r>
  <r>
    <x v="4"/>
    <x v="2"/>
    <n v="10.89"/>
    <n v="4.5"/>
    <n v="1189"/>
    <s v="Dwight Stephenson"/>
    <x v="2"/>
    <x v="3"/>
    <x v="0"/>
    <x v="15"/>
    <x v="3"/>
    <x v="76"/>
    <x v="0"/>
    <x v="1"/>
    <s v="Huntington Beach"/>
    <x v="77"/>
    <x v="1"/>
    <d v="2015-06-22T00:00:00"/>
    <s v="June"/>
    <x v="643"/>
    <n v="14"/>
    <x v="662"/>
    <n v="87584"/>
    <x v="0"/>
  </r>
  <r>
    <x v="4"/>
    <x v="9"/>
    <n v="10.64"/>
    <n v="5.16"/>
    <n v="1189"/>
    <s v="Dwight Stephenson"/>
    <x v="2"/>
    <x v="3"/>
    <x v="1"/>
    <x v="2"/>
    <x v="3"/>
    <x v="304"/>
    <x v="0"/>
    <x v="1"/>
    <s v="Huntington Beach"/>
    <x v="77"/>
    <x v="1"/>
    <d v="2015-06-22T00:00:00"/>
    <s v="June"/>
    <x v="644"/>
    <n v="16"/>
    <x v="663"/>
    <n v="87584"/>
    <x v="0"/>
  </r>
  <r>
    <x v="4"/>
    <x v="9"/>
    <n v="7.96"/>
    <n v="4.95"/>
    <n v="1189"/>
    <s v="Dwight Stephenson"/>
    <x v="2"/>
    <x v="3"/>
    <x v="1"/>
    <x v="2"/>
    <x v="3"/>
    <x v="461"/>
    <x v="0"/>
    <x v="1"/>
    <s v="Huntington Beach"/>
    <x v="77"/>
    <x v="1"/>
    <d v="2015-06-19T00:00:00"/>
    <s v="June"/>
    <x v="645"/>
    <n v="4"/>
    <x v="664"/>
    <n v="87584"/>
    <x v="0"/>
  </r>
  <r>
    <x v="4"/>
    <x v="9"/>
    <n v="28.53"/>
    <n v="1.49"/>
    <n v="1191"/>
    <s v="John Morse"/>
    <x v="2"/>
    <x v="2"/>
    <x v="0"/>
    <x v="8"/>
    <x v="3"/>
    <x v="107"/>
    <x v="1"/>
    <x v="18"/>
    <s v="New Britain"/>
    <x v="162"/>
    <x v="1"/>
    <d v="2015-07-01T00:00:00"/>
    <s v="July"/>
    <x v="646"/>
    <n v="3"/>
    <x v="665"/>
    <n v="87587"/>
    <x v="1"/>
  </r>
  <r>
    <x v="4"/>
    <x v="9"/>
    <n v="10.64"/>
    <n v="5.16"/>
    <n v="1193"/>
    <s v="Louis Parrish"/>
    <x v="2"/>
    <x v="3"/>
    <x v="1"/>
    <x v="2"/>
    <x v="3"/>
    <x v="304"/>
    <x v="1"/>
    <x v="41"/>
    <s v="Washington"/>
    <x v="77"/>
    <x v="1"/>
    <d v="2015-06-22T00:00:00"/>
    <s v="June"/>
    <x v="647"/>
    <n v="63"/>
    <x v="666"/>
    <n v="5984"/>
    <x v="1"/>
  </r>
  <r>
    <x v="4"/>
    <x v="9"/>
    <n v="7.96"/>
    <n v="4.95"/>
    <n v="1193"/>
    <s v="Louis Parrish"/>
    <x v="2"/>
    <x v="3"/>
    <x v="1"/>
    <x v="2"/>
    <x v="3"/>
    <x v="461"/>
    <x v="1"/>
    <x v="41"/>
    <s v="Washington"/>
    <x v="77"/>
    <x v="1"/>
    <d v="2015-06-19T00:00:00"/>
    <s v="June"/>
    <x v="648"/>
    <n v="17"/>
    <x v="667"/>
    <n v="5984"/>
    <x v="1"/>
  </r>
  <r>
    <x v="0"/>
    <x v="5"/>
    <n v="52.4"/>
    <n v="16.11"/>
    <n v="1193"/>
    <s v="Louis Parrish"/>
    <x v="2"/>
    <x v="3"/>
    <x v="0"/>
    <x v="8"/>
    <x v="3"/>
    <x v="462"/>
    <x v="1"/>
    <x v="41"/>
    <s v="Washington"/>
    <x v="147"/>
    <x v="2"/>
    <d v="2015-02-27T00:00:00"/>
    <s v="February"/>
    <x v="649"/>
    <n v="85"/>
    <x v="668"/>
    <n v="29350"/>
    <x v="1"/>
  </r>
  <r>
    <x v="0"/>
    <x v="5"/>
    <n v="36.549999999999997"/>
    <n v="13.89"/>
    <n v="1193"/>
    <s v="Louis Parrish"/>
    <x v="0"/>
    <x v="3"/>
    <x v="0"/>
    <x v="0"/>
    <x v="0"/>
    <x v="463"/>
    <x v="1"/>
    <x v="41"/>
    <s v="Washington"/>
    <x v="147"/>
    <x v="2"/>
    <d v="2015-02-26T00:00:00"/>
    <s v="February"/>
    <x v="650"/>
    <n v="83"/>
    <x v="669"/>
    <n v="29350"/>
    <x v="1"/>
  </r>
  <r>
    <x v="1"/>
    <x v="9"/>
    <n v="5.98"/>
    <n v="1.49"/>
    <n v="1193"/>
    <s v="Louis Parrish"/>
    <x v="2"/>
    <x v="2"/>
    <x v="0"/>
    <x v="8"/>
    <x v="3"/>
    <x v="370"/>
    <x v="1"/>
    <x v="41"/>
    <s v="Washington"/>
    <x v="90"/>
    <x v="3"/>
    <d v="2015-05-03T00:00:00"/>
    <s v="May"/>
    <x v="651"/>
    <n v="85"/>
    <x v="670"/>
    <n v="38852"/>
    <x v="1"/>
  </r>
  <r>
    <x v="4"/>
    <x v="3"/>
    <n v="49.99"/>
    <n v="19.989999999999998"/>
    <n v="1193"/>
    <s v="Louis Parrish"/>
    <x v="2"/>
    <x v="2"/>
    <x v="2"/>
    <x v="13"/>
    <x v="3"/>
    <x v="84"/>
    <x v="1"/>
    <x v="41"/>
    <s v="Washington"/>
    <x v="162"/>
    <x v="1"/>
    <d v="2015-06-30T00:00:00"/>
    <s v="June"/>
    <x v="652"/>
    <n v="48"/>
    <x v="671"/>
    <n v="11206"/>
    <x v="1"/>
  </r>
  <r>
    <x v="4"/>
    <x v="9"/>
    <n v="28.53"/>
    <n v="1.49"/>
    <n v="1193"/>
    <s v="Louis Parrish"/>
    <x v="2"/>
    <x v="2"/>
    <x v="0"/>
    <x v="8"/>
    <x v="3"/>
    <x v="107"/>
    <x v="1"/>
    <x v="41"/>
    <s v="Washington"/>
    <x v="162"/>
    <x v="1"/>
    <d v="2015-07-01T00:00:00"/>
    <s v="July"/>
    <x v="653"/>
    <n v="11"/>
    <x v="672"/>
    <n v="11206"/>
    <x v="1"/>
  </r>
  <r>
    <x v="1"/>
    <x v="9"/>
    <n v="5.98"/>
    <n v="1.49"/>
    <n v="1194"/>
    <s v="Sidney Brewer"/>
    <x v="2"/>
    <x v="2"/>
    <x v="0"/>
    <x v="8"/>
    <x v="3"/>
    <x v="370"/>
    <x v="3"/>
    <x v="26"/>
    <s v="Immokalee"/>
    <x v="90"/>
    <x v="3"/>
    <d v="2015-05-03T00:00:00"/>
    <s v="May"/>
    <x v="654"/>
    <n v="21"/>
    <x v="673"/>
    <n v="87586"/>
    <x v="3"/>
  </r>
  <r>
    <x v="0"/>
    <x v="4"/>
    <n v="355.98"/>
    <n v="58.92"/>
    <n v="1197"/>
    <s v="Grace McNeill Hunt"/>
    <x v="1"/>
    <x v="2"/>
    <x v="1"/>
    <x v="1"/>
    <x v="1"/>
    <x v="464"/>
    <x v="1"/>
    <x v="15"/>
    <s v="Sudbury"/>
    <x v="103"/>
    <x v="5"/>
    <d v="2015-03-20T00:00:00"/>
    <s v="March"/>
    <x v="655"/>
    <n v="4"/>
    <x v="674"/>
    <n v="87583"/>
    <x v="1"/>
  </r>
  <r>
    <x v="0"/>
    <x v="10"/>
    <n v="15.14"/>
    <n v="4.53"/>
    <n v="1199"/>
    <s v="Edward Lamm"/>
    <x v="2"/>
    <x v="3"/>
    <x v="0"/>
    <x v="10"/>
    <x v="3"/>
    <x v="436"/>
    <x v="1"/>
    <x v="16"/>
    <s v="Nashua"/>
    <x v="147"/>
    <x v="2"/>
    <d v="2015-02-28T00:00:00"/>
    <s v="February"/>
    <x v="656"/>
    <n v="5"/>
    <x v="675"/>
    <n v="87585"/>
    <x v="1"/>
  </r>
  <r>
    <x v="0"/>
    <x v="5"/>
    <n v="52.4"/>
    <n v="16.11"/>
    <n v="1200"/>
    <s v="Beth English"/>
    <x v="2"/>
    <x v="3"/>
    <x v="0"/>
    <x v="8"/>
    <x v="3"/>
    <x v="462"/>
    <x v="1"/>
    <x v="2"/>
    <s v="Elmwood Park"/>
    <x v="147"/>
    <x v="2"/>
    <d v="2015-02-27T00:00:00"/>
    <s v="February"/>
    <x v="657"/>
    <n v="21"/>
    <x v="676"/>
    <n v="87585"/>
    <x v="1"/>
  </r>
  <r>
    <x v="0"/>
    <x v="5"/>
    <n v="36.549999999999997"/>
    <n v="13.89"/>
    <n v="1202"/>
    <s v="Faye Wolf"/>
    <x v="0"/>
    <x v="3"/>
    <x v="0"/>
    <x v="0"/>
    <x v="0"/>
    <x v="463"/>
    <x v="1"/>
    <x v="2"/>
    <s v="South Orange"/>
    <x v="147"/>
    <x v="2"/>
    <d v="2015-02-26T00:00:00"/>
    <s v="February"/>
    <x v="658"/>
    <n v="21"/>
    <x v="677"/>
    <n v="87585"/>
    <x v="1"/>
  </r>
  <r>
    <x v="4"/>
    <x v="3"/>
    <n v="49.99"/>
    <n v="19.989999999999998"/>
    <n v="1203"/>
    <s v="Judy Merritt"/>
    <x v="2"/>
    <x v="2"/>
    <x v="2"/>
    <x v="13"/>
    <x v="3"/>
    <x v="84"/>
    <x v="1"/>
    <x v="31"/>
    <s v="Cranston"/>
    <x v="162"/>
    <x v="1"/>
    <d v="2015-06-30T00:00:00"/>
    <s v="June"/>
    <x v="659"/>
    <n v="12"/>
    <x v="678"/>
    <n v="87587"/>
    <x v="1"/>
  </r>
  <r>
    <x v="4"/>
    <x v="0"/>
    <n v="3.08"/>
    <n v="0.5"/>
    <n v="1211"/>
    <s v="Debra Proctor"/>
    <x v="2"/>
    <x v="0"/>
    <x v="0"/>
    <x v="9"/>
    <x v="3"/>
    <x v="465"/>
    <x v="2"/>
    <x v="38"/>
    <s v="Fort Wayne"/>
    <x v="108"/>
    <x v="2"/>
    <d v="2015-02-06T00:00:00"/>
    <s v="February"/>
    <x v="660"/>
    <n v="4"/>
    <x v="679"/>
    <n v="88598"/>
    <x v="2"/>
  </r>
  <r>
    <x v="0"/>
    <x v="4"/>
    <n v="4.91"/>
    <n v="4.97"/>
    <n v="1212"/>
    <s v="Eileen Fletcher"/>
    <x v="2"/>
    <x v="0"/>
    <x v="0"/>
    <x v="8"/>
    <x v="3"/>
    <x v="466"/>
    <x v="2"/>
    <x v="38"/>
    <s v="Gary"/>
    <x v="43"/>
    <x v="0"/>
    <d v="2015-01-16T00:00:00"/>
    <s v="January"/>
    <x v="661"/>
    <n v="12"/>
    <x v="680"/>
    <n v="88600"/>
    <x v="2"/>
  </r>
  <r>
    <x v="0"/>
    <x v="0"/>
    <n v="3499.99"/>
    <n v="24.49"/>
    <n v="1212"/>
    <s v="Eileen Fletcher"/>
    <x v="2"/>
    <x v="0"/>
    <x v="2"/>
    <x v="16"/>
    <x v="6"/>
    <x v="467"/>
    <x v="2"/>
    <x v="38"/>
    <s v="Gary"/>
    <x v="43"/>
    <x v="0"/>
    <d v="2015-01-16T00:00:00"/>
    <s v="January"/>
    <x v="662"/>
    <n v="1"/>
    <x v="681"/>
    <n v="88600"/>
    <x v="2"/>
  </r>
  <r>
    <x v="4"/>
    <x v="8"/>
    <n v="29.89"/>
    <n v="1.99"/>
    <n v="1213"/>
    <s v="Jeremy Pratt"/>
    <x v="0"/>
    <x v="0"/>
    <x v="2"/>
    <x v="13"/>
    <x v="2"/>
    <x v="468"/>
    <x v="2"/>
    <x v="38"/>
    <s v="Granger"/>
    <x v="128"/>
    <x v="2"/>
    <d v="2015-02-09T00:00:00"/>
    <s v="February"/>
    <x v="663"/>
    <n v="13"/>
    <x v="682"/>
    <n v="88599"/>
    <x v="2"/>
  </r>
  <r>
    <x v="4"/>
    <x v="9"/>
    <n v="8.34"/>
    <n v="4.82"/>
    <n v="1213"/>
    <s v="Jeremy Pratt"/>
    <x v="2"/>
    <x v="0"/>
    <x v="0"/>
    <x v="7"/>
    <x v="3"/>
    <x v="329"/>
    <x v="2"/>
    <x v="38"/>
    <s v="Granger"/>
    <x v="128"/>
    <x v="2"/>
    <d v="2015-02-08T00:00:00"/>
    <s v="February"/>
    <x v="664"/>
    <n v="5"/>
    <x v="683"/>
    <n v="88599"/>
    <x v="2"/>
  </r>
  <r>
    <x v="0"/>
    <x v="9"/>
    <n v="5.84"/>
    <n v="1.2"/>
    <n v="1213"/>
    <s v="Jeremy Pratt"/>
    <x v="2"/>
    <x v="0"/>
    <x v="0"/>
    <x v="0"/>
    <x v="0"/>
    <x v="469"/>
    <x v="2"/>
    <x v="38"/>
    <s v="Granger"/>
    <x v="43"/>
    <x v="0"/>
    <d v="2015-01-17T00:00:00"/>
    <s v="January"/>
    <x v="665"/>
    <n v="2"/>
    <x v="684"/>
    <n v="88600"/>
    <x v="2"/>
  </r>
  <r>
    <x v="3"/>
    <x v="3"/>
    <n v="130.97999999999999"/>
    <n v="30"/>
    <n v="1217"/>
    <s v="Billy Perry Browning"/>
    <x v="1"/>
    <x v="2"/>
    <x v="1"/>
    <x v="1"/>
    <x v="1"/>
    <x v="185"/>
    <x v="1"/>
    <x v="15"/>
    <s v="Boston"/>
    <x v="65"/>
    <x v="4"/>
    <d v="2015-05-01T00:00:00"/>
    <s v="May"/>
    <x v="666"/>
    <n v="41"/>
    <x v="685"/>
    <n v="54595"/>
    <x v="1"/>
  </r>
  <r>
    <x v="3"/>
    <x v="1"/>
    <n v="8.34"/>
    <n v="2.64"/>
    <n v="1226"/>
    <s v="Ken Cash"/>
    <x v="2"/>
    <x v="2"/>
    <x v="0"/>
    <x v="12"/>
    <x v="2"/>
    <x v="120"/>
    <x v="1"/>
    <x v="31"/>
    <s v="Pawtucket"/>
    <x v="65"/>
    <x v="4"/>
    <d v="2015-04-30T00:00:00"/>
    <s v="April"/>
    <x v="667"/>
    <n v="8"/>
    <x v="686"/>
    <n v="90800"/>
    <x v="1"/>
  </r>
  <r>
    <x v="3"/>
    <x v="3"/>
    <n v="130.97999999999999"/>
    <n v="30"/>
    <n v="1227"/>
    <s v="Elsie Hwang"/>
    <x v="1"/>
    <x v="2"/>
    <x v="1"/>
    <x v="1"/>
    <x v="1"/>
    <x v="185"/>
    <x v="1"/>
    <x v="9"/>
    <s v="South Burlington"/>
    <x v="65"/>
    <x v="4"/>
    <d v="2015-05-01T00:00:00"/>
    <s v="May"/>
    <x v="666"/>
    <n v="10"/>
    <x v="687"/>
    <n v="90800"/>
    <x v="1"/>
  </r>
  <r>
    <x v="3"/>
    <x v="6"/>
    <n v="7.1"/>
    <n v="6.05"/>
    <n v="1228"/>
    <s v="Hazel Jennings"/>
    <x v="2"/>
    <x v="2"/>
    <x v="0"/>
    <x v="8"/>
    <x v="3"/>
    <x v="227"/>
    <x v="1"/>
    <x v="19"/>
    <s v="Philadelphia"/>
    <x v="160"/>
    <x v="2"/>
    <d v="2015-02-17T00:00:00"/>
    <s v="February"/>
    <x v="668"/>
    <n v="28"/>
    <x v="688"/>
    <n v="55874"/>
    <x v="1"/>
  </r>
  <r>
    <x v="3"/>
    <x v="0"/>
    <n v="4.9800000000000004"/>
    <n v="4.62"/>
    <n v="1228"/>
    <s v="Hazel Jennings"/>
    <x v="0"/>
    <x v="2"/>
    <x v="2"/>
    <x v="13"/>
    <x v="2"/>
    <x v="139"/>
    <x v="1"/>
    <x v="19"/>
    <s v="Philadelphia"/>
    <x v="160"/>
    <x v="2"/>
    <d v="2015-02-18T00:00:00"/>
    <s v="February"/>
    <x v="669"/>
    <n v="41"/>
    <x v="689"/>
    <n v="55874"/>
    <x v="1"/>
  </r>
  <r>
    <x v="3"/>
    <x v="2"/>
    <n v="5.68"/>
    <n v="1.39"/>
    <n v="1228"/>
    <s v="Hazel Jennings"/>
    <x v="2"/>
    <x v="2"/>
    <x v="0"/>
    <x v="4"/>
    <x v="3"/>
    <x v="360"/>
    <x v="1"/>
    <x v="19"/>
    <s v="Philadelphia"/>
    <x v="160"/>
    <x v="2"/>
    <d v="2015-02-16T00:00:00"/>
    <s v="February"/>
    <x v="670"/>
    <n v="24"/>
    <x v="690"/>
    <n v="55874"/>
    <x v="1"/>
  </r>
  <r>
    <x v="3"/>
    <x v="0"/>
    <n v="4.9800000000000004"/>
    <n v="4.62"/>
    <n v="1229"/>
    <s v="Patrick Byrne"/>
    <x v="0"/>
    <x v="2"/>
    <x v="2"/>
    <x v="13"/>
    <x v="2"/>
    <x v="139"/>
    <x v="2"/>
    <x v="7"/>
    <s v="Sulphur Springs"/>
    <x v="160"/>
    <x v="2"/>
    <d v="2015-02-18T00:00:00"/>
    <s v="February"/>
    <x v="669"/>
    <n v="10"/>
    <x v="691"/>
    <n v="90378"/>
    <x v="2"/>
  </r>
  <r>
    <x v="2"/>
    <x v="10"/>
    <n v="120.98"/>
    <n v="9.07"/>
    <n v="1233"/>
    <s v="Gary Hester"/>
    <x v="0"/>
    <x v="3"/>
    <x v="0"/>
    <x v="8"/>
    <x v="3"/>
    <x v="470"/>
    <x v="2"/>
    <x v="7"/>
    <s v="Flower Mound"/>
    <x v="37"/>
    <x v="4"/>
    <d v="2015-04-11T00:00:00"/>
    <s v="April"/>
    <x v="671"/>
    <n v="5"/>
    <x v="692"/>
    <n v="89375"/>
    <x v="2"/>
  </r>
  <r>
    <x v="2"/>
    <x v="1"/>
    <n v="152.47999999999999"/>
    <n v="6.5"/>
    <n v="1233"/>
    <s v="Gary Hester"/>
    <x v="0"/>
    <x v="3"/>
    <x v="2"/>
    <x v="13"/>
    <x v="3"/>
    <x v="208"/>
    <x v="2"/>
    <x v="7"/>
    <s v="Flower Mound"/>
    <x v="37"/>
    <x v="4"/>
    <d v="2015-04-11T00:00:00"/>
    <s v="April"/>
    <x v="672"/>
    <n v="1"/>
    <x v="693"/>
    <n v="89375"/>
    <x v="2"/>
  </r>
  <r>
    <x v="0"/>
    <x v="3"/>
    <n v="99.99"/>
    <n v="19.989999999999998"/>
    <n v="1233"/>
    <s v="Gary Hester"/>
    <x v="2"/>
    <x v="3"/>
    <x v="2"/>
    <x v="13"/>
    <x v="3"/>
    <x v="419"/>
    <x v="2"/>
    <x v="7"/>
    <s v="Flower Mound"/>
    <x v="141"/>
    <x v="1"/>
    <d v="2015-06-06T00:00:00"/>
    <s v="June"/>
    <x v="673"/>
    <n v="1"/>
    <x v="694"/>
    <n v="89376"/>
    <x v="2"/>
  </r>
  <r>
    <x v="0"/>
    <x v="7"/>
    <n v="205.99"/>
    <n v="5.26"/>
    <n v="1233"/>
    <s v="Gary Hester"/>
    <x v="2"/>
    <x v="3"/>
    <x v="2"/>
    <x v="5"/>
    <x v="3"/>
    <x v="291"/>
    <x v="2"/>
    <x v="7"/>
    <s v="Flower Mound"/>
    <x v="141"/>
    <x v="1"/>
    <d v="2015-06-05T00:00:00"/>
    <s v="June"/>
    <x v="674"/>
    <n v="6"/>
    <x v="695"/>
    <n v="89376"/>
    <x v="2"/>
  </r>
  <r>
    <x v="3"/>
    <x v="9"/>
    <n v="128.24"/>
    <n v="12.65"/>
    <n v="1237"/>
    <s v="Eva Simpson"/>
    <x v="2"/>
    <x v="0"/>
    <x v="1"/>
    <x v="1"/>
    <x v="4"/>
    <x v="212"/>
    <x v="2"/>
    <x v="7"/>
    <s v="Carrollton"/>
    <x v="70"/>
    <x v="0"/>
    <d v="2015-02-02T00:00:00"/>
    <s v="February"/>
    <x v="675"/>
    <n v="9"/>
    <x v="696"/>
    <n v="86075"/>
    <x v="2"/>
  </r>
  <r>
    <x v="1"/>
    <x v="1"/>
    <n v="7.38"/>
    <n v="5.21"/>
    <n v="1237"/>
    <s v="Eva Simpson"/>
    <x v="2"/>
    <x v="0"/>
    <x v="1"/>
    <x v="2"/>
    <x v="3"/>
    <x v="143"/>
    <x v="2"/>
    <x v="7"/>
    <s v="Carrollton"/>
    <x v="48"/>
    <x v="5"/>
    <d v="2015-03-30T00:00:00"/>
    <s v="March"/>
    <x v="676"/>
    <n v="3"/>
    <x v="697"/>
    <n v="86076"/>
    <x v="2"/>
  </r>
  <r>
    <x v="3"/>
    <x v="5"/>
    <n v="300.98"/>
    <n v="13.99"/>
    <n v="1237"/>
    <s v="Eva Simpson"/>
    <x v="2"/>
    <x v="0"/>
    <x v="2"/>
    <x v="6"/>
    <x v="4"/>
    <x v="471"/>
    <x v="2"/>
    <x v="7"/>
    <s v="Carrollton"/>
    <x v="40"/>
    <x v="3"/>
    <d v="2015-05-26T00:00:00"/>
    <s v="May"/>
    <x v="677"/>
    <n v="20"/>
    <x v="698"/>
    <n v="86077"/>
    <x v="2"/>
  </r>
  <r>
    <x v="3"/>
    <x v="7"/>
    <n v="205.99"/>
    <n v="5"/>
    <n v="1237"/>
    <s v="Eva Simpson"/>
    <x v="0"/>
    <x v="0"/>
    <x v="2"/>
    <x v="5"/>
    <x v="3"/>
    <x v="472"/>
    <x v="2"/>
    <x v="7"/>
    <s v="Carrollton"/>
    <x v="40"/>
    <x v="3"/>
    <d v="2015-05-26T00:00:00"/>
    <s v="May"/>
    <x v="678"/>
    <n v="11"/>
    <x v="699"/>
    <n v="86077"/>
    <x v="2"/>
  </r>
  <r>
    <x v="3"/>
    <x v="0"/>
    <n v="160.97999999999999"/>
    <n v="30"/>
    <n v="1238"/>
    <s v="April Bowers"/>
    <x v="1"/>
    <x v="0"/>
    <x v="1"/>
    <x v="1"/>
    <x v="1"/>
    <x v="48"/>
    <x v="2"/>
    <x v="7"/>
    <s v="Cedar Hill"/>
    <x v="70"/>
    <x v="0"/>
    <d v="2015-02-02T00:00:00"/>
    <s v="February"/>
    <x v="679"/>
    <n v="10"/>
    <x v="700"/>
    <n v="86075"/>
    <x v="2"/>
  </r>
  <r>
    <x v="1"/>
    <x v="6"/>
    <n v="387.99"/>
    <n v="19.989999999999998"/>
    <n v="1241"/>
    <s v="Bradley Schroeder"/>
    <x v="2"/>
    <x v="0"/>
    <x v="0"/>
    <x v="8"/>
    <x v="3"/>
    <x v="473"/>
    <x v="3"/>
    <x v="43"/>
    <s v="Auburn"/>
    <x v="44"/>
    <x v="5"/>
    <d v="2015-03-17T00:00:00"/>
    <s v="March"/>
    <x v="680"/>
    <n v="23"/>
    <x v="701"/>
    <n v="90880"/>
    <x v="3"/>
  </r>
  <r>
    <x v="2"/>
    <x v="2"/>
    <n v="200.97"/>
    <n v="15.59"/>
    <n v="1241"/>
    <s v="Bradley Schroeder"/>
    <x v="1"/>
    <x v="2"/>
    <x v="2"/>
    <x v="6"/>
    <x v="1"/>
    <x v="474"/>
    <x v="3"/>
    <x v="43"/>
    <s v="Auburn"/>
    <x v="78"/>
    <x v="5"/>
    <d v="2015-03-25T00:00:00"/>
    <s v="March"/>
    <x v="681"/>
    <n v="7"/>
    <x v="702"/>
    <n v="90881"/>
    <x v="3"/>
  </r>
  <r>
    <x v="0"/>
    <x v="10"/>
    <n v="22.38"/>
    <n v="15.1"/>
    <n v="1246"/>
    <s v="Lois Hansen"/>
    <x v="2"/>
    <x v="1"/>
    <x v="0"/>
    <x v="8"/>
    <x v="3"/>
    <x v="429"/>
    <x v="1"/>
    <x v="4"/>
    <s v="New York City"/>
    <x v="121"/>
    <x v="4"/>
    <d v="2015-04-06T00:00:00"/>
    <s v="April"/>
    <x v="682"/>
    <n v="26"/>
    <x v="703"/>
    <n v="36452"/>
    <x v="1"/>
  </r>
  <r>
    <x v="0"/>
    <x v="7"/>
    <n v="6.98"/>
    <n v="2.83"/>
    <n v="1246"/>
    <s v="Lois Hansen"/>
    <x v="2"/>
    <x v="1"/>
    <x v="1"/>
    <x v="2"/>
    <x v="2"/>
    <x v="475"/>
    <x v="1"/>
    <x v="4"/>
    <s v="New York City"/>
    <x v="121"/>
    <x v="4"/>
    <d v="2015-04-07T00:00:00"/>
    <s v="April"/>
    <x v="683"/>
    <n v="18"/>
    <x v="704"/>
    <n v="36452"/>
    <x v="1"/>
  </r>
  <r>
    <x v="4"/>
    <x v="9"/>
    <n v="256.99"/>
    <n v="11.25"/>
    <n v="1246"/>
    <s v="Lois Hansen"/>
    <x v="2"/>
    <x v="1"/>
    <x v="2"/>
    <x v="13"/>
    <x v="3"/>
    <x v="476"/>
    <x v="1"/>
    <x v="4"/>
    <s v="New York City"/>
    <x v="55"/>
    <x v="3"/>
    <d v="2015-05-22T00:00:00"/>
    <s v="May"/>
    <x v="684"/>
    <n v="32"/>
    <x v="705"/>
    <n v="46853"/>
    <x v="1"/>
  </r>
  <r>
    <x v="0"/>
    <x v="10"/>
    <n v="22.38"/>
    <n v="15.1"/>
    <n v="1247"/>
    <s v="Henry O'Connell"/>
    <x v="2"/>
    <x v="1"/>
    <x v="0"/>
    <x v="8"/>
    <x v="3"/>
    <x v="429"/>
    <x v="2"/>
    <x v="7"/>
    <s v="Leander"/>
    <x v="121"/>
    <x v="4"/>
    <d v="2015-04-06T00:00:00"/>
    <s v="April"/>
    <x v="682"/>
    <n v="7"/>
    <x v="706"/>
    <n v="91555"/>
    <x v="2"/>
  </r>
  <r>
    <x v="0"/>
    <x v="7"/>
    <n v="6.98"/>
    <n v="2.83"/>
    <n v="1247"/>
    <s v="Henry O'Connell"/>
    <x v="2"/>
    <x v="1"/>
    <x v="1"/>
    <x v="2"/>
    <x v="2"/>
    <x v="475"/>
    <x v="2"/>
    <x v="7"/>
    <s v="Leander"/>
    <x v="121"/>
    <x v="4"/>
    <d v="2015-04-07T00:00:00"/>
    <s v="April"/>
    <x v="685"/>
    <n v="5"/>
    <x v="707"/>
    <n v="91555"/>
    <x v="2"/>
  </r>
  <r>
    <x v="0"/>
    <x v="6"/>
    <n v="3.89"/>
    <n v="7.01"/>
    <n v="1250"/>
    <s v="Kara Patton"/>
    <x v="2"/>
    <x v="0"/>
    <x v="0"/>
    <x v="8"/>
    <x v="3"/>
    <x v="477"/>
    <x v="2"/>
    <x v="12"/>
    <s v="Carpentersville"/>
    <x v="37"/>
    <x v="4"/>
    <d v="2015-04-09T00:00:00"/>
    <s v="April"/>
    <x v="686"/>
    <n v="21"/>
    <x v="708"/>
    <n v="87877"/>
    <x v="2"/>
  </r>
  <r>
    <x v="0"/>
    <x v="3"/>
    <n v="120.98"/>
    <n v="30"/>
    <n v="1250"/>
    <s v="Kara Patton"/>
    <x v="1"/>
    <x v="0"/>
    <x v="1"/>
    <x v="1"/>
    <x v="1"/>
    <x v="478"/>
    <x v="2"/>
    <x v="12"/>
    <s v="Carpentersville"/>
    <x v="37"/>
    <x v="4"/>
    <d v="2015-04-11T00:00:00"/>
    <s v="April"/>
    <x v="687"/>
    <n v="22"/>
    <x v="709"/>
    <n v="87877"/>
    <x v="2"/>
  </r>
  <r>
    <x v="0"/>
    <x v="10"/>
    <n v="30.98"/>
    <n v="5.76"/>
    <n v="1250"/>
    <s v="Kara Patton"/>
    <x v="2"/>
    <x v="0"/>
    <x v="0"/>
    <x v="7"/>
    <x v="3"/>
    <x v="479"/>
    <x v="2"/>
    <x v="12"/>
    <s v="Carpentersville"/>
    <x v="37"/>
    <x v="4"/>
    <d v="2015-04-10T00:00:00"/>
    <s v="April"/>
    <x v="688"/>
    <n v="8"/>
    <x v="710"/>
    <n v="87877"/>
    <x v="2"/>
  </r>
  <r>
    <x v="4"/>
    <x v="1"/>
    <n v="46.89"/>
    <n v="5.0999999999999996"/>
    <n v="1253"/>
    <s v="Vickie Coates"/>
    <x v="2"/>
    <x v="1"/>
    <x v="0"/>
    <x v="15"/>
    <x v="4"/>
    <x v="480"/>
    <x v="2"/>
    <x v="7"/>
    <s v="Cedar Park"/>
    <x v="45"/>
    <x v="4"/>
    <d v="2015-04-23T00:00:00"/>
    <s v="April"/>
    <x v="689"/>
    <n v="13"/>
    <x v="711"/>
    <n v="89981"/>
    <x v="2"/>
  </r>
  <r>
    <x v="4"/>
    <x v="5"/>
    <n v="140.97999999999999"/>
    <n v="36.090000000000003"/>
    <n v="1253"/>
    <s v="Vickie Coates"/>
    <x v="1"/>
    <x v="1"/>
    <x v="1"/>
    <x v="14"/>
    <x v="5"/>
    <x v="481"/>
    <x v="2"/>
    <x v="7"/>
    <s v="Cedar Park"/>
    <x v="45"/>
    <x v="4"/>
    <d v="2015-04-25T00:00:00"/>
    <s v="April"/>
    <x v="690"/>
    <n v="5"/>
    <x v="712"/>
    <n v="89981"/>
    <x v="2"/>
  </r>
  <r>
    <x v="4"/>
    <x v="10"/>
    <n v="212.6"/>
    <n v="110.2"/>
    <n v="1253"/>
    <s v="Vickie Coates"/>
    <x v="1"/>
    <x v="1"/>
    <x v="1"/>
    <x v="11"/>
    <x v="5"/>
    <x v="482"/>
    <x v="2"/>
    <x v="7"/>
    <s v="Cedar Park"/>
    <x v="45"/>
    <x v="4"/>
    <d v="2015-04-25T00:00:00"/>
    <s v="April"/>
    <x v="691"/>
    <n v="12"/>
    <x v="713"/>
    <n v="89981"/>
    <x v="2"/>
  </r>
  <r>
    <x v="3"/>
    <x v="7"/>
    <n v="2.08"/>
    <n v="1.49"/>
    <n v="1254"/>
    <s v="Anne Bland"/>
    <x v="2"/>
    <x v="1"/>
    <x v="0"/>
    <x v="8"/>
    <x v="3"/>
    <x v="483"/>
    <x v="2"/>
    <x v="7"/>
    <s v="Channelview"/>
    <x v="8"/>
    <x v="3"/>
    <d v="2015-05-23T00:00:00"/>
    <s v="May"/>
    <x v="692"/>
    <n v="16"/>
    <x v="714"/>
    <n v="89982"/>
    <x v="2"/>
  </r>
  <r>
    <x v="2"/>
    <x v="2"/>
    <n v="80.98"/>
    <n v="35"/>
    <n v="1254"/>
    <s v="Anne Bland"/>
    <x v="2"/>
    <x v="1"/>
    <x v="0"/>
    <x v="10"/>
    <x v="6"/>
    <x v="484"/>
    <x v="2"/>
    <x v="7"/>
    <s v="Channelview"/>
    <x v="14"/>
    <x v="5"/>
    <d v="2015-03-13T00:00:00"/>
    <s v="March"/>
    <x v="693"/>
    <n v="2"/>
    <x v="715"/>
    <n v="89983"/>
    <x v="2"/>
  </r>
  <r>
    <x v="3"/>
    <x v="2"/>
    <n v="3.95"/>
    <n v="2"/>
    <n v="1254"/>
    <s v="Anne Bland"/>
    <x v="2"/>
    <x v="1"/>
    <x v="0"/>
    <x v="3"/>
    <x v="0"/>
    <x v="485"/>
    <x v="2"/>
    <x v="7"/>
    <s v="Channelview"/>
    <x v="120"/>
    <x v="5"/>
    <d v="2015-03-25T00:00:00"/>
    <s v="March"/>
    <x v="694"/>
    <n v="5"/>
    <x v="716"/>
    <n v="89984"/>
    <x v="2"/>
  </r>
  <r>
    <x v="3"/>
    <x v="0"/>
    <n v="115.99"/>
    <n v="56.14"/>
    <n v="1257"/>
    <s v="Ryan Foster"/>
    <x v="1"/>
    <x v="1"/>
    <x v="2"/>
    <x v="6"/>
    <x v="1"/>
    <x v="486"/>
    <x v="0"/>
    <x v="21"/>
    <s v="Aurora"/>
    <x v="55"/>
    <x v="3"/>
    <d v="2015-05-23T00:00:00"/>
    <s v="May"/>
    <x v="695"/>
    <n v="5"/>
    <x v="717"/>
    <n v="86535"/>
    <x v="0"/>
  </r>
  <r>
    <x v="2"/>
    <x v="7"/>
    <n v="2.52"/>
    <n v="1.92"/>
    <n v="1257"/>
    <s v="Ryan Foster"/>
    <x v="2"/>
    <x v="1"/>
    <x v="0"/>
    <x v="12"/>
    <x v="0"/>
    <x v="487"/>
    <x v="0"/>
    <x v="21"/>
    <s v="Aurora"/>
    <x v="158"/>
    <x v="4"/>
    <d v="2015-04-24T00:00:00"/>
    <s v="April"/>
    <x v="696"/>
    <n v="1"/>
    <x v="718"/>
    <n v="86536"/>
    <x v="0"/>
  </r>
  <r>
    <x v="0"/>
    <x v="9"/>
    <n v="3.69"/>
    <n v="2.5"/>
    <n v="1259"/>
    <s v="Keith Hobbs"/>
    <x v="0"/>
    <x v="1"/>
    <x v="0"/>
    <x v="4"/>
    <x v="3"/>
    <x v="488"/>
    <x v="3"/>
    <x v="35"/>
    <s v="Danville"/>
    <x v="18"/>
    <x v="4"/>
    <d v="2015-04-20T00:00:00"/>
    <s v="April"/>
    <x v="697"/>
    <n v="9"/>
    <x v="207"/>
    <n v="86534"/>
    <x v="3"/>
  </r>
  <r>
    <x v="2"/>
    <x v="1"/>
    <n v="73.98"/>
    <n v="14.52"/>
    <n v="1261"/>
    <s v="Vickie Gonzalez"/>
    <x v="2"/>
    <x v="1"/>
    <x v="2"/>
    <x v="13"/>
    <x v="3"/>
    <x v="414"/>
    <x v="0"/>
    <x v="21"/>
    <s v="Broomfield"/>
    <x v="163"/>
    <x v="3"/>
    <d v="2015-05-10T00:00:00"/>
    <s v="May"/>
    <x v="698"/>
    <n v="5"/>
    <x v="719"/>
    <n v="89730"/>
    <x v="0"/>
  </r>
  <r>
    <x v="2"/>
    <x v="5"/>
    <n v="5.28"/>
    <n v="6.26"/>
    <n v="1265"/>
    <s v="Danielle Kramer"/>
    <x v="2"/>
    <x v="1"/>
    <x v="0"/>
    <x v="7"/>
    <x v="3"/>
    <x v="489"/>
    <x v="2"/>
    <x v="23"/>
    <s v="Altus"/>
    <x v="164"/>
    <x v="1"/>
    <d v="2015-06-12T00:00:00"/>
    <s v="June"/>
    <x v="699"/>
    <n v="1"/>
    <x v="720"/>
    <n v="89729"/>
    <x v="2"/>
  </r>
  <r>
    <x v="2"/>
    <x v="0"/>
    <n v="13.99"/>
    <n v="7.51"/>
    <n v="1267"/>
    <s v="Rosemary Branch"/>
    <x v="2"/>
    <x v="0"/>
    <x v="2"/>
    <x v="6"/>
    <x v="4"/>
    <x v="490"/>
    <x v="3"/>
    <x v="26"/>
    <s v="Boca Raton"/>
    <x v="104"/>
    <x v="2"/>
    <d v="2015-02-11T00:00:00"/>
    <s v="February"/>
    <x v="700"/>
    <n v="2"/>
    <x v="721"/>
    <n v="89514"/>
    <x v="3"/>
  </r>
  <r>
    <x v="1"/>
    <x v="4"/>
    <n v="128.24"/>
    <n v="12.65"/>
    <n v="1267"/>
    <s v="Rosemary Branch"/>
    <x v="2"/>
    <x v="0"/>
    <x v="1"/>
    <x v="1"/>
    <x v="4"/>
    <x v="212"/>
    <x v="3"/>
    <x v="26"/>
    <s v="Boca Raton"/>
    <x v="3"/>
    <x v="3"/>
    <d v="2015-05-13T00:00:00"/>
    <s v="May"/>
    <x v="701"/>
    <n v="3"/>
    <x v="722"/>
    <n v="89515"/>
    <x v="3"/>
  </r>
  <r>
    <x v="1"/>
    <x v="7"/>
    <n v="5.98"/>
    <n v="4.38"/>
    <n v="1267"/>
    <s v="Rosemary Branch"/>
    <x v="2"/>
    <x v="0"/>
    <x v="2"/>
    <x v="13"/>
    <x v="2"/>
    <x v="491"/>
    <x v="3"/>
    <x v="26"/>
    <s v="Boca Raton"/>
    <x v="3"/>
    <x v="3"/>
    <d v="2015-05-14T00:00:00"/>
    <s v="May"/>
    <x v="702"/>
    <n v="11"/>
    <x v="723"/>
    <n v="89515"/>
    <x v="3"/>
  </r>
  <r>
    <x v="3"/>
    <x v="8"/>
    <n v="125.99"/>
    <n v="7.69"/>
    <n v="1271"/>
    <s v="Joanne Church"/>
    <x v="2"/>
    <x v="0"/>
    <x v="2"/>
    <x v="5"/>
    <x v="3"/>
    <x v="19"/>
    <x v="0"/>
    <x v="1"/>
    <s v="La Mesa"/>
    <x v="37"/>
    <x v="4"/>
    <d v="2015-04-10T00:00:00"/>
    <s v="April"/>
    <x v="703"/>
    <n v="8"/>
    <x v="724"/>
    <n v="88410"/>
    <x v="0"/>
  </r>
  <r>
    <x v="4"/>
    <x v="10"/>
    <n v="34.229999999999997"/>
    <n v="5.0199999999999996"/>
    <n v="1271"/>
    <s v="Joanne Church"/>
    <x v="2"/>
    <x v="0"/>
    <x v="1"/>
    <x v="2"/>
    <x v="3"/>
    <x v="492"/>
    <x v="0"/>
    <x v="1"/>
    <s v="La Mesa"/>
    <x v="90"/>
    <x v="3"/>
    <d v="2015-05-06T00:00:00"/>
    <s v="May"/>
    <x v="704"/>
    <n v="7"/>
    <x v="725"/>
    <n v="88411"/>
    <x v="0"/>
  </r>
  <r>
    <x v="2"/>
    <x v="8"/>
    <n v="40.98"/>
    <n v="7.47"/>
    <n v="1279"/>
    <s v="Josephine Rao"/>
    <x v="2"/>
    <x v="0"/>
    <x v="0"/>
    <x v="8"/>
    <x v="3"/>
    <x v="493"/>
    <x v="2"/>
    <x v="38"/>
    <s v="Hammond"/>
    <x v="151"/>
    <x v="5"/>
    <d v="2015-03-02T00:00:00"/>
    <s v="March"/>
    <x v="705"/>
    <n v="2"/>
    <x v="726"/>
    <n v="90114"/>
    <x v="2"/>
  </r>
  <r>
    <x v="1"/>
    <x v="6"/>
    <n v="442.14"/>
    <n v="14.7"/>
    <n v="1279"/>
    <s v="Josephine Rao"/>
    <x v="1"/>
    <x v="0"/>
    <x v="2"/>
    <x v="6"/>
    <x v="1"/>
    <x v="110"/>
    <x v="2"/>
    <x v="38"/>
    <s v="Hammond"/>
    <x v="93"/>
    <x v="5"/>
    <d v="2015-03-05T00:00:00"/>
    <s v="March"/>
    <x v="706"/>
    <n v="5"/>
    <x v="727"/>
    <n v="90115"/>
    <x v="2"/>
  </r>
  <r>
    <x v="2"/>
    <x v="8"/>
    <n v="40.98"/>
    <n v="7.47"/>
    <n v="1280"/>
    <s v="Harold Albright"/>
    <x v="2"/>
    <x v="0"/>
    <x v="0"/>
    <x v="8"/>
    <x v="3"/>
    <x v="493"/>
    <x v="0"/>
    <x v="0"/>
    <s v="Seattle"/>
    <x v="151"/>
    <x v="5"/>
    <d v="2015-03-02T00:00:00"/>
    <s v="March"/>
    <x v="705"/>
    <n v="8"/>
    <x v="728"/>
    <n v="19042"/>
    <x v="0"/>
  </r>
  <r>
    <x v="4"/>
    <x v="10"/>
    <n v="238.4"/>
    <n v="24.49"/>
    <n v="1281"/>
    <s v="Pauline Denton"/>
    <x v="2"/>
    <x v="2"/>
    <x v="1"/>
    <x v="1"/>
    <x v="6"/>
    <x v="494"/>
    <x v="2"/>
    <x v="38"/>
    <s v="Vincennes"/>
    <x v="76"/>
    <x v="0"/>
    <d v="2015-01-26T00:00:00"/>
    <s v="January"/>
    <x v="707"/>
    <n v="8"/>
    <x v="729"/>
    <n v="89112"/>
    <x v="2"/>
  </r>
  <r>
    <x v="4"/>
    <x v="9"/>
    <n v="199.99"/>
    <n v="24.49"/>
    <n v="1281"/>
    <s v="Pauline Denton"/>
    <x v="0"/>
    <x v="2"/>
    <x v="2"/>
    <x v="16"/>
    <x v="6"/>
    <x v="495"/>
    <x v="2"/>
    <x v="38"/>
    <s v="Vincennes"/>
    <x v="76"/>
    <x v="0"/>
    <d v="2015-01-26T00:00:00"/>
    <s v="January"/>
    <x v="708"/>
    <n v="5"/>
    <x v="730"/>
    <n v="89112"/>
    <x v="2"/>
  </r>
  <r>
    <x v="4"/>
    <x v="10"/>
    <n v="238.4"/>
    <n v="24.49"/>
    <n v="1282"/>
    <s v="Dana Sharpe"/>
    <x v="2"/>
    <x v="2"/>
    <x v="1"/>
    <x v="1"/>
    <x v="6"/>
    <x v="494"/>
    <x v="1"/>
    <x v="19"/>
    <s v="Philadelphia"/>
    <x v="76"/>
    <x v="0"/>
    <d v="2015-01-26T00:00:00"/>
    <s v="January"/>
    <x v="709"/>
    <n v="30"/>
    <x v="731"/>
    <n v="29319"/>
    <x v="1"/>
  </r>
  <r>
    <x v="4"/>
    <x v="9"/>
    <n v="199.99"/>
    <n v="24.49"/>
    <n v="1282"/>
    <s v="Dana Sharpe"/>
    <x v="0"/>
    <x v="2"/>
    <x v="2"/>
    <x v="16"/>
    <x v="6"/>
    <x v="495"/>
    <x v="1"/>
    <x v="19"/>
    <s v="Philadelphia"/>
    <x v="76"/>
    <x v="0"/>
    <d v="2015-01-26T00:00:00"/>
    <s v="January"/>
    <x v="710"/>
    <n v="21"/>
    <x v="732"/>
    <n v="29319"/>
    <x v="1"/>
  </r>
  <r>
    <x v="1"/>
    <x v="7"/>
    <n v="150.97999999999999"/>
    <n v="13.99"/>
    <n v="1298"/>
    <s v="Herbert Beard"/>
    <x v="2"/>
    <x v="1"/>
    <x v="2"/>
    <x v="6"/>
    <x v="4"/>
    <x v="216"/>
    <x v="2"/>
    <x v="7"/>
    <s v="Sulphur Springs"/>
    <x v="6"/>
    <x v="2"/>
    <d v="2015-02-15T00:00:00"/>
    <s v="February"/>
    <x v="711"/>
    <n v="6"/>
    <x v="733"/>
    <n v="90662"/>
    <x v="2"/>
  </r>
  <r>
    <x v="1"/>
    <x v="7"/>
    <n v="176.19"/>
    <n v="11.87"/>
    <n v="1298"/>
    <s v="Herbert Beard"/>
    <x v="2"/>
    <x v="1"/>
    <x v="0"/>
    <x v="10"/>
    <x v="3"/>
    <x v="496"/>
    <x v="2"/>
    <x v="7"/>
    <s v="Sulphur Springs"/>
    <x v="6"/>
    <x v="2"/>
    <d v="2015-02-14T00:00:00"/>
    <s v="February"/>
    <x v="712"/>
    <n v="4"/>
    <x v="734"/>
    <n v="90662"/>
    <x v="2"/>
  </r>
  <r>
    <x v="0"/>
    <x v="9"/>
    <n v="39.479999999999997"/>
    <n v="1.99"/>
    <n v="1303"/>
    <s v="Cindy Harvey"/>
    <x v="2"/>
    <x v="3"/>
    <x v="2"/>
    <x v="13"/>
    <x v="2"/>
    <x v="246"/>
    <x v="0"/>
    <x v="17"/>
    <s v="Tooele"/>
    <x v="153"/>
    <x v="2"/>
    <d v="2015-02-21T00:00:00"/>
    <s v="February"/>
    <x v="713"/>
    <n v="12"/>
    <x v="735"/>
    <n v="87003"/>
    <x v="0"/>
  </r>
  <r>
    <x v="4"/>
    <x v="0"/>
    <n v="65.989999999999995"/>
    <n v="5.31"/>
    <n v="1303"/>
    <s v="Cindy Harvey"/>
    <x v="2"/>
    <x v="3"/>
    <x v="2"/>
    <x v="5"/>
    <x v="3"/>
    <x v="497"/>
    <x v="0"/>
    <x v="17"/>
    <s v="Tooele"/>
    <x v="153"/>
    <x v="2"/>
    <d v="2015-02-26T00:00:00"/>
    <s v="February"/>
    <x v="714"/>
    <n v="9"/>
    <x v="736"/>
    <n v="87005"/>
    <x v="0"/>
  </r>
  <r>
    <x v="3"/>
    <x v="4"/>
    <n v="2.88"/>
    <n v="0.5"/>
    <n v="1304"/>
    <s v="Sherri McIntosh"/>
    <x v="2"/>
    <x v="3"/>
    <x v="0"/>
    <x v="9"/>
    <x v="3"/>
    <x v="498"/>
    <x v="0"/>
    <x v="17"/>
    <s v="West Jordan"/>
    <x v="45"/>
    <x v="4"/>
    <d v="2015-04-24T00:00:00"/>
    <s v="April"/>
    <x v="715"/>
    <n v="3"/>
    <x v="737"/>
    <n v="87004"/>
    <x v="0"/>
  </r>
  <r>
    <x v="0"/>
    <x v="7"/>
    <n v="62.18"/>
    <n v="10.84"/>
    <n v="1305"/>
    <s v="Chris Pritchard"/>
    <x v="2"/>
    <x v="3"/>
    <x v="1"/>
    <x v="2"/>
    <x v="4"/>
    <x v="499"/>
    <x v="0"/>
    <x v="17"/>
    <s v="West Valley City"/>
    <x v="149"/>
    <x v="2"/>
    <d v="2015-02-19T00:00:00"/>
    <s v="February"/>
    <x v="716"/>
    <n v="3"/>
    <x v="738"/>
    <n v="87002"/>
    <x v="0"/>
  </r>
  <r>
    <x v="4"/>
    <x v="7"/>
    <n v="8.33"/>
    <n v="1.99"/>
    <n v="1307"/>
    <s v="Teresa Hill"/>
    <x v="2"/>
    <x v="2"/>
    <x v="2"/>
    <x v="13"/>
    <x v="2"/>
    <x v="140"/>
    <x v="0"/>
    <x v="6"/>
    <s v="Coos Bay"/>
    <x v="133"/>
    <x v="1"/>
    <d v="2015-07-07T00:00:00"/>
    <s v="July"/>
    <x v="717"/>
    <n v="16"/>
    <x v="739"/>
    <n v="91451"/>
    <x v="0"/>
  </r>
  <r>
    <x v="3"/>
    <x v="7"/>
    <n v="5.34"/>
    <n v="2.99"/>
    <n v="1314"/>
    <s v="Keith Marsh"/>
    <x v="2"/>
    <x v="1"/>
    <x v="0"/>
    <x v="8"/>
    <x v="3"/>
    <x v="289"/>
    <x v="0"/>
    <x v="1"/>
    <s v="Los Angeles"/>
    <x v="25"/>
    <x v="5"/>
    <d v="2015-04-01T00:00:00"/>
    <s v="April"/>
    <x v="718"/>
    <n v="45"/>
    <x v="740"/>
    <n v="22755"/>
    <x v="0"/>
  </r>
  <r>
    <x v="3"/>
    <x v="2"/>
    <n v="55.99"/>
    <n v="5"/>
    <n v="1314"/>
    <s v="Keith Marsh"/>
    <x v="2"/>
    <x v="1"/>
    <x v="2"/>
    <x v="5"/>
    <x v="2"/>
    <x v="241"/>
    <x v="0"/>
    <x v="1"/>
    <s v="Los Angeles"/>
    <x v="25"/>
    <x v="5"/>
    <d v="2015-04-01T00:00:00"/>
    <s v="April"/>
    <x v="719"/>
    <n v="5"/>
    <x v="741"/>
    <n v="22755"/>
    <x v="0"/>
  </r>
  <r>
    <x v="4"/>
    <x v="5"/>
    <n v="80.98"/>
    <n v="35"/>
    <n v="1314"/>
    <s v="Keith Marsh"/>
    <x v="2"/>
    <x v="1"/>
    <x v="0"/>
    <x v="10"/>
    <x v="6"/>
    <x v="484"/>
    <x v="0"/>
    <x v="1"/>
    <s v="Los Angeles"/>
    <x v="99"/>
    <x v="0"/>
    <d v="2015-01-09T00:00:00"/>
    <s v="January"/>
    <x v="720"/>
    <n v="34"/>
    <x v="742"/>
    <n v="27013"/>
    <x v="0"/>
  </r>
  <r>
    <x v="4"/>
    <x v="5"/>
    <n v="279.48"/>
    <n v="35"/>
    <n v="1314"/>
    <s v="Keith Marsh"/>
    <x v="2"/>
    <x v="1"/>
    <x v="0"/>
    <x v="10"/>
    <x v="6"/>
    <x v="284"/>
    <x v="0"/>
    <x v="1"/>
    <s v="Los Angeles"/>
    <x v="99"/>
    <x v="0"/>
    <d v="2015-01-05T00:00:00"/>
    <s v="January"/>
    <x v="721"/>
    <n v="31"/>
    <x v="743"/>
    <n v="27013"/>
    <x v="0"/>
  </r>
  <r>
    <x v="3"/>
    <x v="6"/>
    <n v="4.91"/>
    <n v="5.68"/>
    <n v="1315"/>
    <s v="Adam Saunders Gray"/>
    <x v="2"/>
    <x v="1"/>
    <x v="0"/>
    <x v="8"/>
    <x v="3"/>
    <x v="500"/>
    <x v="0"/>
    <x v="21"/>
    <s v="Colorado Springs"/>
    <x v="25"/>
    <x v="5"/>
    <d v="2015-03-31T00:00:00"/>
    <s v="March"/>
    <x v="722"/>
    <n v="9"/>
    <x v="744"/>
    <n v="87602"/>
    <x v="0"/>
  </r>
  <r>
    <x v="3"/>
    <x v="7"/>
    <n v="5.34"/>
    <n v="2.99"/>
    <n v="1316"/>
    <s v="Marion Lindsey"/>
    <x v="2"/>
    <x v="1"/>
    <x v="0"/>
    <x v="8"/>
    <x v="3"/>
    <x v="289"/>
    <x v="0"/>
    <x v="21"/>
    <s v="Commerce City"/>
    <x v="25"/>
    <x v="5"/>
    <d v="2015-04-01T00:00:00"/>
    <s v="April"/>
    <x v="718"/>
    <n v="11"/>
    <x v="745"/>
    <n v="87602"/>
    <x v="0"/>
  </r>
  <r>
    <x v="3"/>
    <x v="2"/>
    <n v="55.99"/>
    <n v="5"/>
    <n v="1316"/>
    <s v="Marion Lindsey"/>
    <x v="2"/>
    <x v="1"/>
    <x v="2"/>
    <x v="5"/>
    <x v="2"/>
    <x v="241"/>
    <x v="0"/>
    <x v="21"/>
    <s v="Commerce City"/>
    <x v="25"/>
    <x v="5"/>
    <d v="2015-04-01T00:00:00"/>
    <s v="April"/>
    <x v="719"/>
    <n v="1"/>
    <x v="746"/>
    <n v="87602"/>
    <x v="0"/>
  </r>
  <r>
    <x v="4"/>
    <x v="5"/>
    <n v="80.98"/>
    <n v="35"/>
    <n v="1316"/>
    <s v="Marion Lindsey"/>
    <x v="2"/>
    <x v="1"/>
    <x v="0"/>
    <x v="10"/>
    <x v="6"/>
    <x v="484"/>
    <x v="0"/>
    <x v="21"/>
    <s v="Commerce City"/>
    <x v="99"/>
    <x v="0"/>
    <d v="2015-01-09T00:00:00"/>
    <s v="January"/>
    <x v="720"/>
    <n v="8"/>
    <x v="747"/>
    <n v="87603"/>
    <x v="0"/>
  </r>
  <r>
    <x v="4"/>
    <x v="5"/>
    <n v="279.48"/>
    <n v="35"/>
    <n v="1316"/>
    <s v="Marion Lindsey"/>
    <x v="2"/>
    <x v="1"/>
    <x v="0"/>
    <x v="10"/>
    <x v="6"/>
    <x v="284"/>
    <x v="0"/>
    <x v="21"/>
    <s v="Commerce City"/>
    <x v="99"/>
    <x v="0"/>
    <d v="2015-01-05T00:00:00"/>
    <s v="January"/>
    <x v="721"/>
    <n v="8"/>
    <x v="748"/>
    <n v="87603"/>
    <x v="0"/>
  </r>
  <r>
    <x v="4"/>
    <x v="1"/>
    <n v="55.99"/>
    <n v="3.3"/>
    <n v="1338"/>
    <s v="Denise McIntosh"/>
    <x v="2"/>
    <x v="1"/>
    <x v="2"/>
    <x v="5"/>
    <x v="2"/>
    <x v="501"/>
    <x v="2"/>
    <x v="12"/>
    <s v="Chicago"/>
    <x v="104"/>
    <x v="2"/>
    <d v="2015-02-10T00:00:00"/>
    <s v="February"/>
    <x v="723"/>
    <n v="16"/>
    <x v="749"/>
    <n v="91244"/>
    <x v="2"/>
  </r>
  <r>
    <x v="4"/>
    <x v="6"/>
    <n v="22.38"/>
    <n v="15.1"/>
    <n v="1340"/>
    <s v="Marie Bass"/>
    <x v="0"/>
    <x v="1"/>
    <x v="0"/>
    <x v="8"/>
    <x v="3"/>
    <x v="429"/>
    <x v="1"/>
    <x v="4"/>
    <s v="New York City"/>
    <x v="104"/>
    <x v="2"/>
    <d v="2015-02-17T00:00:00"/>
    <s v="February"/>
    <x v="724"/>
    <n v="29"/>
    <x v="750"/>
    <n v="21636"/>
    <x v="1"/>
  </r>
  <r>
    <x v="4"/>
    <x v="8"/>
    <n v="5.98"/>
    <n v="4.6900000000000004"/>
    <n v="1340"/>
    <s v="Marie Bass"/>
    <x v="2"/>
    <x v="1"/>
    <x v="0"/>
    <x v="10"/>
    <x v="3"/>
    <x v="502"/>
    <x v="1"/>
    <x v="4"/>
    <s v="New York City"/>
    <x v="104"/>
    <x v="2"/>
    <d v="2015-02-15T00:00:00"/>
    <s v="February"/>
    <x v="725"/>
    <n v="11"/>
    <x v="751"/>
    <n v="21636"/>
    <x v="1"/>
  </r>
  <r>
    <x v="4"/>
    <x v="1"/>
    <n v="55.99"/>
    <n v="3.3"/>
    <n v="1340"/>
    <s v="Marie Bass"/>
    <x v="2"/>
    <x v="1"/>
    <x v="2"/>
    <x v="5"/>
    <x v="2"/>
    <x v="501"/>
    <x v="1"/>
    <x v="4"/>
    <s v="New York City"/>
    <x v="104"/>
    <x v="2"/>
    <d v="2015-02-10T00:00:00"/>
    <s v="February"/>
    <x v="726"/>
    <n v="63"/>
    <x v="752"/>
    <n v="21636"/>
    <x v="1"/>
  </r>
  <r>
    <x v="1"/>
    <x v="8"/>
    <n v="3.98"/>
    <n v="0.83"/>
    <n v="1340"/>
    <s v="Marie Bass"/>
    <x v="2"/>
    <x v="1"/>
    <x v="0"/>
    <x v="0"/>
    <x v="0"/>
    <x v="503"/>
    <x v="1"/>
    <x v="4"/>
    <s v="New York City"/>
    <x v="132"/>
    <x v="1"/>
    <d v="2015-06-09T00:00:00"/>
    <s v="June"/>
    <x v="727"/>
    <n v="76"/>
    <x v="753"/>
    <n v="24455"/>
    <x v="1"/>
  </r>
  <r>
    <x v="4"/>
    <x v="8"/>
    <n v="5.98"/>
    <n v="4.6900000000000004"/>
    <n v="1341"/>
    <s v="Edward Bynum"/>
    <x v="2"/>
    <x v="1"/>
    <x v="0"/>
    <x v="10"/>
    <x v="3"/>
    <x v="502"/>
    <x v="1"/>
    <x v="19"/>
    <s v="Chambersburg"/>
    <x v="104"/>
    <x v="2"/>
    <d v="2015-02-15T00:00:00"/>
    <s v="February"/>
    <x v="728"/>
    <n v="3"/>
    <x v="754"/>
    <n v="91244"/>
    <x v="1"/>
  </r>
  <r>
    <x v="1"/>
    <x v="6"/>
    <n v="20.89"/>
    <n v="1.99"/>
    <n v="1341"/>
    <s v="Edward Bynum"/>
    <x v="2"/>
    <x v="1"/>
    <x v="2"/>
    <x v="13"/>
    <x v="2"/>
    <x v="504"/>
    <x v="1"/>
    <x v="19"/>
    <s v="Chambersburg"/>
    <x v="132"/>
    <x v="1"/>
    <d v="2015-06-08T00:00:00"/>
    <s v="June"/>
    <x v="729"/>
    <n v="4"/>
    <x v="755"/>
    <n v="91245"/>
    <x v="1"/>
  </r>
  <r>
    <x v="1"/>
    <x v="8"/>
    <n v="3.98"/>
    <n v="0.83"/>
    <n v="1341"/>
    <s v="Edward Bynum"/>
    <x v="2"/>
    <x v="1"/>
    <x v="0"/>
    <x v="0"/>
    <x v="0"/>
    <x v="503"/>
    <x v="1"/>
    <x v="19"/>
    <s v="Chambersburg"/>
    <x v="132"/>
    <x v="1"/>
    <d v="2015-06-09T00:00:00"/>
    <s v="June"/>
    <x v="730"/>
    <n v="19"/>
    <x v="756"/>
    <n v="91245"/>
    <x v="1"/>
  </r>
  <r>
    <x v="4"/>
    <x v="10"/>
    <n v="2.62"/>
    <n v="0.8"/>
    <n v="1347"/>
    <s v="Vivian Goldstein"/>
    <x v="2"/>
    <x v="1"/>
    <x v="0"/>
    <x v="3"/>
    <x v="0"/>
    <x v="505"/>
    <x v="3"/>
    <x v="26"/>
    <s v="Brandon"/>
    <x v="122"/>
    <x v="4"/>
    <d v="2015-05-06T00:00:00"/>
    <s v="May"/>
    <x v="731"/>
    <n v="21"/>
    <x v="757"/>
    <n v="89686"/>
    <x v="3"/>
  </r>
  <r>
    <x v="0"/>
    <x v="6"/>
    <n v="12.2"/>
    <n v="6.02"/>
    <n v="1350"/>
    <s v="Jackie Burke"/>
    <x v="0"/>
    <x v="1"/>
    <x v="1"/>
    <x v="2"/>
    <x v="2"/>
    <x v="506"/>
    <x v="3"/>
    <x v="26"/>
    <s v="Carol City"/>
    <x v="89"/>
    <x v="4"/>
    <d v="2015-04-18T00:00:00"/>
    <s v="April"/>
    <x v="732"/>
    <n v="4"/>
    <x v="758"/>
    <n v="88233"/>
    <x v="3"/>
  </r>
  <r>
    <x v="1"/>
    <x v="10"/>
    <n v="110.99"/>
    <n v="8.99"/>
    <n v="1351"/>
    <s v="Janet McCullough"/>
    <x v="0"/>
    <x v="1"/>
    <x v="2"/>
    <x v="5"/>
    <x v="3"/>
    <x v="507"/>
    <x v="3"/>
    <x v="26"/>
    <s v="Coconut Creek"/>
    <x v="39"/>
    <x v="0"/>
    <d v="2015-01-29T00:00:00"/>
    <s v="January"/>
    <x v="733"/>
    <n v="7"/>
    <x v="759"/>
    <n v="88232"/>
    <x v="3"/>
  </r>
  <r>
    <x v="0"/>
    <x v="5"/>
    <n v="17.670000000000002"/>
    <n v="8.99"/>
    <n v="1352"/>
    <s v="Vivian Clarke"/>
    <x v="2"/>
    <x v="1"/>
    <x v="1"/>
    <x v="2"/>
    <x v="2"/>
    <x v="283"/>
    <x v="1"/>
    <x v="30"/>
    <s v="Camp Springs"/>
    <x v="122"/>
    <x v="4"/>
    <d v="2015-05-01T00:00:00"/>
    <s v="May"/>
    <x v="734"/>
    <n v="16"/>
    <x v="760"/>
    <n v="88234"/>
    <x v="1"/>
  </r>
  <r>
    <x v="0"/>
    <x v="10"/>
    <n v="4.13"/>
    <n v="0.99"/>
    <n v="1354"/>
    <s v="Aaron Dillon"/>
    <x v="2"/>
    <x v="3"/>
    <x v="0"/>
    <x v="9"/>
    <x v="3"/>
    <x v="508"/>
    <x v="2"/>
    <x v="7"/>
    <s v="Weatherford"/>
    <x v="143"/>
    <x v="2"/>
    <d v="2015-02-11T00:00:00"/>
    <s v="February"/>
    <x v="735"/>
    <n v="2"/>
    <x v="161"/>
    <n v="91209"/>
    <x v="2"/>
  </r>
  <r>
    <x v="0"/>
    <x v="7"/>
    <n v="4.9800000000000004"/>
    <n v="0.49"/>
    <n v="1354"/>
    <s v="Aaron Dillon"/>
    <x v="2"/>
    <x v="3"/>
    <x v="0"/>
    <x v="9"/>
    <x v="3"/>
    <x v="509"/>
    <x v="2"/>
    <x v="7"/>
    <s v="Weatherford"/>
    <x v="143"/>
    <x v="2"/>
    <d v="2015-02-13T00:00:00"/>
    <s v="February"/>
    <x v="736"/>
    <n v="2"/>
    <x v="761"/>
    <n v="91209"/>
    <x v="2"/>
  </r>
  <r>
    <x v="3"/>
    <x v="9"/>
    <n v="125.99"/>
    <n v="7.69"/>
    <n v="1357"/>
    <s v="Marguerite Yu"/>
    <x v="2"/>
    <x v="1"/>
    <x v="2"/>
    <x v="5"/>
    <x v="3"/>
    <x v="442"/>
    <x v="2"/>
    <x v="7"/>
    <s v="Weslaco"/>
    <x v="26"/>
    <x v="1"/>
    <d v="2015-06-05T00:00:00"/>
    <s v="June"/>
    <x v="737"/>
    <n v="9"/>
    <x v="762"/>
    <n v="88184"/>
    <x v="2"/>
  </r>
  <r>
    <x v="0"/>
    <x v="8"/>
    <n v="119.99"/>
    <n v="16.8"/>
    <n v="1357"/>
    <s v="Marguerite Yu"/>
    <x v="1"/>
    <x v="1"/>
    <x v="2"/>
    <x v="6"/>
    <x v="5"/>
    <x v="510"/>
    <x v="2"/>
    <x v="7"/>
    <s v="Weslaco"/>
    <x v="162"/>
    <x v="1"/>
    <d v="2015-06-30T00:00:00"/>
    <s v="June"/>
    <x v="738"/>
    <n v="15"/>
    <x v="763"/>
    <n v="88185"/>
    <x v="2"/>
  </r>
  <r>
    <x v="0"/>
    <x v="9"/>
    <n v="14.34"/>
    <n v="5"/>
    <n v="1360"/>
    <s v="Arlene Gibbons"/>
    <x v="2"/>
    <x v="3"/>
    <x v="1"/>
    <x v="2"/>
    <x v="2"/>
    <x v="511"/>
    <x v="2"/>
    <x v="25"/>
    <s v="Muscatine"/>
    <x v="161"/>
    <x v="0"/>
    <d v="2015-01-27T00:00:00"/>
    <s v="January"/>
    <x v="739"/>
    <n v="8"/>
    <x v="764"/>
    <n v="89595"/>
    <x v="2"/>
  </r>
  <r>
    <x v="0"/>
    <x v="0"/>
    <n v="2.89"/>
    <n v="0.5"/>
    <n v="1361"/>
    <s v="Kristina Collier"/>
    <x v="2"/>
    <x v="3"/>
    <x v="0"/>
    <x v="9"/>
    <x v="3"/>
    <x v="277"/>
    <x v="2"/>
    <x v="22"/>
    <s v="Allen Park"/>
    <x v="161"/>
    <x v="0"/>
    <d v="2015-01-28T00:00:00"/>
    <s v="January"/>
    <x v="461"/>
    <n v="1"/>
    <x v="765"/>
    <n v="89595"/>
    <x v="2"/>
  </r>
  <r>
    <x v="2"/>
    <x v="0"/>
    <n v="6.48"/>
    <n v="6.22"/>
    <n v="1361"/>
    <s v="Kristina Collier"/>
    <x v="0"/>
    <x v="3"/>
    <x v="0"/>
    <x v="7"/>
    <x v="3"/>
    <x v="512"/>
    <x v="2"/>
    <x v="22"/>
    <s v="Allen Park"/>
    <x v="104"/>
    <x v="2"/>
    <d v="2015-02-11T00:00:00"/>
    <s v="February"/>
    <x v="740"/>
    <n v="9"/>
    <x v="766"/>
    <n v="89596"/>
    <x v="2"/>
  </r>
  <r>
    <x v="2"/>
    <x v="9"/>
    <n v="85.99"/>
    <n v="3.3"/>
    <n v="1361"/>
    <s v="Kristina Collier"/>
    <x v="2"/>
    <x v="3"/>
    <x v="2"/>
    <x v="5"/>
    <x v="2"/>
    <x v="181"/>
    <x v="2"/>
    <x v="22"/>
    <s v="Allen Park"/>
    <x v="104"/>
    <x v="2"/>
    <d v="2015-02-12T00:00:00"/>
    <s v="February"/>
    <x v="741"/>
    <n v="16"/>
    <x v="767"/>
    <n v="89596"/>
    <x v="2"/>
  </r>
  <r>
    <x v="3"/>
    <x v="5"/>
    <n v="12.97"/>
    <n v="1.49"/>
    <n v="1363"/>
    <s v="Earl Roy"/>
    <x v="2"/>
    <x v="3"/>
    <x v="0"/>
    <x v="8"/>
    <x v="3"/>
    <x v="513"/>
    <x v="3"/>
    <x v="26"/>
    <s v="Casselberry"/>
    <x v="128"/>
    <x v="2"/>
    <d v="2015-02-06T00:00:00"/>
    <s v="February"/>
    <x v="742"/>
    <n v="2"/>
    <x v="768"/>
    <n v="89993"/>
    <x v="3"/>
  </r>
  <r>
    <x v="3"/>
    <x v="2"/>
    <n v="5.81"/>
    <n v="3.37"/>
    <n v="1363"/>
    <s v="Earl Roy"/>
    <x v="2"/>
    <x v="3"/>
    <x v="0"/>
    <x v="3"/>
    <x v="0"/>
    <x v="514"/>
    <x v="3"/>
    <x v="26"/>
    <s v="Casselberry"/>
    <x v="128"/>
    <x v="2"/>
    <d v="2015-02-06T00:00:00"/>
    <s v="February"/>
    <x v="743"/>
    <n v="9"/>
    <x v="769"/>
    <n v="89993"/>
    <x v="3"/>
  </r>
  <r>
    <x v="1"/>
    <x v="10"/>
    <n v="5.98"/>
    <n v="5.35"/>
    <n v="1364"/>
    <s v="Chris Ford"/>
    <x v="2"/>
    <x v="1"/>
    <x v="0"/>
    <x v="7"/>
    <x v="3"/>
    <x v="515"/>
    <x v="1"/>
    <x v="30"/>
    <s v="Camp Springs"/>
    <x v="83"/>
    <x v="5"/>
    <d v="2015-03-17T00:00:00"/>
    <s v="March"/>
    <x v="744"/>
    <n v="10"/>
    <x v="770"/>
    <n v="89994"/>
    <x v="1"/>
  </r>
  <r>
    <x v="3"/>
    <x v="9"/>
    <n v="73.98"/>
    <n v="14.52"/>
    <n v="1367"/>
    <s v="James Hunter"/>
    <x v="2"/>
    <x v="3"/>
    <x v="2"/>
    <x v="13"/>
    <x v="3"/>
    <x v="414"/>
    <x v="2"/>
    <x v="7"/>
    <s v="Lubbock"/>
    <x v="0"/>
    <x v="0"/>
    <d v="2015-01-10T00:00:00"/>
    <s v="January"/>
    <x v="745"/>
    <n v="1"/>
    <x v="771"/>
    <n v="90513"/>
    <x v="2"/>
  </r>
  <r>
    <x v="3"/>
    <x v="3"/>
    <n v="4.55"/>
    <n v="1.49"/>
    <n v="1368"/>
    <s v="Patsy Harmon"/>
    <x v="2"/>
    <x v="3"/>
    <x v="0"/>
    <x v="8"/>
    <x v="3"/>
    <x v="516"/>
    <x v="2"/>
    <x v="7"/>
    <s v="Lufkin"/>
    <x v="165"/>
    <x v="5"/>
    <d v="2015-03-25T00:00:00"/>
    <s v="March"/>
    <x v="746"/>
    <n v="6"/>
    <x v="772"/>
    <n v="90514"/>
    <x v="2"/>
  </r>
  <r>
    <x v="3"/>
    <x v="8"/>
    <n v="9.7799999999999994"/>
    <n v="5.76"/>
    <n v="1369"/>
    <s v="Joe D Dean"/>
    <x v="0"/>
    <x v="3"/>
    <x v="0"/>
    <x v="4"/>
    <x v="3"/>
    <x v="453"/>
    <x v="2"/>
    <x v="7"/>
    <s v="Mansfield"/>
    <x v="165"/>
    <x v="5"/>
    <d v="2015-03-25T00:00:00"/>
    <s v="March"/>
    <x v="747"/>
    <n v="11"/>
    <x v="773"/>
    <n v="90514"/>
    <x v="2"/>
  </r>
  <r>
    <x v="2"/>
    <x v="2"/>
    <n v="44.01"/>
    <n v="3.5"/>
    <n v="1374"/>
    <s v="Earl Buck"/>
    <x v="2"/>
    <x v="1"/>
    <x v="0"/>
    <x v="15"/>
    <x v="3"/>
    <x v="517"/>
    <x v="0"/>
    <x v="1"/>
    <s v="Stockton"/>
    <x v="31"/>
    <x v="1"/>
    <d v="2015-06-08T00:00:00"/>
    <s v="June"/>
    <x v="748"/>
    <n v="1"/>
    <x v="774"/>
    <n v="88212"/>
    <x v="0"/>
  </r>
  <r>
    <x v="4"/>
    <x v="5"/>
    <n v="2.89"/>
    <n v="0.5"/>
    <n v="1380"/>
    <s v="Jeanne Walker"/>
    <x v="2"/>
    <x v="1"/>
    <x v="0"/>
    <x v="9"/>
    <x v="3"/>
    <x v="277"/>
    <x v="1"/>
    <x v="16"/>
    <s v="Portsmouth"/>
    <x v="150"/>
    <x v="1"/>
    <d v="2015-07-03T00:00:00"/>
    <s v="July"/>
    <x v="749"/>
    <n v="9"/>
    <x v="775"/>
    <n v="88213"/>
    <x v="1"/>
  </r>
  <r>
    <x v="3"/>
    <x v="9"/>
    <n v="2.23"/>
    <n v="4.57"/>
    <n v="1383"/>
    <s v="Christina Hanna"/>
    <x v="2"/>
    <x v="3"/>
    <x v="1"/>
    <x v="2"/>
    <x v="2"/>
    <x v="518"/>
    <x v="0"/>
    <x v="17"/>
    <s v="West Valley City"/>
    <x v="90"/>
    <x v="3"/>
    <d v="2015-05-02T00:00:00"/>
    <s v="May"/>
    <x v="750"/>
    <n v="12"/>
    <x v="776"/>
    <n v="89406"/>
    <x v="0"/>
  </r>
  <r>
    <x v="1"/>
    <x v="8"/>
    <n v="11.29"/>
    <n v="5.03"/>
    <n v="1384"/>
    <s v="George McLamb"/>
    <x v="2"/>
    <x v="3"/>
    <x v="0"/>
    <x v="10"/>
    <x v="3"/>
    <x v="519"/>
    <x v="3"/>
    <x v="8"/>
    <s v="Alexandria"/>
    <x v="133"/>
    <x v="1"/>
    <d v="2015-07-02T00:00:00"/>
    <s v="July"/>
    <x v="751"/>
    <n v="11"/>
    <x v="777"/>
    <n v="89407"/>
    <x v="3"/>
  </r>
  <r>
    <x v="4"/>
    <x v="1"/>
    <n v="70.97"/>
    <n v="3.5"/>
    <n v="1384"/>
    <s v="George McLamb"/>
    <x v="2"/>
    <x v="3"/>
    <x v="0"/>
    <x v="15"/>
    <x v="3"/>
    <x v="235"/>
    <x v="3"/>
    <x v="8"/>
    <s v="Alexandria"/>
    <x v="31"/>
    <x v="1"/>
    <d v="2015-06-14T00:00:00"/>
    <s v="June"/>
    <x v="752"/>
    <n v="21"/>
    <x v="778"/>
    <n v="89408"/>
    <x v="3"/>
  </r>
  <r>
    <x v="2"/>
    <x v="2"/>
    <n v="1.74"/>
    <n v="4.08"/>
    <n v="1389"/>
    <s v="Jean Khan"/>
    <x v="2"/>
    <x v="0"/>
    <x v="1"/>
    <x v="2"/>
    <x v="2"/>
    <x v="60"/>
    <x v="0"/>
    <x v="1"/>
    <s v="Menlo Park"/>
    <x v="51"/>
    <x v="0"/>
    <d v="2015-01-26T00:00:00"/>
    <s v="January"/>
    <x v="753"/>
    <n v="1"/>
    <x v="779"/>
    <n v="88726"/>
    <x v="0"/>
  </r>
  <r>
    <x v="0"/>
    <x v="4"/>
    <n v="2.62"/>
    <n v="0.8"/>
    <n v="1389"/>
    <s v="Jean Khan"/>
    <x v="0"/>
    <x v="2"/>
    <x v="0"/>
    <x v="3"/>
    <x v="0"/>
    <x v="505"/>
    <x v="0"/>
    <x v="1"/>
    <s v="Menlo Park"/>
    <x v="116"/>
    <x v="3"/>
    <d v="2015-05-15T00:00:00"/>
    <s v="May"/>
    <x v="754"/>
    <n v="12"/>
    <x v="780"/>
    <n v="88728"/>
    <x v="0"/>
  </r>
  <r>
    <x v="0"/>
    <x v="3"/>
    <n v="2.61"/>
    <n v="0.5"/>
    <n v="1389"/>
    <s v="Jean Khan"/>
    <x v="2"/>
    <x v="3"/>
    <x v="0"/>
    <x v="9"/>
    <x v="3"/>
    <x v="413"/>
    <x v="0"/>
    <x v="1"/>
    <s v="Menlo Park"/>
    <x v="26"/>
    <x v="1"/>
    <d v="2015-06-05T00:00:00"/>
    <s v="June"/>
    <x v="755"/>
    <n v="17"/>
    <x v="781"/>
    <n v="88729"/>
    <x v="0"/>
  </r>
  <r>
    <x v="2"/>
    <x v="10"/>
    <n v="8.17"/>
    <n v="1.69"/>
    <n v="1390"/>
    <s v="Hazel Jones"/>
    <x v="2"/>
    <x v="0"/>
    <x v="0"/>
    <x v="7"/>
    <x v="0"/>
    <x v="520"/>
    <x v="0"/>
    <x v="1"/>
    <s v="Stockton"/>
    <x v="41"/>
    <x v="3"/>
    <d v="2015-05-16T00:00:00"/>
    <s v="May"/>
    <x v="756"/>
    <n v="19"/>
    <x v="782"/>
    <n v="88731"/>
    <x v="0"/>
  </r>
  <r>
    <x v="2"/>
    <x v="9"/>
    <n v="110.99"/>
    <n v="2.5"/>
    <n v="1390"/>
    <s v="Hazel Jones"/>
    <x v="2"/>
    <x v="0"/>
    <x v="2"/>
    <x v="5"/>
    <x v="3"/>
    <x v="170"/>
    <x v="0"/>
    <x v="1"/>
    <s v="Stockton"/>
    <x v="41"/>
    <x v="3"/>
    <d v="2015-05-18T00:00:00"/>
    <s v="May"/>
    <x v="757"/>
    <n v="38"/>
    <x v="783"/>
    <n v="88731"/>
    <x v="0"/>
  </r>
  <r>
    <x v="1"/>
    <x v="6"/>
    <n v="2.88"/>
    <n v="0.7"/>
    <n v="1391"/>
    <s v="Carolyn Greer"/>
    <x v="0"/>
    <x v="3"/>
    <x v="0"/>
    <x v="0"/>
    <x v="0"/>
    <x v="122"/>
    <x v="0"/>
    <x v="1"/>
    <s v="Sunnyvale"/>
    <x v="158"/>
    <x v="4"/>
    <d v="2015-04-24T00:00:00"/>
    <s v="April"/>
    <x v="758"/>
    <n v="1"/>
    <x v="784"/>
    <n v="88727"/>
    <x v="0"/>
  </r>
  <r>
    <x v="4"/>
    <x v="8"/>
    <n v="12.28"/>
    <n v="6.13"/>
    <n v="1391"/>
    <s v="Carolyn Greer"/>
    <x v="2"/>
    <x v="2"/>
    <x v="0"/>
    <x v="10"/>
    <x v="3"/>
    <x v="521"/>
    <x v="0"/>
    <x v="1"/>
    <s v="Sunnyvale"/>
    <x v="32"/>
    <x v="3"/>
    <d v="2015-05-10T00:00:00"/>
    <s v="May"/>
    <x v="759"/>
    <n v="33"/>
    <x v="785"/>
    <n v="88730"/>
    <x v="0"/>
  </r>
  <r>
    <x v="1"/>
    <x v="6"/>
    <n v="8.6"/>
    <n v="6.19"/>
    <n v="1402"/>
    <s v="Wesley Tate"/>
    <x v="2"/>
    <x v="0"/>
    <x v="0"/>
    <x v="8"/>
    <x v="3"/>
    <x v="331"/>
    <x v="2"/>
    <x v="12"/>
    <s v="Chicago"/>
    <x v="43"/>
    <x v="0"/>
    <d v="2015-01-15T00:00:00"/>
    <s v="January"/>
    <x v="760"/>
    <n v="48"/>
    <x v="786"/>
    <n v="37729"/>
    <x v="2"/>
  </r>
  <r>
    <x v="3"/>
    <x v="7"/>
    <n v="30.73"/>
    <n v="4"/>
    <n v="1402"/>
    <s v="Wesley Tate"/>
    <x v="2"/>
    <x v="1"/>
    <x v="2"/>
    <x v="13"/>
    <x v="3"/>
    <x v="88"/>
    <x v="2"/>
    <x v="12"/>
    <s v="Chicago"/>
    <x v="72"/>
    <x v="0"/>
    <d v="2015-01-22T00:00:00"/>
    <s v="January"/>
    <x v="761"/>
    <n v="48"/>
    <x v="787"/>
    <n v="43079"/>
    <x v="2"/>
  </r>
  <r>
    <x v="1"/>
    <x v="6"/>
    <n v="8.6"/>
    <n v="6.19"/>
    <n v="1405"/>
    <s v="Crystal Floyd"/>
    <x v="2"/>
    <x v="0"/>
    <x v="0"/>
    <x v="8"/>
    <x v="3"/>
    <x v="331"/>
    <x v="2"/>
    <x v="22"/>
    <s v="Battle Creek"/>
    <x v="43"/>
    <x v="0"/>
    <d v="2015-01-15T00:00:00"/>
    <s v="January"/>
    <x v="762"/>
    <n v="12"/>
    <x v="788"/>
    <n v="86144"/>
    <x v="2"/>
  </r>
  <r>
    <x v="3"/>
    <x v="7"/>
    <n v="30.73"/>
    <n v="4"/>
    <n v="1405"/>
    <s v="Crystal Floyd"/>
    <x v="2"/>
    <x v="1"/>
    <x v="2"/>
    <x v="13"/>
    <x v="3"/>
    <x v="88"/>
    <x v="2"/>
    <x v="22"/>
    <s v="Battle Creek"/>
    <x v="72"/>
    <x v="0"/>
    <d v="2015-01-22T00:00:00"/>
    <s v="January"/>
    <x v="761"/>
    <n v="12"/>
    <x v="789"/>
    <n v="86145"/>
    <x v="2"/>
  </r>
  <r>
    <x v="3"/>
    <x v="6"/>
    <n v="65.989999999999995"/>
    <n v="5.26"/>
    <n v="1410"/>
    <s v="Charles Ward"/>
    <x v="2"/>
    <x v="0"/>
    <x v="2"/>
    <x v="5"/>
    <x v="3"/>
    <x v="522"/>
    <x v="0"/>
    <x v="1"/>
    <s v="Moreno Valley"/>
    <x v="74"/>
    <x v="4"/>
    <d v="2015-04-08T00:00:00"/>
    <s v="April"/>
    <x v="763"/>
    <n v="9"/>
    <x v="790"/>
    <n v="87086"/>
    <x v="0"/>
  </r>
  <r>
    <x v="1"/>
    <x v="4"/>
    <n v="3.38"/>
    <n v="0.85"/>
    <n v="1412"/>
    <s v="Marc Ray"/>
    <x v="2"/>
    <x v="0"/>
    <x v="0"/>
    <x v="0"/>
    <x v="0"/>
    <x v="523"/>
    <x v="0"/>
    <x v="1"/>
    <s v="Mountain View"/>
    <x v="23"/>
    <x v="2"/>
    <d v="2015-02-04T00:00:00"/>
    <s v="February"/>
    <x v="764"/>
    <n v="12"/>
    <x v="791"/>
    <n v="87087"/>
    <x v="0"/>
  </r>
  <r>
    <x v="3"/>
    <x v="6"/>
    <n v="65.989999999999995"/>
    <n v="5.26"/>
    <n v="1413"/>
    <s v="Pamela Wiley"/>
    <x v="2"/>
    <x v="0"/>
    <x v="2"/>
    <x v="5"/>
    <x v="3"/>
    <x v="522"/>
    <x v="1"/>
    <x v="15"/>
    <s v="Boston"/>
    <x v="74"/>
    <x v="4"/>
    <d v="2015-04-08T00:00:00"/>
    <s v="April"/>
    <x v="765"/>
    <n v="36"/>
    <x v="792"/>
    <n v="10277"/>
    <x v="1"/>
  </r>
  <r>
    <x v="1"/>
    <x v="1"/>
    <n v="16.48"/>
    <n v="1.99"/>
    <n v="1413"/>
    <s v="Pamela Wiley"/>
    <x v="0"/>
    <x v="0"/>
    <x v="2"/>
    <x v="13"/>
    <x v="2"/>
    <x v="524"/>
    <x v="1"/>
    <x v="15"/>
    <s v="Boston"/>
    <x v="23"/>
    <x v="2"/>
    <d v="2015-02-04T00:00:00"/>
    <s v="February"/>
    <x v="766"/>
    <n v="27"/>
    <x v="793"/>
    <n v="45539"/>
    <x v="1"/>
  </r>
  <r>
    <x v="2"/>
    <x v="1"/>
    <n v="417.4"/>
    <n v="75.23"/>
    <n v="1416"/>
    <s v="Betsy Gibson"/>
    <x v="1"/>
    <x v="2"/>
    <x v="1"/>
    <x v="11"/>
    <x v="5"/>
    <x v="249"/>
    <x v="2"/>
    <x v="38"/>
    <s v="Indianapolis"/>
    <x v="166"/>
    <x v="3"/>
    <d v="2015-05-07T00:00:00"/>
    <s v="May"/>
    <x v="767"/>
    <n v="1"/>
    <x v="794"/>
    <n v="90538"/>
    <x v="2"/>
  </r>
  <r>
    <x v="0"/>
    <x v="7"/>
    <n v="46.89"/>
    <n v="5.0999999999999996"/>
    <n v="1416"/>
    <s v="Betsy Gibson"/>
    <x v="2"/>
    <x v="2"/>
    <x v="0"/>
    <x v="15"/>
    <x v="4"/>
    <x v="480"/>
    <x v="2"/>
    <x v="38"/>
    <s v="Indianapolis"/>
    <x v="97"/>
    <x v="1"/>
    <d v="2015-06-27T00:00:00"/>
    <s v="June"/>
    <x v="768"/>
    <n v="4"/>
    <x v="795"/>
    <n v="90540"/>
    <x v="2"/>
  </r>
  <r>
    <x v="4"/>
    <x v="8"/>
    <n v="4.84"/>
    <n v="0.71"/>
    <n v="1418"/>
    <s v="Rebecca Lindsey"/>
    <x v="2"/>
    <x v="2"/>
    <x v="0"/>
    <x v="0"/>
    <x v="0"/>
    <x v="525"/>
    <x v="2"/>
    <x v="38"/>
    <s v="Kokomo"/>
    <x v="167"/>
    <x v="0"/>
    <d v="2015-01-03T00:00:00"/>
    <s v="January"/>
    <x v="769"/>
    <n v="8"/>
    <x v="796"/>
    <n v="90539"/>
    <x v="2"/>
  </r>
  <r>
    <x v="1"/>
    <x v="0"/>
    <n v="124.49"/>
    <n v="51.94"/>
    <n v="1419"/>
    <s v="Brooke Lancaster"/>
    <x v="1"/>
    <x v="2"/>
    <x v="1"/>
    <x v="11"/>
    <x v="5"/>
    <x v="156"/>
    <x v="2"/>
    <x v="38"/>
    <s v="Lafayette"/>
    <x v="97"/>
    <x v="1"/>
    <d v="2015-06-26T00:00:00"/>
    <s v="June"/>
    <x v="770"/>
    <n v="18"/>
    <x v="797"/>
    <n v="90540"/>
    <x v="2"/>
  </r>
  <r>
    <x v="4"/>
    <x v="5"/>
    <n v="350.99"/>
    <n v="39"/>
    <n v="1424"/>
    <s v="Robyn Zhou"/>
    <x v="1"/>
    <x v="1"/>
    <x v="1"/>
    <x v="1"/>
    <x v="1"/>
    <x v="455"/>
    <x v="0"/>
    <x v="21"/>
    <s v="Englewood"/>
    <x v="38"/>
    <x v="0"/>
    <d v="2015-01-14T00:00:00"/>
    <s v="January"/>
    <x v="771"/>
    <n v="3"/>
    <x v="798"/>
    <n v="89448"/>
    <x v="0"/>
  </r>
  <r>
    <x v="4"/>
    <x v="6"/>
    <n v="8.74"/>
    <n v="1.39"/>
    <n v="1424"/>
    <s v="Robyn Zhou"/>
    <x v="2"/>
    <x v="1"/>
    <x v="0"/>
    <x v="4"/>
    <x v="3"/>
    <x v="526"/>
    <x v="0"/>
    <x v="21"/>
    <s v="Englewood"/>
    <x v="38"/>
    <x v="0"/>
    <d v="2015-01-16T00:00:00"/>
    <s v="January"/>
    <x v="772"/>
    <n v="7"/>
    <x v="799"/>
    <n v="89448"/>
    <x v="0"/>
  </r>
  <r>
    <x v="4"/>
    <x v="1"/>
    <n v="1.98"/>
    <n v="0.7"/>
    <n v="1424"/>
    <s v="Robyn Zhou"/>
    <x v="2"/>
    <x v="1"/>
    <x v="0"/>
    <x v="3"/>
    <x v="0"/>
    <x v="133"/>
    <x v="0"/>
    <x v="21"/>
    <s v="Englewood"/>
    <x v="38"/>
    <x v="0"/>
    <d v="2015-01-16T00:00:00"/>
    <s v="January"/>
    <x v="773"/>
    <n v="11"/>
    <x v="800"/>
    <n v="89448"/>
    <x v="0"/>
  </r>
  <r>
    <x v="1"/>
    <x v="5"/>
    <n v="8.0399999999999991"/>
    <n v="8.94"/>
    <n v="1424"/>
    <s v="Robyn Zhou"/>
    <x v="2"/>
    <x v="1"/>
    <x v="0"/>
    <x v="8"/>
    <x v="3"/>
    <x v="376"/>
    <x v="0"/>
    <x v="21"/>
    <s v="Englewood"/>
    <x v="105"/>
    <x v="1"/>
    <d v="2015-06-22T00:00:00"/>
    <s v="June"/>
    <x v="774"/>
    <n v="15"/>
    <x v="801"/>
    <n v="89449"/>
    <x v="0"/>
  </r>
  <r>
    <x v="4"/>
    <x v="7"/>
    <n v="2036.48"/>
    <n v="14.7"/>
    <n v="1425"/>
    <s v="Gregory Crane"/>
    <x v="1"/>
    <x v="2"/>
    <x v="2"/>
    <x v="6"/>
    <x v="1"/>
    <x v="220"/>
    <x v="0"/>
    <x v="21"/>
    <s v="Fort Collins"/>
    <x v="167"/>
    <x v="0"/>
    <d v="2015-01-06T00:00:00"/>
    <s v="January"/>
    <x v="775"/>
    <n v="1"/>
    <x v="802"/>
    <n v="89450"/>
    <x v="0"/>
  </r>
  <r>
    <x v="4"/>
    <x v="3"/>
    <n v="125.99"/>
    <n v="2.5"/>
    <n v="1427"/>
    <s v="Stacy Gould"/>
    <x v="2"/>
    <x v="1"/>
    <x v="2"/>
    <x v="5"/>
    <x v="3"/>
    <x v="418"/>
    <x v="2"/>
    <x v="22"/>
    <s v="Bay City"/>
    <x v="64"/>
    <x v="2"/>
    <d v="2015-02-09T00:00:00"/>
    <s v="February"/>
    <x v="776"/>
    <n v="18"/>
    <x v="803"/>
    <n v="90905"/>
    <x v="2"/>
  </r>
  <r>
    <x v="1"/>
    <x v="5"/>
    <n v="9.7799999999999994"/>
    <n v="1.39"/>
    <n v="1432"/>
    <s v="Kerry Green"/>
    <x v="2"/>
    <x v="0"/>
    <x v="0"/>
    <x v="4"/>
    <x v="3"/>
    <x v="453"/>
    <x v="2"/>
    <x v="38"/>
    <s v="Indianapolis"/>
    <x v="93"/>
    <x v="5"/>
    <d v="2015-03-06T00:00:00"/>
    <s v="March"/>
    <x v="777"/>
    <n v="11"/>
    <x v="804"/>
    <n v="86826"/>
    <x v="2"/>
  </r>
  <r>
    <x v="4"/>
    <x v="8"/>
    <n v="10.98"/>
    <n v="4.8"/>
    <n v="1432"/>
    <s v="Kerry Green"/>
    <x v="2"/>
    <x v="0"/>
    <x v="0"/>
    <x v="4"/>
    <x v="3"/>
    <x v="182"/>
    <x v="2"/>
    <x v="38"/>
    <s v="Indianapolis"/>
    <x v="105"/>
    <x v="1"/>
    <d v="2015-06-27T00:00:00"/>
    <s v="June"/>
    <x v="778"/>
    <n v="16"/>
    <x v="805"/>
    <n v="86827"/>
    <x v="2"/>
  </r>
  <r>
    <x v="1"/>
    <x v="1"/>
    <n v="3.28"/>
    <n v="3.97"/>
    <n v="1433"/>
    <s v="Frances Jackson"/>
    <x v="0"/>
    <x v="0"/>
    <x v="0"/>
    <x v="0"/>
    <x v="0"/>
    <x v="365"/>
    <x v="2"/>
    <x v="38"/>
    <s v="Jeffersonville"/>
    <x v="93"/>
    <x v="5"/>
    <d v="2015-03-06T00:00:00"/>
    <s v="March"/>
    <x v="779"/>
    <n v="7"/>
    <x v="806"/>
    <n v="86826"/>
    <x v="2"/>
  </r>
  <r>
    <x v="0"/>
    <x v="8"/>
    <n v="300.98"/>
    <n v="64.73"/>
    <n v="1433"/>
    <s v="Frances Jackson"/>
    <x v="1"/>
    <x v="0"/>
    <x v="1"/>
    <x v="1"/>
    <x v="1"/>
    <x v="527"/>
    <x v="2"/>
    <x v="38"/>
    <s v="Jeffersonville"/>
    <x v="168"/>
    <x v="3"/>
    <d v="2015-05-21T00:00:00"/>
    <s v="May"/>
    <x v="780"/>
    <n v="14"/>
    <x v="807"/>
    <n v="86828"/>
    <x v="2"/>
  </r>
  <r>
    <x v="0"/>
    <x v="0"/>
    <n v="20.98"/>
    <n v="45"/>
    <n v="1433"/>
    <s v="Frances Jackson"/>
    <x v="1"/>
    <x v="0"/>
    <x v="0"/>
    <x v="10"/>
    <x v="1"/>
    <x v="528"/>
    <x v="2"/>
    <x v="38"/>
    <s v="Jeffersonville"/>
    <x v="168"/>
    <x v="3"/>
    <d v="2015-05-19T00:00:00"/>
    <s v="May"/>
    <x v="781"/>
    <n v="28"/>
    <x v="808"/>
    <n v="86828"/>
    <x v="2"/>
  </r>
  <r>
    <x v="2"/>
    <x v="0"/>
    <n v="80.98"/>
    <n v="35"/>
    <n v="1438"/>
    <s v="Jean Weiss Diaz"/>
    <x v="2"/>
    <x v="0"/>
    <x v="0"/>
    <x v="10"/>
    <x v="6"/>
    <x v="354"/>
    <x v="1"/>
    <x v="10"/>
    <s v="Elyria"/>
    <x v="46"/>
    <x v="0"/>
    <d v="2015-01-24T00:00:00"/>
    <s v="January"/>
    <x v="782"/>
    <n v="3"/>
    <x v="809"/>
    <n v="90120"/>
    <x v="1"/>
  </r>
  <r>
    <x v="2"/>
    <x v="5"/>
    <n v="6.48"/>
    <n v="6.22"/>
    <n v="1439"/>
    <s v="Kyle Kaufman"/>
    <x v="2"/>
    <x v="0"/>
    <x v="0"/>
    <x v="7"/>
    <x v="3"/>
    <x v="512"/>
    <x v="1"/>
    <x v="10"/>
    <s v="Euclid"/>
    <x v="65"/>
    <x v="4"/>
    <d v="2015-04-29T00:00:00"/>
    <s v="April"/>
    <x v="783"/>
    <n v="3"/>
    <x v="653"/>
    <n v="90121"/>
    <x v="1"/>
  </r>
  <r>
    <x v="1"/>
    <x v="7"/>
    <n v="177.98"/>
    <n v="0.99"/>
    <n v="1442"/>
    <s v="Rodney Field"/>
    <x v="2"/>
    <x v="0"/>
    <x v="0"/>
    <x v="15"/>
    <x v="3"/>
    <x v="529"/>
    <x v="2"/>
    <x v="33"/>
    <s v="Springfield"/>
    <x v="97"/>
    <x v="1"/>
    <d v="2015-06-27T00:00:00"/>
    <s v="June"/>
    <x v="784"/>
    <n v="15"/>
    <x v="810"/>
    <n v="89076"/>
    <x v="2"/>
  </r>
  <r>
    <x v="4"/>
    <x v="1"/>
    <n v="15.99"/>
    <n v="13.18"/>
    <n v="1442"/>
    <s v="Rodney Field"/>
    <x v="0"/>
    <x v="0"/>
    <x v="0"/>
    <x v="8"/>
    <x v="3"/>
    <x v="222"/>
    <x v="2"/>
    <x v="33"/>
    <s v="Springfield"/>
    <x v="111"/>
    <x v="0"/>
    <d v="2015-02-03T00:00:00"/>
    <s v="February"/>
    <x v="785"/>
    <n v="7"/>
    <x v="811"/>
    <n v="89077"/>
    <x v="2"/>
  </r>
  <r>
    <x v="4"/>
    <x v="3"/>
    <n v="46.94"/>
    <n v="6.77"/>
    <n v="1442"/>
    <s v="Rodney Field"/>
    <x v="0"/>
    <x v="0"/>
    <x v="1"/>
    <x v="2"/>
    <x v="3"/>
    <x v="530"/>
    <x v="2"/>
    <x v="33"/>
    <s v="Springfield"/>
    <x v="111"/>
    <x v="0"/>
    <d v="2015-01-30T00:00:00"/>
    <s v="January"/>
    <x v="786"/>
    <n v="10"/>
    <x v="812"/>
    <n v="89077"/>
    <x v="2"/>
  </r>
  <r>
    <x v="3"/>
    <x v="10"/>
    <n v="218.08"/>
    <n v="18.059999999999999"/>
    <n v="1450"/>
    <s v="Veronica Peck"/>
    <x v="0"/>
    <x v="3"/>
    <x v="1"/>
    <x v="1"/>
    <x v="6"/>
    <x v="531"/>
    <x v="0"/>
    <x v="1"/>
    <s v="South Lake Tahoe"/>
    <x v="84"/>
    <x v="3"/>
    <d v="2015-05-25T00:00:00"/>
    <s v="May"/>
    <x v="787"/>
    <n v="12"/>
    <x v="813"/>
    <n v="86735"/>
    <x v="0"/>
  </r>
  <r>
    <x v="0"/>
    <x v="5"/>
    <n v="85.99"/>
    <n v="0.99"/>
    <n v="1459"/>
    <s v="Steve Raynor"/>
    <x v="2"/>
    <x v="3"/>
    <x v="2"/>
    <x v="5"/>
    <x v="0"/>
    <x v="141"/>
    <x v="3"/>
    <x v="39"/>
    <s v="Taylors"/>
    <x v="121"/>
    <x v="4"/>
    <d v="2015-04-07T00:00:00"/>
    <s v="April"/>
    <x v="788"/>
    <n v="4"/>
    <x v="814"/>
    <n v="86734"/>
    <x v="3"/>
  </r>
  <r>
    <x v="0"/>
    <x v="5"/>
    <n v="12.95"/>
    <n v="4.9800000000000004"/>
    <n v="1461"/>
    <s v="Norman Adams"/>
    <x v="2"/>
    <x v="3"/>
    <x v="0"/>
    <x v="8"/>
    <x v="3"/>
    <x v="532"/>
    <x v="2"/>
    <x v="38"/>
    <s v="Lafayette"/>
    <x v="42"/>
    <x v="1"/>
    <d v="2015-06-04T00:00:00"/>
    <s v="June"/>
    <x v="789"/>
    <n v="19"/>
    <x v="815"/>
    <n v="86397"/>
    <x v="2"/>
  </r>
  <r>
    <x v="0"/>
    <x v="6"/>
    <n v="65.989999999999995"/>
    <n v="8.99"/>
    <n v="1466"/>
    <s v="Wesley Reid"/>
    <x v="2"/>
    <x v="2"/>
    <x v="2"/>
    <x v="5"/>
    <x v="3"/>
    <x v="377"/>
    <x v="2"/>
    <x v="32"/>
    <s v="Columbus"/>
    <x v="164"/>
    <x v="1"/>
    <d v="2015-06-13T00:00:00"/>
    <s v="June"/>
    <x v="790"/>
    <n v="10"/>
    <x v="816"/>
    <n v="91115"/>
    <x v="2"/>
  </r>
  <r>
    <x v="4"/>
    <x v="7"/>
    <n v="130.97999999999999"/>
    <n v="54.74"/>
    <n v="1466"/>
    <s v="Wesley Reid"/>
    <x v="1"/>
    <x v="2"/>
    <x v="1"/>
    <x v="14"/>
    <x v="5"/>
    <x v="136"/>
    <x v="2"/>
    <x v="32"/>
    <s v="Columbus"/>
    <x v="20"/>
    <x v="1"/>
    <d v="2015-06-12T00:00:00"/>
    <s v="June"/>
    <x v="791"/>
    <n v="14"/>
    <x v="817"/>
    <n v="91116"/>
    <x v="2"/>
  </r>
  <r>
    <x v="4"/>
    <x v="7"/>
    <n v="105.29"/>
    <n v="10.119999999999999"/>
    <n v="1469"/>
    <s v="Vicki Zhu Daniels"/>
    <x v="2"/>
    <x v="2"/>
    <x v="1"/>
    <x v="2"/>
    <x v="6"/>
    <x v="533"/>
    <x v="0"/>
    <x v="17"/>
    <s v="Clearfield"/>
    <x v="20"/>
    <x v="1"/>
    <d v="2015-06-16T00:00:00"/>
    <s v="June"/>
    <x v="792"/>
    <n v="9"/>
    <x v="818"/>
    <n v="91116"/>
    <x v="0"/>
  </r>
  <r>
    <x v="4"/>
    <x v="8"/>
    <n v="31.76"/>
    <n v="45.51"/>
    <n v="1469"/>
    <s v="Vicki Zhu Daniels"/>
    <x v="1"/>
    <x v="2"/>
    <x v="1"/>
    <x v="11"/>
    <x v="5"/>
    <x v="123"/>
    <x v="0"/>
    <x v="17"/>
    <s v="Clearfield"/>
    <x v="20"/>
    <x v="1"/>
    <d v="2015-06-14T00:00:00"/>
    <s v="June"/>
    <x v="793"/>
    <n v="18"/>
    <x v="819"/>
    <n v="91116"/>
    <x v="0"/>
  </r>
  <r>
    <x v="0"/>
    <x v="9"/>
    <n v="420.98"/>
    <n v="19.989999999999998"/>
    <n v="1471"/>
    <s v="Danielle Daniel"/>
    <x v="2"/>
    <x v="1"/>
    <x v="0"/>
    <x v="8"/>
    <x v="3"/>
    <x v="534"/>
    <x v="1"/>
    <x v="10"/>
    <s v="Westerville"/>
    <x v="68"/>
    <x v="5"/>
    <d v="2015-03-22T00:00:00"/>
    <s v="March"/>
    <x v="794"/>
    <n v="10"/>
    <x v="820"/>
    <n v="87077"/>
    <x v="1"/>
  </r>
  <r>
    <x v="1"/>
    <x v="1"/>
    <n v="30.98"/>
    <n v="6.5"/>
    <n v="1472"/>
    <s v="Tommy Ellis Ritchie"/>
    <x v="0"/>
    <x v="1"/>
    <x v="2"/>
    <x v="13"/>
    <x v="3"/>
    <x v="449"/>
    <x v="1"/>
    <x v="10"/>
    <s v="Westlake"/>
    <x v="133"/>
    <x v="1"/>
    <d v="2015-07-01T00:00:00"/>
    <s v="July"/>
    <x v="795"/>
    <n v="17"/>
    <x v="821"/>
    <n v="87078"/>
    <x v="1"/>
  </r>
  <r>
    <x v="3"/>
    <x v="5"/>
    <n v="20.27"/>
    <n v="3.99"/>
    <n v="1472"/>
    <s v="Tommy Ellis Ritchie"/>
    <x v="2"/>
    <x v="1"/>
    <x v="0"/>
    <x v="15"/>
    <x v="3"/>
    <x v="535"/>
    <x v="1"/>
    <x v="10"/>
    <s v="Westlake"/>
    <x v="40"/>
    <x v="3"/>
    <d v="2015-05-26T00:00:00"/>
    <s v="May"/>
    <x v="796"/>
    <n v="30"/>
    <x v="822"/>
    <n v="87079"/>
    <x v="1"/>
  </r>
  <r>
    <x v="2"/>
    <x v="7"/>
    <n v="9.7799999999999994"/>
    <n v="1.99"/>
    <n v="1473"/>
    <s v="Paul Puckett"/>
    <x v="0"/>
    <x v="1"/>
    <x v="2"/>
    <x v="13"/>
    <x v="2"/>
    <x v="536"/>
    <x v="1"/>
    <x v="10"/>
    <s v="Wooster"/>
    <x v="72"/>
    <x v="0"/>
    <d v="2015-01-22T00:00:00"/>
    <s v="January"/>
    <x v="797"/>
    <n v="9"/>
    <x v="823"/>
    <n v="87076"/>
    <x v="1"/>
  </r>
  <r>
    <x v="1"/>
    <x v="8"/>
    <n v="8.9499999999999993"/>
    <n v="2.0099999999999998"/>
    <n v="1481"/>
    <s v="Marvin MacDonald"/>
    <x v="2"/>
    <x v="0"/>
    <x v="0"/>
    <x v="7"/>
    <x v="0"/>
    <x v="537"/>
    <x v="0"/>
    <x v="1"/>
    <s v="Los Angeles"/>
    <x v="12"/>
    <x v="5"/>
    <d v="2015-03-28T00:00:00"/>
    <s v="March"/>
    <x v="798"/>
    <n v="36"/>
    <x v="824"/>
    <n v="53953"/>
    <x v="0"/>
  </r>
  <r>
    <x v="1"/>
    <x v="8"/>
    <n v="8.9499999999999993"/>
    <n v="2.0099999999999998"/>
    <n v="1482"/>
    <s v="Michael Tanner"/>
    <x v="2"/>
    <x v="0"/>
    <x v="0"/>
    <x v="7"/>
    <x v="0"/>
    <x v="537"/>
    <x v="2"/>
    <x v="22"/>
    <s v="Bay City"/>
    <x v="12"/>
    <x v="5"/>
    <d v="2015-03-28T00:00:00"/>
    <s v="March"/>
    <x v="799"/>
    <n v="9"/>
    <x v="825"/>
    <n v="91362"/>
    <x v="2"/>
  </r>
  <r>
    <x v="1"/>
    <x v="5"/>
    <n v="9.65"/>
    <n v="6.22"/>
    <n v="1482"/>
    <s v="Michael Tanner"/>
    <x v="2"/>
    <x v="0"/>
    <x v="1"/>
    <x v="2"/>
    <x v="3"/>
    <x v="105"/>
    <x v="2"/>
    <x v="22"/>
    <s v="Bay City"/>
    <x v="136"/>
    <x v="2"/>
    <d v="2015-02-28T00:00:00"/>
    <s v="February"/>
    <x v="800"/>
    <n v="15"/>
    <x v="826"/>
    <n v="91363"/>
    <x v="2"/>
  </r>
  <r>
    <x v="0"/>
    <x v="2"/>
    <n v="99.99"/>
    <n v="19.989999999999998"/>
    <n v="1484"/>
    <s v="Alison Stewart"/>
    <x v="2"/>
    <x v="1"/>
    <x v="2"/>
    <x v="13"/>
    <x v="3"/>
    <x v="419"/>
    <x v="2"/>
    <x v="12"/>
    <s v="Des Plaines"/>
    <x v="140"/>
    <x v="5"/>
    <d v="2015-03-14T00:00:00"/>
    <s v="March"/>
    <x v="801"/>
    <n v="3"/>
    <x v="827"/>
    <n v="91235"/>
    <x v="2"/>
  </r>
  <r>
    <x v="0"/>
    <x v="6"/>
    <n v="193.17"/>
    <n v="19.989999999999998"/>
    <n v="1484"/>
    <s v="Alison Stewart"/>
    <x v="2"/>
    <x v="1"/>
    <x v="0"/>
    <x v="10"/>
    <x v="3"/>
    <x v="538"/>
    <x v="2"/>
    <x v="12"/>
    <s v="Des Plaines"/>
    <x v="140"/>
    <x v="5"/>
    <d v="2015-03-12T00:00:00"/>
    <s v="March"/>
    <x v="802"/>
    <n v="5"/>
    <x v="828"/>
    <n v="91235"/>
    <x v="2"/>
  </r>
  <r>
    <x v="0"/>
    <x v="4"/>
    <n v="20.99"/>
    <n v="3.3"/>
    <n v="1484"/>
    <s v="Alison Stewart"/>
    <x v="0"/>
    <x v="1"/>
    <x v="2"/>
    <x v="5"/>
    <x v="2"/>
    <x v="321"/>
    <x v="2"/>
    <x v="12"/>
    <s v="Des Plaines"/>
    <x v="140"/>
    <x v="5"/>
    <d v="2015-03-11T00:00:00"/>
    <s v="March"/>
    <x v="803"/>
    <n v="11"/>
    <x v="829"/>
    <n v="91235"/>
    <x v="2"/>
  </r>
  <r>
    <x v="1"/>
    <x v="7"/>
    <n v="11.5"/>
    <n v="7.19"/>
    <n v="1485"/>
    <s v="Wayne Sutherland"/>
    <x v="2"/>
    <x v="1"/>
    <x v="0"/>
    <x v="8"/>
    <x v="3"/>
    <x v="539"/>
    <x v="2"/>
    <x v="12"/>
    <s v="Downers Grove"/>
    <x v="63"/>
    <x v="2"/>
    <d v="2015-02-23T00:00:00"/>
    <s v="February"/>
    <x v="804"/>
    <n v="14"/>
    <x v="830"/>
    <n v="91236"/>
    <x v="2"/>
  </r>
  <r>
    <x v="1"/>
    <x v="1"/>
    <n v="15.7"/>
    <n v="11.25"/>
    <n v="1485"/>
    <s v="Wayne Sutherland"/>
    <x v="2"/>
    <x v="1"/>
    <x v="0"/>
    <x v="10"/>
    <x v="3"/>
    <x v="540"/>
    <x v="2"/>
    <x v="12"/>
    <s v="Downers Grove"/>
    <x v="63"/>
    <x v="2"/>
    <d v="2015-02-21T00:00:00"/>
    <s v="February"/>
    <x v="805"/>
    <n v="1"/>
    <x v="831"/>
    <n v="91236"/>
    <x v="2"/>
  </r>
  <r>
    <x v="1"/>
    <x v="5"/>
    <n v="225.02"/>
    <n v="28.66"/>
    <n v="1485"/>
    <s v="Wayne Sutherland"/>
    <x v="1"/>
    <x v="1"/>
    <x v="0"/>
    <x v="10"/>
    <x v="1"/>
    <x v="541"/>
    <x v="2"/>
    <x v="12"/>
    <s v="Downers Grove"/>
    <x v="63"/>
    <x v="2"/>
    <d v="2015-02-22T00:00:00"/>
    <s v="February"/>
    <x v="806"/>
    <n v="21"/>
    <x v="832"/>
    <n v="91236"/>
    <x v="2"/>
  </r>
  <r>
    <x v="0"/>
    <x v="7"/>
    <n v="119.99"/>
    <n v="14"/>
    <n v="1492"/>
    <s v="Don Beard"/>
    <x v="1"/>
    <x v="0"/>
    <x v="2"/>
    <x v="6"/>
    <x v="1"/>
    <x v="319"/>
    <x v="2"/>
    <x v="33"/>
    <s v="Ozark"/>
    <x v="154"/>
    <x v="1"/>
    <d v="2015-06-18T00:00:00"/>
    <s v="June"/>
    <x v="807"/>
    <n v="6"/>
    <x v="833"/>
    <n v="88004"/>
    <x v="2"/>
  </r>
  <r>
    <x v="2"/>
    <x v="2"/>
    <n v="8.3699999999999992"/>
    <n v="10.16"/>
    <n v="1494"/>
    <s v="Kate Lehman"/>
    <x v="2"/>
    <x v="0"/>
    <x v="1"/>
    <x v="2"/>
    <x v="6"/>
    <x v="439"/>
    <x v="1"/>
    <x v="30"/>
    <s v="Dundalk"/>
    <x v="140"/>
    <x v="5"/>
    <d v="2015-03-13T00:00:00"/>
    <s v="March"/>
    <x v="808"/>
    <n v="18"/>
    <x v="834"/>
    <n v="85880"/>
    <x v="1"/>
  </r>
  <r>
    <x v="2"/>
    <x v="3"/>
    <n v="6.48"/>
    <n v="9.17"/>
    <n v="1494"/>
    <s v="Kate Lehman"/>
    <x v="0"/>
    <x v="0"/>
    <x v="0"/>
    <x v="7"/>
    <x v="3"/>
    <x v="92"/>
    <x v="1"/>
    <x v="30"/>
    <s v="Dundalk"/>
    <x v="140"/>
    <x v="5"/>
    <d v="2015-03-13T00:00:00"/>
    <s v="March"/>
    <x v="809"/>
    <n v="6"/>
    <x v="835"/>
    <n v="85880"/>
    <x v="1"/>
  </r>
  <r>
    <x v="2"/>
    <x v="3"/>
    <n v="6.28"/>
    <n v="5.29"/>
    <n v="1497"/>
    <s v="Gloria Jacobs"/>
    <x v="2"/>
    <x v="0"/>
    <x v="1"/>
    <x v="2"/>
    <x v="3"/>
    <x v="148"/>
    <x v="1"/>
    <x v="4"/>
    <s v="Elmira"/>
    <x v="140"/>
    <x v="5"/>
    <d v="2015-03-12T00:00:00"/>
    <s v="March"/>
    <x v="810"/>
    <n v="2"/>
    <x v="836"/>
    <n v="85880"/>
    <x v="1"/>
  </r>
  <r>
    <x v="2"/>
    <x v="9"/>
    <n v="15.14"/>
    <n v="4.53"/>
    <n v="1497"/>
    <s v="Gloria Jacobs"/>
    <x v="2"/>
    <x v="0"/>
    <x v="0"/>
    <x v="10"/>
    <x v="3"/>
    <x v="436"/>
    <x v="1"/>
    <x v="4"/>
    <s v="Elmira"/>
    <x v="140"/>
    <x v="5"/>
    <d v="2015-03-13T00:00:00"/>
    <s v="March"/>
    <x v="811"/>
    <n v="17"/>
    <x v="837"/>
    <n v="85880"/>
    <x v="1"/>
  </r>
  <r>
    <x v="3"/>
    <x v="5"/>
    <n v="2.16"/>
    <n v="6.05"/>
    <n v="1499"/>
    <s v="Charlotte L Doyle"/>
    <x v="2"/>
    <x v="1"/>
    <x v="0"/>
    <x v="8"/>
    <x v="3"/>
    <x v="542"/>
    <x v="3"/>
    <x v="26"/>
    <s v="Coral Gables"/>
    <x v="128"/>
    <x v="2"/>
    <d v="2015-02-05T00:00:00"/>
    <s v="February"/>
    <x v="812"/>
    <n v="8"/>
    <x v="450"/>
    <n v="90731"/>
    <x v="3"/>
  </r>
  <r>
    <x v="3"/>
    <x v="9"/>
    <n v="6.48"/>
    <n v="6.6"/>
    <n v="1499"/>
    <s v="Charlotte L Doyle"/>
    <x v="2"/>
    <x v="1"/>
    <x v="0"/>
    <x v="7"/>
    <x v="3"/>
    <x v="205"/>
    <x v="3"/>
    <x v="26"/>
    <s v="Coral Gables"/>
    <x v="128"/>
    <x v="2"/>
    <d v="2015-02-05T00:00:00"/>
    <s v="February"/>
    <x v="813"/>
    <n v="9"/>
    <x v="838"/>
    <n v="90731"/>
    <x v="3"/>
  </r>
  <r>
    <x v="3"/>
    <x v="4"/>
    <n v="146.05000000000001"/>
    <n v="80.2"/>
    <n v="1499"/>
    <s v="Charlotte L Doyle"/>
    <x v="1"/>
    <x v="1"/>
    <x v="1"/>
    <x v="11"/>
    <x v="5"/>
    <x v="115"/>
    <x v="3"/>
    <x v="26"/>
    <s v="Coral Gables"/>
    <x v="128"/>
    <x v="2"/>
    <d v="2015-02-05T00:00:00"/>
    <s v="February"/>
    <x v="814"/>
    <n v="11"/>
    <x v="839"/>
    <n v="90731"/>
    <x v="3"/>
  </r>
  <r>
    <x v="2"/>
    <x v="4"/>
    <n v="3.69"/>
    <n v="0.5"/>
    <n v="1502"/>
    <s v="Renee Huang"/>
    <x v="2"/>
    <x v="2"/>
    <x v="0"/>
    <x v="9"/>
    <x v="3"/>
    <x v="543"/>
    <x v="3"/>
    <x v="26"/>
    <s v="Coral Springs"/>
    <x v="163"/>
    <x v="3"/>
    <d v="2015-05-10T00:00:00"/>
    <s v="May"/>
    <x v="815"/>
    <n v="38"/>
    <x v="840"/>
    <n v="89193"/>
    <x v="3"/>
  </r>
  <r>
    <x v="4"/>
    <x v="4"/>
    <n v="5.84"/>
    <n v="1"/>
    <n v="1502"/>
    <s v="Renee Huang"/>
    <x v="0"/>
    <x v="2"/>
    <x v="0"/>
    <x v="0"/>
    <x v="0"/>
    <x v="544"/>
    <x v="3"/>
    <x v="26"/>
    <s v="Coral Springs"/>
    <x v="159"/>
    <x v="1"/>
    <d v="2015-07-03T00:00:00"/>
    <s v="July"/>
    <x v="816"/>
    <n v="11"/>
    <x v="841"/>
    <n v="89194"/>
    <x v="3"/>
  </r>
  <r>
    <x v="4"/>
    <x v="6"/>
    <n v="205.99"/>
    <n v="8.99"/>
    <n v="1502"/>
    <s v="Renee Huang"/>
    <x v="2"/>
    <x v="2"/>
    <x v="2"/>
    <x v="5"/>
    <x v="3"/>
    <x v="545"/>
    <x v="3"/>
    <x v="26"/>
    <s v="Coral Springs"/>
    <x v="159"/>
    <x v="1"/>
    <d v="2015-07-02T00:00:00"/>
    <s v="July"/>
    <x v="817"/>
    <n v="13"/>
    <x v="842"/>
    <n v="89194"/>
    <x v="3"/>
  </r>
  <r>
    <x v="4"/>
    <x v="6"/>
    <n v="85.99"/>
    <n v="0.99"/>
    <n v="1505"/>
    <s v="Kay Schultz"/>
    <x v="2"/>
    <x v="2"/>
    <x v="2"/>
    <x v="5"/>
    <x v="0"/>
    <x v="163"/>
    <x v="2"/>
    <x v="7"/>
    <s v="College Station"/>
    <x v="1"/>
    <x v="1"/>
    <d v="2015-06-18T00:00:00"/>
    <s v="June"/>
    <x v="818"/>
    <n v="6"/>
    <x v="843"/>
    <n v="86181"/>
    <x v="2"/>
  </r>
  <r>
    <x v="2"/>
    <x v="3"/>
    <n v="20.98"/>
    <n v="1.49"/>
    <n v="1511"/>
    <s v="Joseph Dawson"/>
    <x v="2"/>
    <x v="0"/>
    <x v="0"/>
    <x v="8"/>
    <x v="3"/>
    <x v="546"/>
    <x v="2"/>
    <x v="38"/>
    <s v="Muncie"/>
    <x v="33"/>
    <x v="1"/>
    <d v="2015-06-24T00:00:00"/>
    <s v="June"/>
    <x v="819"/>
    <n v="14"/>
    <x v="844"/>
    <n v="90303"/>
    <x v="2"/>
  </r>
  <r>
    <x v="2"/>
    <x v="2"/>
    <n v="55.48"/>
    <n v="4.8499999999999996"/>
    <n v="1519"/>
    <s v="Randall Boykin"/>
    <x v="2"/>
    <x v="3"/>
    <x v="0"/>
    <x v="7"/>
    <x v="3"/>
    <x v="547"/>
    <x v="1"/>
    <x v="14"/>
    <s v="Auburn"/>
    <x v="110"/>
    <x v="1"/>
    <d v="2015-06-14T00:00:00"/>
    <s v="June"/>
    <x v="820"/>
    <n v="19"/>
    <x v="845"/>
    <n v="89957"/>
    <x v="1"/>
  </r>
  <r>
    <x v="2"/>
    <x v="10"/>
    <n v="122.99"/>
    <n v="70.2"/>
    <n v="1522"/>
    <s v="Earl Watts"/>
    <x v="1"/>
    <x v="3"/>
    <x v="1"/>
    <x v="1"/>
    <x v="1"/>
    <x v="36"/>
    <x v="2"/>
    <x v="3"/>
    <s v="Hopkins"/>
    <x v="110"/>
    <x v="1"/>
    <d v="2015-06-15T00:00:00"/>
    <s v="June"/>
    <x v="821"/>
    <n v="17"/>
    <x v="846"/>
    <n v="89957"/>
    <x v="2"/>
  </r>
  <r>
    <x v="0"/>
    <x v="7"/>
    <n v="11.34"/>
    <n v="5.01"/>
    <n v="1526"/>
    <s v="Larry Hall"/>
    <x v="2"/>
    <x v="1"/>
    <x v="0"/>
    <x v="7"/>
    <x v="3"/>
    <x v="195"/>
    <x v="3"/>
    <x v="43"/>
    <s v="Birmingham"/>
    <x v="104"/>
    <x v="2"/>
    <d v="2015-02-11T00:00:00"/>
    <s v="February"/>
    <x v="822"/>
    <n v="10"/>
    <x v="847"/>
    <n v="86812"/>
    <x v="3"/>
  </r>
  <r>
    <x v="2"/>
    <x v="9"/>
    <n v="30.98"/>
    <n v="8.99"/>
    <n v="1527"/>
    <s v="Neil Parker"/>
    <x v="0"/>
    <x v="2"/>
    <x v="0"/>
    <x v="0"/>
    <x v="2"/>
    <x v="548"/>
    <x v="3"/>
    <x v="43"/>
    <s v="Decatur"/>
    <x v="85"/>
    <x v="0"/>
    <d v="2015-01-11T00:00:00"/>
    <s v="January"/>
    <x v="823"/>
    <n v="5"/>
    <x v="848"/>
    <n v="86813"/>
    <x v="3"/>
  </r>
  <r>
    <x v="4"/>
    <x v="9"/>
    <n v="65.989999999999995"/>
    <n v="5.26"/>
    <n v="1527"/>
    <s v="Neil Parker"/>
    <x v="2"/>
    <x v="1"/>
    <x v="2"/>
    <x v="5"/>
    <x v="3"/>
    <x v="167"/>
    <x v="3"/>
    <x v="43"/>
    <s v="Decatur"/>
    <x v="25"/>
    <x v="5"/>
    <d v="2015-04-09T00:00:00"/>
    <s v="April"/>
    <x v="824"/>
    <n v="23"/>
    <x v="849"/>
    <n v="86814"/>
    <x v="3"/>
  </r>
  <r>
    <x v="4"/>
    <x v="3"/>
    <n v="50.98"/>
    <n v="6.5"/>
    <n v="1527"/>
    <s v="Neil Parker"/>
    <x v="2"/>
    <x v="1"/>
    <x v="2"/>
    <x v="13"/>
    <x v="3"/>
    <x v="338"/>
    <x v="3"/>
    <x v="43"/>
    <s v="Decatur"/>
    <x v="8"/>
    <x v="3"/>
    <d v="2015-05-28T00:00:00"/>
    <s v="May"/>
    <x v="825"/>
    <n v="28"/>
    <x v="850"/>
    <n v="86815"/>
    <x v="3"/>
  </r>
  <r>
    <x v="2"/>
    <x v="0"/>
    <n v="525.98"/>
    <n v="19.989999999999998"/>
    <n v="1528"/>
    <s v="Brad Stark"/>
    <x v="2"/>
    <x v="2"/>
    <x v="0"/>
    <x v="8"/>
    <x v="3"/>
    <x v="549"/>
    <x v="3"/>
    <x v="24"/>
    <s v="Eden"/>
    <x v="85"/>
    <x v="0"/>
    <d v="2015-01-11T00:00:00"/>
    <s v="January"/>
    <x v="826"/>
    <n v="9"/>
    <x v="851"/>
    <n v="86813"/>
    <x v="3"/>
  </r>
  <r>
    <x v="2"/>
    <x v="8"/>
    <n v="4.91"/>
    <n v="0.5"/>
    <n v="1531"/>
    <s v="Jon Ayers"/>
    <x v="2"/>
    <x v="3"/>
    <x v="0"/>
    <x v="9"/>
    <x v="3"/>
    <x v="550"/>
    <x v="3"/>
    <x v="26"/>
    <s v="Palm Coast"/>
    <x v="60"/>
    <x v="0"/>
    <d v="2015-01-18T00:00:00"/>
    <s v="January"/>
    <x v="827"/>
    <n v="6"/>
    <x v="852"/>
    <n v="88852"/>
    <x v="3"/>
  </r>
  <r>
    <x v="0"/>
    <x v="1"/>
    <n v="4.8899999999999997"/>
    <n v="4.93"/>
    <n v="1533"/>
    <s v="Nicole Reid"/>
    <x v="2"/>
    <x v="0"/>
    <x v="2"/>
    <x v="13"/>
    <x v="2"/>
    <x v="154"/>
    <x v="2"/>
    <x v="33"/>
    <s v="University City"/>
    <x v="92"/>
    <x v="2"/>
    <d v="2015-02-07T00:00:00"/>
    <s v="February"/>
    <x v="828"/>
    <n v="14"/>
    <x v="853"/>
    <n v="91328"/>
    <x v="2"/>
  </r>
  <r>
    <x v="0"/>
    <x v="8"/>
    <n v="10.06"/>
    <n v="2.06"/>
    <n v="1533"/>
    <s v="Nicole Reid"/>
    <x v="2"/>
    <x v="0"/>
    <x v="0"/>
    <x v="7"/>
    <x v="0"/>
    <x v="85"/>
    <x v="2"/>
    <x v="33"/>
    <s v="University City"/>
    <x v="92"/>
    <x v="2"/>
    <d v="2015-02-07T00:00:00"/>
    <s v="February"/>
    <x v="829"/>
    <n v="5"/>
    <x v="854"/>
    <n v="91328"/>
    <x v="2"/>
  </r>
  <r>
    <x v="4"/>
    <x v="6"/>
    <n v="599.99"/>
    <n v="24.49"/>
    <n v="1548"/>
    <s v="John Bray"/>
    <x v="2"/>
    <x v="0"/>
    <x v="2"/>
    <x v="16"/>
    <x v="6"/>
    <x v="551"/>
    <x v="2"/>
    <x v="38"/>
    <s v="Richmond"/>
    <x v="96"/>
    <x v="1"/>
    <d v="2015-06-25T00:00:00"/>
    <s v="June"/>
    <x v="830"/>
    <n v="18"/>
    <x v="855"/>
    <n v="88487"/>
    <x v="2"/>
  </r>
  <r>
    <x v="4"/>
    <x v="8"/>
    <n v="17.7"/>
    <n v="9.4700000000000006"/>
    <n v="1551"/>
    <s v="Laurence Flowers"/>
    <x v="2"/>
    <x v="3"/>
    <x v="0"/>
    <x v="10"/>
    <x v="3"/>
    <x v="552"/>
    <x v="3"/>
    <x v="37"/>
    <s v="Biloxi"/>
    <x v="97"/>
    <x v="1"/>
    <d v="2015-07-01T00:00:00"/>
    <s v="July"/>
    <x v="831"/>
    <n v="18"/>
    <x v="856"/>
    <n v="87488"/>
    <x v="3"/>
  </r>
  <r>
    <x v="2"/>
    <x v="0"/>
    <n v="348.21"/>
    <n v="40.19"/>
    <n v="1552"/>
    <s v="Gary Koch"/>
    <x v="1"/>
    <x v="2"/>
    <x v="1"/>
    <x v="11"/>
    <x v="5"/>
    <x v="553"/>
    <x v="3"/>
    <x v="37"/>
    <s v="Clinton"/>
    <x v="167"/>
    <x v="0"/>
    <d v="2015-01-04T00:00:00"/>
    <s v="January"/>
    <x v="832"/>
    <n v="2"/>
    <x v="857"/>
    <n v="87486"/>
    <x v="3"/>
  </r>
  <r>
    <x v="1"/>
    <x v="9"/>
    <n v="12.28"/>
    <n v="6.35"/>
    <n v="1553"/>
    <s v="Tara Powers Underwood"/>
    <x v="2"/>
    <x v="2"/>
    <x v="0"/>
    <x v="7"/>
    <x v="3"/>
    <x v="554"/>
    <x v="3"/>
    <x v="37"/>
    <s v="Greenville"/>
    <x v="27"/>
    <x v="5"/>
    <d v="2015-03-24T00:00:00"/>
    <s v="March"/>
    <x v="833"/>
    <n v="7"/>
    <x v="858"/>
    <n v="87484"/>
    <x v="3"/>
  </r>
  <r>
    <x v="0"/>
    <x v="7"/>
    <n v="10.98"/>
    <n v="3.99"/>
    <n v="1554"/>
    <s v="Joan Floyd"/>
    <x v="2"/>
    <x v="2"/>
    <x v="0"/>
    <x v="15"/>
    <x v="3"/>
    <x v="555"/>
    <x v="3"/>
    <x v="37"/>
    <s v="Gulfport"/>
    <x v="73"/>
    <x v="3"/>
    <d v="2015-05-18T00:00:00"/>
    <s v="May"/>
    <x v="834"/>
    <n v="15"/>
    <x v="859"/>
    <n v="87485"/>
    <x v="3"/>
  </r>
  <r>
    <x v="0"/>
    <x v="9"/>
    <n v="124.49"/>
    <n v="51.94"/>
    <n v="1554"/>
    <s v="Joan Floyd"/>
    <x v="1"/>
    <x v="3"/>
    <x v="1"/>
    <x v="11"/>
    <x v="5"/>
    <x v="156"/>
    <x v="3"/>
    <x v="37"/>
    <s v="Gulfport"/>
    <x v="169"/>
    <x v="2"/>
    <d v="2015-02-14T00:00:00"/>
    <s v="February"/>
    <x v="835"/>
    <n v="7"/>
    <x v="860"/>
    <n v="87487"/>
    <x v="3"/>
  </r>
  <r>
    <x v="1"/>
    <x v="2"/>
    <n v="2.89"/>
    <n v="0.99"/>
    <n v="1556"/>
    <s v="Carol Wood"/>
    <x v="2"/>
    <x v="3"/>
    <x v="0"/>
    <x v="9"/>
    <x v="3"/>
    <x v="556"/>
    <x v="3"/>
    <x v="8"/>
    <s v="Alexandria"/>
    <x v="144"/>
    <x v="1"/>
    <d v="2015-06-03T00:00:00"/>
    <s v="June"/>
    <x v="836"/>
    <n v="6"/>
    <x v="861"/>
    <n v="87425"/>
    <x v="3"/>
  </r>
  <r>
    <x v="1"/>
    <x v="4"/>
    <n v="22.84"/>
    <n v="11.54"/>
    <n v="1556"/>
    <s v="Carol Wood"/>
    <x v="2"/>
    <x v="3"/>
    <x v="0"/>
    <x v="7"/>
    <x v="3"/>
    <x v="64"/>
    <x v="3"/>
    <x v="8"/>
    <s v="Alexandria"/>
    <x v="144"/>
    <x v="1"/>
    <d v="2015-06-03T00:00:00"/>
    <s v="June"/>
    <x v="837"/>
    <n v="9"/>
    <x v="862"/>
    <n v="87425"/>
    <x v="3"/>
  </r>
  <r>
    <x v="4"/>
    <x v="3"/>
    <n v="60.98"/>
    <n v="49"/>
    <n v="1557"/>
    <s v="James Nicholson"/>
    <x v="2"/>
    <x v="3"/>
    <x v="0"/>
    <x v="15"/>
    <x v="6"/>
    <x v="557"/>
    <x v="3"/>
    <x v="8"/>
    <s v="Annandale"/>
    <x v="78"/>
    <x v="5"/>
    <d v="2015-04-02T00:00:00"/>
    <s v="April"/>
    <x v="838"/>
    <n v="15"/>
    <x v="863"/>
    <n v="87426"/>
    <x v="3"/>
  </r>
  <r>
    <x v="4"/>
    <x v="5"/>
    <n v="29.89"/>
    <n v="1.99"/>
    <n v="1557"/>
    <s v="James Nicholson"/>
    <x v="2"/>
    <x v="3"/>
    <x v="2"/>
    <x v="13"/>
    <x v="2"/>
    <x v="468"/>
    <x v="3"/>
    <x v="8"/>
    <s v="Annandale"/>
    <x v="78"/>
    <x v="5"/>
    <d v="2015-03-27T00:00:00"/>
    <s v="March"/>
    <x v="839"/>
    <n v="12"/>
    <x v="864"/>
    <n v="87426"/>
    <x v="3"/>
  </r>
  <r>
    <x v="2"/>
    <x v="10"/>
    <n v="226.67"/>
    <n v="28.16"/>
    <n v="1559"/>
    <s v="Zachary Maynard"/>
    <x v="1"/>
    <x v="3"/>
    <x v="1"/>
    <x v="1"/>
    <x v="1"/>
    <x v="558"/>
    <x v="3"/>
    <x v="8"/>
    <s v="Blacksburg"/>
    <x v="112"/>
    <x v="4"/>
    <d v="2015-04-17T00:00:00"/>
    <s v="April"/>
    <x v="840"/>
    <n v="5"/>
    <x v="865"/>
    <n v="87424"/>
    <x v="3"/>
  </r>
  <r>
    <x v="0"/>
    <x v="1"/>
    <n v="11.34"/>
    <n v="11.25"/>
    <n v="1561"/>
    <s v="Edwin Coley"/>
    <x v="2"/>
    <x v="0"/>
    <x v="0"/>
    <x v="7"/>
    <x v="3"/>
    <x v="559"/>
    <x v="2"/>
    <x v="7"/>
    <s v="Mansfield"/>
    <x v="151"/>
    <x v="5"/>
    <d v="2015-03-02T00:00:00"/>
    <s v="March"/>
    <x v="841"/>
    <n v="9"/>
    <x v="866"/>
    <n v="88093"/>
    <x v="2"/>
  </r>
  <r>
    <x v="2"/>
    <x v="5"/>
    <n v="12.2"/>
    <n v="6.02"/>
    <n v="1561"/>
    <s v="Edwin Coley"/>
    <x v="2"/>
    <x v="0"/>
    <x v="1"/>
    <x v="2"/>
    <x v="2"/>
    <x v="506"/>
    <x v="2"/>
    <x v="7"/>
    <s v="Mansfield"/>
    <x v="53"/>
    <x v="4"/>
    <d v="2015-04-14T00:00:00"/>
    <s v="April"/>
    <x v="842"/>
    <n v="5"/>
    <x v="867"/>
    <n v="88094"/>
    <x v="2"/>
  </r>
  <r>
    <x v="3"/>
    <x v="8"/>
    <n v="20.95"/>
    <n v="5.99"/>
    <n v="1574"/>
    <s v="Sherry Hurley"/>
    <x v="2"/>
    <x v="3"/>
    <x v="2"/>
    <x v="13"/>
    <x v="3"/>
    <x v="560"/>
    <x v="3"/>
    <x v="24"/>
    <s v="Fayetteville"/>
    <x v="170"/>
    <x v="2"/>
    <d v="2015-02-10T00:00:00"/>
    <s v="February"/>
    <x v="843"/>
    <n v="19"/>
    <x v="868"/>
    <n v="86966"/>
    <x v="3"/>
  </r>
  <r>
    <x v="4"/>
    <x v="10"/>
    <n v="11.58"/>
    <n v="6.97"/>
    <n v="1580"/>
    <s v="Ronnie Nolan"/>
    <x v="2"/>
    <x v="0"/>
    <x v="0"/>
    <x v="4"/>
    <x v="3"/>
    <x v="240"/>
    <x v="1"/>
    <x v="14"/>
    <s v="Waterville"/>
    <x v="160"/>
    <x v="2"/>
    <d v="2015-02-20T00:00:00"/>
    <s v="February"/>
    <x v="844"/>
    <n v="1"/>
    <x v="869"/>
    <n v="90934"/>
    <x v="1"/>
  </r>
  <r>
    <x v="3"/>
    <x v="9"/>
    <n v="19.04"/>
    <n v="6.38"/>
    <n v="1590"/>
    <s v="Lucille Buchanan"/>
    <x v="0"/>
    <x v="0"/>
    <x v="1"/>
    <x v="2"/>
    <x v="3"/>
    <x v="561"/>
    <x v="1"/>
    <x v="10"/>
    <s v="Willoughby"/>
    <x v="36"/>
    <x v="4"/>
    <d v="2015-04-04T00:00:00"/>
    <s v="April"/>
    <x v="845"/>
    <n v="7"/>
    <x v="870"/>
    <n v="86668"/>
    <x v="1"/>
  </r>
  <r>
    <x v="3"/>
    <x v="1"/>
    <n v="5.53"/>
    <n v="6.98"/>
    <n v="1593"/>
    <s v="Ronald O'Neill"/>
    <x v="2"/>
    <x v="0"/>
    <x v="0"/>
    <x v="8"/>
    <x v="3"/>
    <x v="562"/>
    <x v="2"/>
    <x v="23"/>
    <s v="Bartlesville"/>
    <x v="36"/>
    <x v="4"/>
    <d v="2015-04-06T00:00:00"/>
    <s v="April"/>
    <x v="846"/>
    <n v="8"/>
    <x v="871"/>
    <n v="86668"/>
    <x v="2"/>
  </r>
  <r>
    <x v="0"/>
    <x v="0"/>
    <n v="500.98"/>
    <n v="26"/>
    <n v="1595"/>
    <s v="Chad Henson"/>
    <x v="1"/>
    <x v="0"/>
    <x v="1"/>
    <x v="1"/>
    <x v="1"/>
    <x v="1"/>
    <x v="1"/>
    <x v="36"/>
    <s v="Huntington"/>
    <x v="171"/>
    <x v="3"/>
    <d v="2015-05-12T00:00:00"/>
    <s v="May"/>
    <x v="847"/>
    <n v="14"/>
    <x v="872"/>
    <n v="90796"/>
    <x v="1"/>
  </r>
  <r>
    <x v="0"/>
    <x v="4"/>
    <n v="9.77"/>
    <n v="6.02"/>
    <n v="1595"/>
    <s v="Chad Henson"/>
    <x v="2"/>
    <x v="0"/>
    <x v="1"/>
    <x v="2"/>
    <x v="4"/>
    <x v="563"/>
    <x v="1"/>
    <x v="36"/>
    <s v="Huntington"/>
    <x v="171"/>
    <x v="3"/>
    <d v="2015-05-12T00:00:00"/>
    <s v="May"/>
    <x v="848"/>
    <n v="9"/>
    <x v="873"/>
    <n v="90796"/>
    <x v="1"/>
  </r>
  <r>
    <x v="0"/>
    <x v="3"/>
    <n v="3.28"/>
    <n v="0.98"/>
    <n v="1595"/>
    <s v="Chad Henson"/>
    <x v="2"/>
    <x v="0"/>
    <x v="0"/>
    <x v="0"/>
    <x v="0"/>
    <x v="564"/>
    <x v="1"/>
    <x v="36"/>
    <s v="Huntington"/>
    <x v="171"/>
    <x v="3"/>
    <d v="2015-05-13T00:00:00"/>
    <s v="May"/>
    <x v="849"/>
    <n v="42"/>
    <x v="874"/>
    <n v="90796"/>
    <x v="1"/>
  </r>
  <r>
    <x v="2"/>
    <x v="10"/>
    <n v="9.11"/>
    <n v="2.15"/>
    <n v="1602"/>
    <s v="Frank Hess"/>
    <x v="2"/>
    <x v="1"/>
    <x v="0"/>
    <x v="7"/>
    <x v="0"/>
    <x v="452"/>
    <x v="1"/>
    <x v="30"/>
    <s v="Waldorf"/>
    <x v="98"/>
    <x v="4"/>
    <d v="2015-04-12T00:00:00"/>
    <s v="April"/>
    <x v="850"/>
    <n v="2"/>
    <x v="379"/>
    <n v="89680"/>
    <x v="1"/>
  </r>
  <r>
    <x v="2"/>
    <x v="3"/>
    <n v="2.1800000000000002"/>
    <n v="0.78"/>
    <n v="1603"/>
    <s v="Alex Watkins"/>
    <x v="2"/>
    <x v="2"/>
    <x v="0"/>
    <x v="3"/>
    <x v="0"/>
    <x v="565"/>
    <x v="1"/>
    <x v="4"/>
    <s v="Woodmere"/>
    <x v="59"/>
    <x v="0"/>
    <d v="2015-01-18T00:00:00"/>
    <s v="January"/>
    <x v="851"/>
    <n v="9"/>
    <x v="875"/>
    <n v="89679"/>
    <x v="1"/>
  </r>
  <r>
    <x v="2"/>
    <x v="5"/>
    <n v="179.29"/>
    <n v="29.21"/>
    <n v="1603"/>
    <s v="Alex Watkins"/>
    <x v="1"/>
    <x v="2"/>
    <x v="1"/>
    <x v="11"/>
    <x v="5"/>
    <x v="218"/>
    <x v="1"/>
    <x v="4"/>
    <s v="Woodmere"/>
    <x v="59"/>
    <x v="0"/>
    <d v="2015-01-18T00:00:00"/>
    <s v="January"/>
    <x v="852"/>
    <n v="1"/>
    <x v="876"/>
    <n v="89679"/>
    <x v="1"/>
  </r>
  <r>
    <x v="3"/>
    <x v="5"/>
    <n v="1.98"/>
    <n v="4.7699999999999996"/>
    <n v="1606"/>
    <s v="Don Rogers"/>
    <x v="2"/>
    <x v="1"/>
    <x v="0"/>
    <x v="8"/>
    <x v="3"/>
    <x v="566"/>
    <x v="1"/>
    <x v="4"/>
    <s v="Franklin Square"/>
    <x v="0"/>
    <x v="0"/>
    <d v="2015-01-08T00:00:00"/>
    <s v="January"/>
    <x v="853"/>
    <n v="1"/>
    <x v="877"/>
    <n v="87993"/>
    <x v="1"/>
  </r>
  <r>
    <x v="3"/>
    <x v="8"/>
    <n v="699.99"/>
    <n v="24.49"/>
    <n v="1606"/>
    <s v="Don Rogers"/>
    <x v="0"/>
    <x v="1"/>
    <x v="2"/>
    <x v="16"/>
    <x v="6"/>
    <x v="199"/>
    <x v="1"/>
    <x v="4"/>
    <s v="Franklin Square"/>
    <x v="0"/>
    <x v="0"/>
    <d v="2015-01-08T00:00:00"/>
    <s v="January"/>
    <x v="854"/>
    <n v="1"/>
    <x v="878"/>
    <n v="87993"/>
    <x v="1"/>
  </r>
  <r>
    <x v="3"/>
    <x v="8"/>
    <n v="6783.02"/>
    <n v="24.49"/>
    <n v="1606"/>
    <s v="Don Rogers"/>
    <x v="2"/>
    <x v="1"/>
    <x v="2"/>
    <x v="6"/>
    <x v="6"/>
    <x v="458"/>
    <x v="1"/>
    <x v="4"/>
    <s v="Franklin Square"/>
    <x v="0"/>
    <x v="0"/>
    <d v="2015-01-08T00:00:00"/>
    <s v="January"/>
    <x v="855"/>
    <n v="2"/>
    <x v="879"/>
    <n v="87993"/>
    <x v="1"/>
  </r>
  <r>
    <x v="1"/>
    <x v="0"/>
    <n v="15.16"/>
    <n v="15.09"/>
    <n v="1607"/>
    <s v="Kathleen Huang Hall"/>
    <x v="2"/>
    <x v="1"/>
    <x v="0"/>
    <x v="8"/>
    <x v="3"/>
    <x v="567"/>
    <x v="1"/>
    <x v="4"/>
    <s v="Freeport"/>
    <x v="112"/>
    <x v="4"/>
    <d v="2015-04-15T00:00:00"/>
    <s v="April"/>
    <x v="856"/>
    <n v="7"/>
    <x v="880"/>
    <n v="87994"/>
    <x v="1"/>
  </r>
  <r>
    <x v="4"/>
    <x v="10"/>
    <n v="5.68"/>
    <n v="3.6"/>
    <n v="1607"/>
    <s v="Kathleen Huang Hall"/>
    <x v="0"/>
    <x v="1"/>
    <x v="0"/>
    <x v="12"/>
    <x v="2"/>
    <x v="568"/>
    <x v="1"/>
    <x v="4"/>
    <s v="Freeport"/>
    <x v="92"/>
    <x v="2"/>
    <d v="2015-02-10T00:00:00"/>
    <s v="February"/>
    <x v="857"/>
    <n v="21"/>
    <x v="881"/>
    <n v="87995"/>
    <x v="1"/>
  </r>
  <r>
    <x v="0"/>
    <x v="9"/>
    <n v="2.16"/>
    <n v="6.05"/>
    <n v="1609"/>
    <s v="Jerry Ennis"/>
    <x v="2"/>
    <x v="3"/>
    <x v="0"/>
    <x v="8"/>
    <x v="3"/>
    <x v="542"/>
    <x v="0"/>
    <x v="1"/>
    <s v="Sacramento"/>
    <x v="171"/>
    <x v="3"/>
    <d v="2015-05-12T00:00:00"/>
    <s v="May"/>
    <x v="858"/>
    <n v="7"/>
    <x v="882"/>
    <n v="87824"/>
    <x v="0"/>
  </r>
  <r>
    <x v="0"/>
    <x v="9"/>
    <n v="9.7100000000000009"/>
    <n v="9.4499999999999993"/>
    <n v="1609"/>
    <s v="Jerry Ennis"/>
    <x v="2"/>
    <x v="3"/>
    <x v="0"/>
    <x v="10"/>
    <x v="3"/>
    <x v="173"/>
    <x v="0"/>
    <x v="1"/>
    <s v="Sacramento"/>
    <x v="171"/>
    <x v="3"/>
    <d v="2015-05-11T00:00:00"/>
    <s v="May"/>
    <x v="859"/>
    <n v="2"/>
    <x v="883"/>
    <n v="87824"/>
    <x v="0"/>
  </r>
  <r>
    <x v="4"/>
    <x v="2"/>
    <n v="40.97"/>
    <n v="1.99"/>
    <n v="1614"/>
    <s v="Wayne Lutz"/>
    <x v="2"/>
    <x v="3"/>
    <x v="2"/>
    <x v="13"/>
    <x v="2"/>
    <x v="569"/>
    <x v="1"/>
    <x v="15"/>
    <s v="Hopkinton"/>
    <x v="4"/>
    <x v="4"/>
    <d v="2015-04-12T00:00:00"/>
    <s v="April"/>
    <x v="860"/>
    <n v="12"/>
    <x v="884"/>
    <n v="87823"/>
    <x v="1"/>
  </r>
  <r>
    <x v="0"/>
    <x v="3"/>
    <n v="12.88"/>
    <n v="4.59"/>
    <n v="1618"/>
    <s v="June Roberts"/>
    <x v="2"/>
    <x v="3"/>
    <x v="0"/>
    <x v="12"/>
    <x v="0"/>
    <x v="570"/>
    <x v="2"/>
    <x v="38"/>
    <s v="Highland"/>
    <x v="34"/>
    <x v="4"/>
    <d v="2015-04-06T00:00:00"/>
    <s v="April"/>
    <x v="861"/>
    <n v="13"/>
    <x v="885"/>
    <n v="90248"/>
    <x v="2"/>
  </r>
  <r>
    <x v="0"/>
    <x v="1"/>
    <n v="45.99"/>
    <n v="4.99"/>
    <n v="1620"/>
    <s v="Gerald Petty"/>
    <x v="0"/>
    <x v="3"/>
    <x v="2"/>
    <x v="5"/>
    <x v="3"/>
    <x v="571"/>
    <x v="1"/>
    <x v="19"/>
    <s v="Lancaster"/>
    <x v="34"/>
    <x v="4"/>
    <d v="2015-04-07T00:00:00"/>
    <s v="April"/>
    <x v="862"/>
    <n v="4"/>
    <x v="886"/>
    <n v="90248"/>
    <x v="1"/>
  </r>
  <r>
    <x v="0"/>
    <x v="2"/>
    <n v="15.01"/>
    <n v="8.4"/>
    <n v="1623"/>
    <s v="Patrick Adcock"/>
    <x v="2"/>
    <x v="2"/>
    <x v="0"/>
    <x v="8"/>
    <x v="3"/>
    <x v="572"/>
    <x v="2"/>
    <x v="38"/>
    <s v="Schererville"/>
    <x v="84"/>
    <x v="3"/>
    <d v="2015-05-26T00:00:00"/>
    <s v="May"/>
    <x v="863"/>
    <n v="22"/>
    <x v="887"/>
    <n v="87611"/>
    <x v="2"/>
  </r>
  <r>
    <x v="0"/>
    <x v="3"/>
    <n v="40.479999999999997"/>
    <n v="19.989999999999998"/>
    <n v="1623"/>
    <s v="Patrick Adcock"/>
    <x v="2"/>
    <x v="2"/>
    <x v="2"/>
    <x v="13"/>
    <x v="3"/>
    <x v="295"/>
    <x v="2"/>
    <x v="38"/>
    <s v="Schererville"/>
    <x v="84"/>
    <x v="3"/>
    <d v="2015-05-26T00:00:00"/>
    <s v="May"/>
    <x v="864"/>
    <n v="12"/>
    <x v="888"/>
    <n v="87611"/>
    <x v="2"/>
  </r>
  <r>
    <x v="0"/>
    <x v="5"/>
    <n v="12.28"/>
    <n v="6.13"/>
    <n v="1623"/>
    <s v="Patrick Adcock"/>
    <x v="2"/>
    <x v="2"/>
    <x v="0"/>
    <x v="10"/>
    <x v="3"/>
    <x v="521"/>
    <x v="2"/>
    <x v="38"/>
    <s v="Schererville"/>
    <x v="84"/>
    <x v="3"/>
    <d v="2015-05-25T00:00:00"/>
    <s v="May"/>
    <x v="865"/>
    <n v="1"/>
    <x v="889"/>
    <n v="87611"/>
    <x v="2"/>
  </r>
  <r>
    <x v="3"/>
    <x v="4"/>
    <n v="213.45"/>
    <n v="14.7"/>
    <n v="1625"/>
    <s v="Molly Browning"/>
    <x v="1"/>
    <x v="1"/>
    <x v="2"/>
    <x v="6"/>
    <x v="1"/>
    <x v="90"/>
    <x v="1"/>
    <x v="4"/>
    <s v="Glen Cove"/>
    <x v="12"/>
    <x v="5"/>
    <d v="2015-03-29T00:00:00"/>
    <s v="March"/>
    <x v="866"/>
    <n v="12"/>
    <x v="890"/>
    <n v="90600"/>
    <x v="1"/>
  </r>
  <r>
    <x v="3"/>
    <x v="10"/>
    <n v="55.98"/>
    <n v="13.88"/>
    <n v="1625"/>
    <s v="Molly Browning"/>
    <x v="2"/>
    <x v="1"/>
    <x v="0"/>
    <x v="7"/>
    <x v="3"/>
    <x v="573"/>
    <x v="1"/>
    <x v="4"/>
    <s v="Glen Cove"/>
    <x v="12"/>
    <x v="5"/>
    <d v="2015-03-29T00:00:00"/>
    <s v="March"/>
    <x v="867"/>
    <n v="8"/>
    <x v="891"/>
    <n v="90600"/>
    <x v="1"/>
  </r>
  <r>
    <x v="3"/>
    <x v="6"/>
    <n v="16.059999999999999"/>
    <n v="8.34"/>
    <n v="1625"/>
    <s v="Molly Browning"/>
    <x v="2"/>
    <x v="1"/>
    <x v="0"/>
    <x v="10"/>
    <x v="3"/>
    <x v="574"/>
    <x v="1"/>
    <x v="4"/>
    <s v="Glen Cove"/>
    <x v="12"/>
    <x v="5"/>
    <d v="2015-03-28T00:00:00"/>
    <s v="March"/>
    <x v="868"/>
    <n v="1"/>
    <x v="892"/>
    <n v="90600"/>
    <x v="1"/>
  </r>
  <r>
    <x v="3"/>
    <x v="6"/>
    <n v="209.37"/>
    <n v="69"/>
    <n v="1625"/>
    <s v="Molly Browning"/>
    <x v="2"/>
    <x v="1"/>
    <x v="1"/>
    <x v="11"/>
    <x v="6"/>
    <x v="575"/>
    <x v="1"/>
    <x v="4"/>
    <s v="Glen Cove"/>
    <x v="160"/>
    <x v="2"/>
    <d v="2015-02-18T00:00:00"/>
    <s v="February"/>
    <x v="869"/>
    <n v="11"/>
    <x v="893"/>
    <n v="90601"/>
    <x v="1"/>
  </r>
  <r>
    <x v="0"/>
    <x v="2"/>
    <n v="43.57"/>
    <n v="16.36"/>
    <n v="1627"/>
    <s v="Aaron Day"/>
    <x v="2"/>
    <x v="0"/>
    <x v="0"/>
    <x v="10"/>
    <x v="3"/>
    <x v="576"/>
    <x v="3"/>
    <x v="20"/>
    <s v="Greeneville"/>
    <x v="5"/>
    <x v="3"/>
    <d v="2015-05-30T00:00:00"/>
    <s v="May"/>
    <x v="870"/>
    <n v="17"/>
    <x v="894"/>
    <n v="90602"/>
    <x v="3"/>
  </r>
  <r>
    <x v="0"/>
    <x v="4"/>
    <n v="8.09"/>
    <n v="7.96"/>
    <n v="1632"/>
    <s v="Lori Wolfe"/>
    <x v="0"/>
    <x v="1"/>
    <x v="1"/>
    <x v="2"/>
    <x v="3"/>
    <x v="38"/>
    <x v="3"/>
    <x v="37"/>
    <s v="Hattiesburg"/>
    <x v="43"/>
    <x v="0"/>
    <d v="2015-01-16T00:00:00"/>
    <s v="January"/>
    <x v="871"/>
    <n v="6"/>
    <x v="895"/>
    <n v="90530"/>
    <x v="3"/>
  </r>
  <r>
    <x v="0"/>
    <x v="1"/>
    <n v="25.99"/>
    <n v="5.37"/>
    <n v="1632"/>
    <s v="Lori Wolfe"/>
    <x v="2"/>
    <x v="1"/>
    <x v="0"/>
    <x v="0"/>
    <x v="3"/>
    <x v="577"/>
    <x v="3"/>
    <x v="37"/>
    <s v="Hattiesburg"/>
    <x v="112"/>
    <x v="4"/>
    <d v="2015-04-17T00:00:00"/>
    <s v="April"/>
    <x v="872"/>
    <n v="9"/>
    <x v="896"/>
    <n v="90533"/>
    <x v="3"/>
  </r>
  <r>
    <x v="1"/>
    <x v="9"/>
    <n v="5.98"/>
    <n v="3.85"/>
    <n v="1633"/>
    <s v="Gerald Raynor"/>
    <x v="2"/>
    <x v="1"/>
    <x v="2"/>
    <x v="13"/>
    <x v="2"/>
    <x v="412"/>
    <x v="3"/>
    <x v="37"/>
    <s v="Horn Lake"/>
    <x v="104"/>
    <x v="2"/>
    <d v="2015-02-12T00:00:00"/>
    <s v="February"/>
    <x v="873"/>
    <n v="6"/>
    <x v="897"/>
    <n v="90531"/>
    <x v="3"/>
  </r>
  <r>
    <x v="1"/>
    <x v="4"/>
    <n v="100.97"/>
    <n v="14"/>
    <n v="1634"/>
    <s v="Katherine W Epstein"/>
    <x v="1"/>
    <x v="1"/>
    <x v="2"/>
    <x v="6"/>
    <x v="1"/>
    <x v="578"/>
    <x v="3"/>
    <x v="37"/>
    <s v="Jackson"/>
    <x v="37"/>
    <x v="4"/>
    <d v="2015-04-10T00:00:00"/>
    <s v="April"/>
    <x v="874"/>
    <n v="15"/>
    <x v="898"/>
    <n v="90532"/>
    <x v="3"/>
  </r>
  <r>
    <x v="2"/>
    <x v="4"/>
    <n v="115.99"/>
    <n v="56.14"/>
    <n v="1636"/>
    <s v="Sidney Greenberg"/>
    <x v="1"/>
    <x v="1"/>
    <x v="2"/>
    <x v="6"/>
    <x v="1"/>
    <x v="486"/>
    <x v="0"/>
    <x v="1"/>
    <s v="Salinas"/>
    <x v="101"/>
    <x v="0"/>
    <d v="2015-01-16T00:00:00"/>
    <s v="January"/>
    <x v="875"/>
    <n v="5"/>
    <x v="899"/>
    <n v="89704"/>
    <x v="0"/>
  </r>
  <r>
    <x v="2"/>
    <x v="4"/>
    <n v="4.28"/>
    <n v="0.94"/>
    <n v="1636"/>
    <s v="Sidney Greenberg"/>
    <x v="2"/>
    <x v="1"/>
    <x v="0"/>
    <x v="0"/>
    <x v="0"/>
    <x v="579"/>
    <x v="0"/>
    <x v="1"/>
    <s v="Salinas"/>
    <x v="101"/>
    <x v="0"/>
    <d v="2015-01-17T00:00:00"/>
    <s v="January"/>
    <x v="876"/>
    <n v="7"/>
    <x v="900"/>
    <n v="89704"/>
    <x v="0"/>
  </r>
  <r>
    <x v="0"/>
    <x v="7"/>
    <n v="136.97999999999999"/>
    <n v="24.49"/>
    <n v="1636"/>
    <s v="Sidney Greenberg"/>
    <x v="0"/>
    <x v="1"/>
    <x v="1"/>
    <x v="2"/>
    <x v="6"/>
    <x v="580"/>
    <x v="0"/>
    <x v="1"/>
    <s v="Salinas"/>
    <x v="38"/>
    <x v="0"/>
    <d v="2015-01-14T00:00:00"/>
    <s v="January"/>
    <x v="877"/>
    <n v="12"/>
    <x v="901"/>
    <n v="89706"/>
    <x v="0"/>
  </r>
  <r>
    <x v="2"/>
    <x v="4"/>
    <n v="55.48"/>
    <n v="6.79"/>
    <n v="1639"/>
    <s v="Marvin Rollins"/>
    <x v="2"/>
    <x v="1"/>
    <x v="0"/>
    <x v="7"/>
    <x v="3"/>
    <x v="581"/>
    <x v="1"/>
    <x v="18"/>
    <s v="Stamford"/>
    <x v="115"/>
    <x v="2"/>
    <d v="2015-02-28T00:00:00"/>
    <s v="February"/>
    <x v="878"/>
    <n v="4"/>
    <x v="902"/>
    <n v="89705"/>
    <x v="1"/>
  </r>
  <r>
    <x v="4"/>
    <x v="3"/>
    <n v="107.53"/>
    <n v="5.81"/>
    <n v="1644"/>
    <s v="Sam Woodward"/>
    <x v="2"/>
    <x v="2"/>
    <x v="1"/>
    <x v="2"/>
    <x v="4"/>
    <x v="582"/>
    <x v="2"/>
    <x v="7"/>
    <s v="Friendswood"/>
    <x v="110"/>
    <x v="1"/>
    <d v="2015-06-16T00:00:00"/>
    <s v="June"/>
    <x v="879"/>
    <n v="1"/>
    <x v="903"/>
    <n v="87342"/>
    <x v="2"/>
  </r>
  <r>
    <x v="1"/>
    <x v="2"/>
    <n v="3.29"/>
    <n v="1.35"/>
    <n v="1646"/>
    <s v="Eugene Brewer Knox"/>
    <x v="2"/>
    <x v="2"/>
    <x v="0"/>
    <x v="3"/>
    <x v="0"/>
    <x v="93"/>
    <x v="1"/>
    <x v="4"/>
    <s v="Bethpage"/>
    <x v="24"/>
    <x v="5"/>
    <d v="2015-03-17T00:00:00"/>
    <s v="March"/>
    <x v="880"/>
    <n v="11"/>
    <x v="707"/>
    <n v="90932"/>
    <x v="1"/>
  </r>
  <r>
    <x v="2"/>
    <x v="4"/>
    <n v="46.89"/>
    <n v="5.0999999999999996"/>
    <n v="1648"/>
    <s v="Nina Bowles"/>
    <x v="2"/>
    <x v="0"/>
    <x v="0"/>
    <x v="15"/>
    <x v="4"/>
    <x v="480"/>
    <x v="2"/>
    <x v="12"/>
    <s v="Woodstock"/>
    <x v="78"/>
    <x v="5"/>
    <d v="2015-03-27T00:00:00"/>
    <s v="March"/>
    <x v="881"/>
    <n v="17"/>
    <x v="904"/>
    <n v="91043"/>
    <x v="2"/>
  </r>
  <r>
    <x v="2"/>
    <x v="5"/>
    <n v="12.98"/>
    <n v="3.14"/>
    <n v="1648"/>
    <s v="Nina Bowles"/>
    <x v="2"/>
    <x v="0"/>
    <x v="0"/>
    <x v="12"/>
    <x v="2"/>
    <x v="47"/>
    <x v="2"/>
    <x v="12"/>
    <s v="Woodstock"/>
    <x v="78"/>
    <x v="5"/>
    <d v="2015-03-25T00:00:00"/>
    <s v="March"/>
    <x v="882"/>
    <n v="18"/>
    <x v="905"/>
    <n v="91043"/>
    <x v="2"/>
  </r>
  <r>
    <x v="2"/>
    <x v="9"/>
    <n v="48.58"/>
    <n v="3.99"/>
    <n v="1649"/>
    <s v="Roy Hardison"/>
    <x v="0"/>
    <x v="0"/>
    <x v="0"/>
    <x v="15"/>
    <x v="3"/>
    <x v="583"/>
    <x v="1"/>
    <x v="4"/>
    <s v="Woodmere"/>
    <x v="152"/>
    <x v="2"/>
    <d v="2015-02-26T00:00:00"/>
    <s v="February"/>
    <x v="883"/>
    <n v="3"/>
    <x v="906"/>
    <n v="91041"/>
    <x v="1"/>
  </r>
  <r>
    <x v="0"/>
    <x v="5"/>
    <n v="6.48"/>
    <n v="2.74"/>
    <n v="1650"/>
    <s v="Dan Lamm"/>
    <x v="2"/>
    <x v="0"/>
    <x v="2"/>
    <x v="13"/>
    <x v="2"/>
    <x v="584"/>
    <x v="3"/>
    <x v="24"/>
    <s v="Asheboro"/>
    <x v="19"/>
    <x v="3"/>
    <d v="2015-05-09T00:00:00"/>
    <s v="May"/>
    <x v="884"/>
    <n v="15"/>
    <x v="907"/>
    <n v="91042"/>
    <x v="3"/>
  </r>
  <r>
    <x v="0"/>
    <x v="3"/>
    <n v="12.53"/>
    <n v="0.5"/>
    <n v="1650"/>
    <s v="Dan Lamm"/>
    <x v="2"/>
    <x v="0"/>
    <x v="0"/>
    <x v="9"/>
    <x v="3"/>
    <x v="585"/>
    <x v="3"/>
    <x v="24"/>
    <s v="Asheboro"/>
    <x v="19"/>
    <x v="3"/>
    <d v="2015-05-10T00:00:00"/>
    <s v="May"/>
    <x v="885"/>
    <n v="7"/>
    <x v="908"/>
    <n v="91042"/>
    <x v="3"/>
  </r>
  <r>
    <x v="0"/>
    <x v="4"/>
    <n v="65.989999999999995"/>
    <n v="8.99"/>
    <n v="1650"/>
    <s v="Dan Lamm"/>
    <x v="0"/>
    <x v="0"/>
    <x v="2"/>
    <x v="5"/>
    <x v="3"/>
    <x v="586"/>
    <x v="3"/>
    <x v="24"/>
    <s v="Asheboro"/>
    <x v="19"/>
    <x v="3"/>
    <d v="2015-05-11T00:00:00"/>
    <s v="May"/>
    <x v="886"/>
    <n v="8"/>
    <x v="909"/>
    <n v="91042"/>
    <x v="3"/>
  </r>
  <r>
    <x v="1"/>
    <x v="6"/>
    <n v="101.41"/>
    <n v="35"/>
    <n v="1653"/>
    <s v="Charles Cline"/>
    <x v="0"/>
    <x v="0"/>
    <x v="0"/>
    <x v="10"/>
    <x v="6"/>
    <x v="308"/>
    <x v="0"/>
    <x v="1"/>
    <s v="Thousand Oaks"/>
    <x v="76"/>
    <x v="0"/>
    <d v="2015-01-25T00:00:00"/>
    <s v="January"/>
    <x v="887"/>
    <n v="10"/>
    <x v="910"/>
    <n v="89885"/>
    <x v="0"/>
  </r>
  <r>
    <x v="1"/>
    <x v="10"/>
    <n v="95.99"/>
    <n v="4.9000000000000004"/>
    <n v="1653"/>
    <s v="Charles Cline"/>
    <x v="2"/>
    <x v="0"/>
    <x v="2"/>
    <x v="5"/>
    <x v="3"/>
    <x v="75"/>
    <x v="0"/>
    <x v="1"/>
    <s v="Thousand Oaks"/>
    <x v="76"/>
    <x v="0"/>
    <d v="2015-01-25T00:00:00"/>
    <s v="January"/>
    <x v="888"/>
    <n v="2"/>
    <x v="911"/>
    <n v="89885"/>
    <x v="0"/>
  </r>
  <r>
    <x v="0"/>
    <x v="10"/>
    <n v="3.6"/>
    <n v="2.2000000000000002"/>
    <n v="1665"/>
    <s v="Elsie Pridgen"/>
    <x v="2"/>
    <x v="3"/>
    <x v="0"/>
    <x v="7"/>
    <x v="0"/>
    <x v="587"/>
    <x v="0"/>
    <x v="1"/>
    <s v="Laguna Hills"/>
    <x v="115"/>
    <x v="2"/>
    <d v="2015-02-27T00:00:00"/>
    <s v="February"/>
    <x v="889"/>
    <n v="2"/>
    <x v="912"/>
    <n v="90678"/>
    <x v="0"/>
  </r>
  <r>
    <x v="4"/>
    <x v="9"/>
    <n v="35.409999999999997"/>
    <n v="1.99"/>
    <n v="1670"/>
    <s v="Carolyn Bowling"/>
    <x v="2"/>
    <x v="2"/>
    <x v="2"/>
    <x v="13"/>
    <x v="2"/>
    <x v="588"/>
    <x v="3"/>
    <x v="8"/>
    <s v="Blacksburg"/>
    <x v="158"/>
    <x v="4"/>
    <d v="2015-04-26T00:00:00"/>
    <s v="April"/>
    <x v="890"/>
    <n v="10"/>
    <x v="913"/>
    <n v="86722"/>
    <x v="3"/>
  </r>
  <r>
    <x v="4"/>
    <x v="6"/>
    <n v="142.86000000000001"/>
    <n v="19.989999999999998"/>
    <n v="1670"/>
    <s v="Carolyn Bowling"/>
    <x v="2"/>
    <x v="2"/>
    <x v="0"/>
    <x v="10"/>
    <x v="3"/>
    <x v="589"/>
    <x v="3"/>
    <x v="8"/>
    <s v="Blacksburg"/>
    <x v="158"/>
    <x v="4"/>
    <d v="2015-05-03T00:00:00"/>
    <s v="May"/>
    <x v="891"/>
    <n v="11"/>
    <x v="914"/>
    <n v="86722"/>
    <x v="3"/>
  </r>
  <r>
    <x v="4"/>
    <x v="10"/>
    <n v="4.13"/>
    <n v="0.99"/>
    <n v="1671"/>
    <s v="Mitchell Ross"/>
    <x v="2"/>
    <x v="2"/>
    <x v="0"/>
    <x v="9"/>
    <x v="3"/>
    <x v="508"/>
    <x v="3"/>
    <x v="8"/>
    <s v="Burke"/>
    <x v="170"/>
    <x v="2"/>
    <d v="2015-02-13T00:00:00"/>
    <s v="February"/>
    <x v="892"/>
    <n v="13"/>
    <x v="915"/>
    <n v="86724"/>
    <x v="3"/>
  </r>
  <r>
    <x v="2"/>
    <x v="9"/>
    <n v="223.98"/>
    <n v="15.01"/>
    <n v="1671"/>
    <s v="Mitchell Ross"/>
    <x v="2"/>
    <x v="2"/>
    <x v="0"/>
    <x v="8"/>
    <x v="3"/>
    <x v="590"/>
    <x v="3"/>
    <x v="8"/>
    <s v="Burke"/>
    <x v="3"/>
    <x v="3"/>
    <d v="2015-05-13T00:00:00"/>
    <s v="May"/>
    <x v="893"/>
    <n v="21"/>
    <x v="916"/>
    <n v="86725"/>
    <x v="3"/>
  </r>
  <r>
    <x v="4"/>
    <x v="1"/>
    <n v="284.98"/>
    <n v="69.55"/>
    <n v="1672"/>
    <s v="Sidney Scarborough"/>
    <x v="1"/>
    <x v="2"/>
    <x v="1"/>
    <x v="1"/>
    <x v="1"/>
    <x v="391"/>
    <x v="3"/>
    <x v="8"/>
    <s v="Charlottesville"/>
    <x v="31"/>
    <x v="1"/>
    <d v="2015-06-12T00:00:00"/>
    <s v="June"/>
    <x v="894"/>
    <n v="3"/>
    <x v="917"/>
    <n v="86723"/>
    <x v="3"/>
  </r>
  <r>
    <x v="4"/>
    <x v="4"/>
    <n v="55.48"/>
    <n v="14.3"/>
    <n v="1672"/>
    <s v="Sidney Scarborough"/>
    <x v="2"/>
    <x v="2"/>
    <x v="0"/>
    <x v="7"/>
    <x v="3"/>
    <x v="14"/>
    <x v="3"/>
    <x v="8"/>
    <s v="Charlottesville"/>
    <x v="31"/>
    <x v="1"/>
    <d v="2015-06-09T00:00:00"/>
    <s v="June"/>
    <x v="895"/>
    <n v="17"/>
    <x v="918"/>
    <n v="86723"/>
    <x v="3"/>
  </r>
  <r>
    <x v="3"/>
    <x v="8"/>
    <n v="13.73"/>
    <n v="6.85"/>
    <n v="1679"/>
    <s v="Jeanne Nguyen"/>
    <x v="2"/>
    <x v="3"/>
    <x v="1"/>
    <x v="2"/>
    <x v="0"/>
    <x v="226"/>
    <x v="1"/>
    <x v="10"/>
    <s v="Fairborn"/>
    <x v="80"/>
    <x v="5"/>
    <d v="2015-03-21T00:00:00"/>
    <s v="March"/>
    <x v="896"/>
    <n v="21"/>
    <x v="919"/>
    <n v="86646"/>
    <x v="1"/>
  </r>
  <r>
    <x v="4"/>
    <x v="3"/>
    <n v="30.98"/>
    <n v="19.510000000000002"/>
    <n v="1680"/>
    <s v="Esther Whitaker"/>
    <x v="2"/>
    <x v="3"/>
    <x v="0"/>
    <x v="4"/>
    <x v="3"/>
    <x v="591"/>
    <x v="1"/>
    <x v="10"/>
    <s v="Fairfield"/>
    <x v="32"/>
    <x v="3"/>
    <d v="2015-05-05T00:00:00"/>
    <s v="May"/>
    <x v="897"/>
    <n v="18"/>
    <x v="920"/>
    <n v="86645"/>
    <x v="1"/>
  </r>
  <r>
    <x v="4"/>
    <x v="9"/>
    <n v="49.34"/>
    <n v="10.25"/>
    <n v="1680"/>
    <s v="Esther Whitaker"/>
    <x v="2"/>
    <x v="3"/>
    <x v="1"/>
    <x v="2"/>
    <x v="6"/>
    <x v="592"/>
    <x v="1"/>
    <x v="10"/>
    <s v="Fairfield"/>
    <x v="32"/>
    <x v="3"/>
    <d v="2015-05-05T00:00:00"/>
    <s v="May"/>
    <x v="898"/>
    <n v="17"/>
    <x v="921"/>
    <n v="86645"/>
    <x v="1"/>
  </r>
  <r>
    <x v="1"/>
    <x v="7"/>
    <n v="6.28"/>
    <n v="5.41"/>
    <n v="1682"/>
    <s v="Julie Edwards"/>
    <x v="2"/>
    <x v="3"/>
    <x v="1"/>
    <x v="2"/>
    <x v="3"/>
    <x v="593"/>
    <x v="2"/>
    <x v="12"/>
    <s v="Chicago"/>
    <x v="79"/>
    <x v="2"/>
    <d v="2015-02-16T00:00:00"/>
    <s v="February"/>
    <x v="899"/>
    <n v="43"/>
    <x v="922"/>
    <n v="14115"/>
    <x v="2"/>
  </r>
  <r>
    <x v="1"/>
    <x v="4"/>
    <n v="4.9800000000000004"/>
    <n v="4.7"/>
    <n v="1682"/>
    <s v="Julie Edwards"/>
    <x v="2"/>
    <x v="3"/>
    <x v="0"/>
    <x v="7"/>
    <x v="3"/>
    <x v="594"/>
    <x v="2"/>
    <x v="12"/>
    <s v="Chicago"/>
    <x v="88"/>
    <x v="5"/>
    <d v="2015-03-15T00:00:00"/>
    <s v="March"/>
    <x v="900"/>
    <n v="47"/>
    <x v="923"/>
    <n v="38080"/>
    <x v="2"/>
  </r>
  <r>
    <x v="1"/>
    <x v="7"/>
    <n v="6.28"/>
    <n v="5.41"/>
    <n v="1683"/>
    <s v="Wesley Corbett"/>
    <x v="2"/>
    <x v="3"/>
    <x v="1"/>
    <x v="2"/>
    <x v="3"/>
    <x v="593"/>
    <x v="2"/>
    <x v="7"/>
    <s v="Conroe"/>
    <x v="79"/>
    <x v="2"/>
    <d v="2015-02-16T00:00:00"/>
    <s v="February"/>
    <x v="901"/>
    <n v="11"/>
    <x v="924"/>
    <n v="90612"/>
    <x v="2"/>
  </r>
  <r>
    <x v="1"/>
    <x v="4"/>
    <n v="4.9800000000000004"/>
    <n v="4.7"/>
    <n v="1683"/>
    <s v="Wesley Corbett"/>
    <x v="2"/>
    <x v="3"/>
    <x v="0"/>
    <x v="7"/>
    <x v="3"/>
    <x v="594"/>
    <x v="2"/>
    <x v="7"/>
    <s v="Conroe"/>
    <x v="88"/>
    <x v="5"/>
    <d v="2015-03-15T00:00:00"/>
    <s v="March"/>
    <x v="900"/>
    <n v="12"/>
    <x v="925"/>
    <n v="90613"/>
    <x v="2"/>
  </r>
  <r>
    <x v="4"/>
    <x v="4"/>
    <n v="2.08"/>
    <n v="5.33"/>
    <n v="1686"/>
    <s v="Lynn O'Donnell"/>
    <x v="2"/>
    <x v="0"/>
    <x v="1"/>
    <x v="2"/>
    <x v="3"/>
    <x v="261"/>
    <x v="2"/>
    <x v="12"/>
    <s v="Elgin"/>
    <x v="95"/>
    <x v="5"/>
    <d v="2015-03-10T00:00:00"/>
    <s v="March"/>
    <x v="902"/>
    <n v="9"/>
    <x v="926"/>
    <n v="86973"/>
    <x v="2"/>
  </r>
  <r>
    <x v="0"/>
    <x v="6"/>
    <n v="48.91"/>
    <n v="35"/>
    <n v="1689"/>
    <s v="Larry Church"/>
    <x v="2"/>
    <x v="0"/>
    <x v="0"/>
    <x v="10"/>
    <x v="6"/>
    <x v="595"/>
    <x v="2"/>
    <x v="38"/>
    <s v="Highland"/>
    <x v="120"/>
    <x v="5"/>
    <d v="2015-03-25T00:00:00"/>
    <s v="March"/>
    <x v="903"/>
    <n v="10"/>
    <x v="927"/>
    <n v="91077"/>
    <x v="2"/>
  </r>
  <r>
    <x v="4"/>
    <x v="5"/>
    <n v="115.99"/>
    <n v="5.26"/>
    <n v="1690"/>
    <s v="Neil Bailey"/>
    <x v="2"/>
    <x v="0"/>
    <x v="2"/>
    <x v="5"/>
    <x v="3"/>
    <x v="596"/>
    <x v="1"/>
    <x v="19"/>
    <s v="Harrisburg"/>
    <x v="76"/>
    <x v="0"/>
    <d v="2015-01-28T00:00:00"/>
    <s v="January"/>
    <x v="904"/>
    <n v="9"/>
    <x v="928"/>
    <n v="91076"/>
    <x v="1"/>
  </r>
  <r>
    <x v="1"/>
    <x v="3"/>
    <n v="95.43"/>
    <n v="19.989999999999998"/>
    <n v="1690"/>
    <s v="Neil Bailey"/>
    <x v="2"/>
    <x v="0"/>
    <x v="0"/>
    <x v="10"/>
    <x v="3"/>
    <x v="303"/>
    <x v="1"/>
    <x v="19"/>
    <s v="Harrisburg"/>
    <x v="144"/>
    <x v="1"/>
    <d v="2015-06-02T00:00:00"/>
    <s v="June"/>
    <x v="905"/>
    <n v="22"/>
    <x v="929"/>
    <n v="91078"/>
    <x v="1"/>
  </r>
  <r>
    <x v="1"/>
    <x v="6"/>
    <n v="6.84"/>
    <n v="8.3699999999999992"/>
    <n v="1692"/>
    <s v="Rhonda Schroeder"/>
    <x v="2"/>
    <x v="3"/>
    <x v="0"/>
    <x v="12"/>
    <x v="2"/>
    <x v="597"/>
    <x v="2"/>
    <x v="13"/>
    <s v="Newton"/>
    <x v="172"/>
    <x v="0"/>
    <d v="2015-01-24T00:00:00"/>
    <s v="January"/>
    <x v="906"/>
    <n v="5"/>
    <x v="930"/>
    <n v="90189"/>
    <x v="2"/>
  </r>
  <r>
    <x v="1"/>
    <x v="8"/>
    <n v="30.98"/>
    <n v="5.76"/>
    <n v="1693"/>
    <s v="Melinda Thornton"/>
    <x v="2"/>
    <x v="3"/>
    <x v="0"/>
    <x v="7"/>
    <x v="3"/>
    <x v="479"/>
    <x v="3"/>
    <x v="8"/>
    <s v="Reston"/>
    <x v="172"/>
    <x v="0"/>
    <d v="2015-01-25T00:00:00"/>
    <s v="January"/>
    <x v="907"/>
    <n v="11"/>
    <x v="931"/>
    <n v="90189"/>
    <x v="3"/>
  </r>
  <r>
    <x v="4"/>
    <x v="0"/>
    <n v="15.67"/>
    <n v="1.39"/>
    <n v="1693"/>
    <s v="Melinda Thornton"/>
    <x v="0"/>
    <x v="3"/>
    <x v="0"/>
    <x v="4"/>
    <x v="3"/>
    <x v="598"/>
    <x v="3"/>
    <x v="8"/>
    <s v="Reston"/>
    <x v="171"/>
    <x v="3"/>
    <d v="2015-05-11T00:00:00"/>
    <s v="May"/>
    <x v="908"/>
    <n v="11"/>
    <x v="932"/>
    <n v="90190"/>
    <x v="3"/>
  </r>
  <r>
    <x v="3"/>
    <x v="6"/>
    <n v="13.43"/>
    <n v="5.5"/>
    <n v="1697"/>
    <s v="Holly Osborne"/>
    <x v="2"/>
    <x v="1"/>
    <x v="0"/>
    <x v="10"/>
    <x v="3"/>
    <x v="599"/>
    <x v="3"/>
    <x v="40"/>
    <s v="Hot Springs"/>
    <x v="59"/>
    <x v="0"/>
    <d v="2015-01-17T00:00:00"/>
    <s v="January"/>
    <x v="909"/>
    <n v="9"/>
    <x v="933"/>
    <n v="86338"/>
    <x v="3"/>
  </r>
  <r>
    <x v="4"/>
    <x v="5"/>
    <n v="3.98"/>
    <n v="5.26"/>
    <n v="1699"/>
    <s v="Joseph Hurst"/>
    <x v="2"/>
    <x v="2"/>
    <x v="0"/>
    <x v="8"/>
    <x v="3"/>
    <x v="600"/>
    <x v="1"/>
    <x v="19"/>
    <s v="Levittown"/>
    <x v="78"/>
    <x v="5"/>
    <d v="2015-03-29T00:00:00"/>
    <s v="March"/>
    <x v="910"/>
    <n v="12"/>
    <x v="934"/>
    <n v="87345"/>
    <x v="1"/>
  </r>
  <r>
    <x v="4"/>
    <x v="0"/>
    <n v="6.48"/>
    <n v="5.4"/>
    <n v="1699"/>
    <s v="Joseph Hurst"/>
    <x v="2"/>
    <x v="2"/>
    <x v="0"/>
    <x v="7"/>
    <x v="3"/>
    <x v="601"/>
    <x v="1"/>
    <x v="19"/>
    <s v="Levittown"/>
    <x v="78"/>
    <x v="5"/>
    <d v="2015-03-25T00:00:00"/>
    <s v="March"/>
    <x v="911"/>
    <n v="2"/>
    <x v="935"/>
    <n v="87345"/>
    <x v="1"/>
  </r>
  <r>
    <x v="3"/>
    <x v="5"/>
    <n v="14.81"/>
    <n v="13.32"/>
    <n v="1702"/>
    <s v="Sandra Berry"/>
    <x v="2"/>
    <x v="1"/>
    <x v="0"/>
    <x v="15"/>
    <x v="3"/>
    <x v="296"/>
    <x v="3"/>
    <x v="37"/>
    <s v="Meridian"/>
    <x v="60"/>
    <x v="0"/>
    <d v="2015-01-20T00:00:00"/>
    <s v="January"/>
    <x v="912"/>
    <n v="3"/>
    <x v="936"/>
    <n v="90473"/>
    <x v="3"/>
  </r>
  <r>
    <x v="3"/>
    <x v="5"/>
    <n v="4.2"/>
    <n v="2.2599999999999998"/>
    <n v="1702"/>
    <s v="Sandra Berry"/>
    <x v="0"/>
    <x v="1"/>
    <x v="0"/>
    <x v="7"/>
    <x v="0"/>
    <x v="445"/>
    <x v="3"/>
    <x v="37"/>
    <s v="Meridian"/>
    <x v="60"/>
    <x v="0"/>
    <d v="2015-01-19T00:00:00"/>
    <s v="January"/>
    <x v="913"/>
    <n v="3"/>
    <x v="937"/>
    <n v="90473"/>
    <x v="3"/>
  </r>
  <r>
    <x v="3"/>
    <x v="5"/>
    <n v="5.68"/>
    <n v="1.39"/>
    <n v="1708"/>
    <s v="Lillian Day"/>
    <x v="2"/>
    <x v="2"/>
    <x v="0"/>
    <x v="4"/>
    <x v="3"/>
    <x v="360"/>
    <x v="1"/>
    <x v="10"/>
    <s v="Shaker Heights"/>
    <x v="60"/>
    <x v="0"/>
    <d v="2015-01-18T00:00:00"/>
    <s v="January"/>
    <x v="914"/>
    <n v="10"/>
    <x v="938"/>
    <n v="88781"/>
    <x v="1"/>
  </r>
  <r>
    <x v="1"/>
    <x v="9"/>
    <n v="205.99"/>
    <n v="3"/>
    <n v="1708"/>
    <s v="Lillian Day"/>
    <x v="2"/>
    <x v="2"/>
    <x v="2"/>
    <x v="5"/>
    <x v="3"/>
    <x v="58"/>
    <x v="1"/>
    <x v="10"/>
    <s v="Shaker Heights"/>
    <x v="135"/>
    <x v="3"/>
    <d v="2015-05-21T00:00:00"/>
    <s v="May"/>
    <x v="915"/>
    <n v="29"/>
    <x v="939"/>
    <n v="88784"/>
    <x v="1"/>
  </r>
  <r>
    <x v="1"/>
    <x v="0"/>
    <n v="14.28"/>
    <n v="2.99"/>
    <n v="1709"/>
    <s v="Dennis Bowen"/>
    <x v="2"/>
    <x v="3"/>
    <x v="0"/>
    <x v="8"/>
    <x v="3"/>
    <x v="602"/>
    <x v="1"/>
    <x v="19"/>
    <s v="Pottstown"/>
    <x v="72"/>
    <x v="0"/>
    <d v="2015-01-22T00:00:00"/>
    <s v="January"/>
    <x v="916"/>
    <n v="2"/>
    <x v="940"/>
    <n v="88782"/>
    <x v="1"/>
  </r>
  <r>
    <x v="3"/>
    <x v="7"/>
    <n v="95.43"/>
    <n v="19.989999999999998"/>
    <n v="1709"/>
    <s v="Dennis Bowen"/>
    <x v="2"/>
    <x v="2"/>
    <x v="0"/>
    <x v="10"/>
    <x v="3"/>
    <x v="303"/>
    <x v="1"/>
    <x v="19"/>
    <s v="Pottstown"/>
    <x v="16"/>
    <x v="3"/>
    <d v="2015-05-12T00:00:00"/>
    <s v="May"/>
    <x v="917"/>
    <n v="33"/>
    <x v="941"/>
    <n v="88783"/>
    <x v="1"/>
  </r>
  <r>
    <x v="1"/>
    <x v="8"/>
    <n v="7.59"/>
    <n v="4"/>
    <n v="1711"/>
    <s v="Sharon Long"/>
    <x v="2"/>
    <x v="0"/>
    <x v="1"/>
    <x v="2"/>
    <x v="0"/>
    <x v="150"/>
    <x v="3"/>
    <x v="29"/>
    <s v="Marietta"/>
    <x v="44"/>
    <x v="5"/>
    <d v="2015-03-18T00:00:00"/>
    <s v="March"/>
    <x v="918"/>
    <n v="3"/>
    <x v="942"/>
    <n v="87747"/>
    <x v="3"/>
  </r>
  <r>
    <x v="4"/>
    <x v="9"/>
    <n v="11.66"/>
    <n v="7.95"/>
    <n v="1712"/>
    <s v="Regina Langley"/>
    <x v="2"/>
    <x v="0"/>
    <x v="0"/>
    <x v="0"/>
    <x v="2"/>
    <x v="603"/>
    <x v="3"/>
    <x v="29"/>
    <s v="Martinez"/>
    <x v="86"/>
    <x v="4"/>
    <d v="2015-04-20T00:00:00"/>
    <s v="April"/>
    <x v="919"/>
    <n v="22"/>
    <x v="943"/>
    <n v="87749"/>
    <x v="3"/>
  </r>
  <r>
    <x v="0"/>
    <x v="0"/>
    <n v="23.99"/>
    <n v="6.3"/>
    <n v="1713"/>
    <s v="Rosemary Stark"/>
    <x v="2"/>
    <x v="0"/>
    <x v="2"/>
    <x v="6"/>
    <x v="4"/>
    <x v="604"/>
    <x v="3"/>
    <x v="29"/>
    <s v="Newnan"/>
    <x v="124"/>
    <x v="3"/>
    <d v="2015-05-31T00:00:00"/>
    <s v="May"/>
    <x v="920"/>
    <n v="11"/>
    <x v="944"/>
    <n v="87748"/>
    <x v="3"/>
  </r>
  <r>
    <x v="4"/>
    <x v="0"/>
    <n v="300.98"/>
    <n v="64.73"/>
    <n v="1718"/>
    <s v="Kathy Shah"/>
    <x v="1"/>
    <x v="3"/>
    <x v="1"/>
    <x v="1"/>
    <x v="1"/>
    <x v="527"/>
    <x v="3"/>
    <x v="24"/>
    <s v="Garner"/>
    <x v="129"/>
    <x v="5"/>
    <d v="2015-03-15T00:00:00"/>
    <s v="March"/>
    <x v="921"/>
    <n v="3"/>
    <x v="945"/>
    <n v="90621"/>
    <x v="3"/>
  </r>
  <r>
    <x v="3"/>
    <x v="2"/>
    <n v="16.48"/>
    <n v="1.99"/>
    <n v="1719"/>
    <s v="Russell W Melton"/>
    <x v="2"/>
    <x v="0"/>
    <x v="2"/>
    <x v="13"/>
    <x v="2"/>
    <x v="524"/>
    <x v="3"/>
    <x v="43"/>
    <s v="Northport"/>
    <x v="60"/>
    <x v="0"/>
    <d v="2015-01-19T00:00:00"/>
    <s v="January"/>
    <x v="922"/>
    <n v="8"/>
    <x v="946"/>
    <n v="90786"/>
    <x v="3"/>
  </r>
  <r>
    <x v="0"/>
    <x v="7"/>
    <n v="12.44"/>
    <n v="6.27"/>
    <n v="1721"/>
    <s v="Jennifer Zimmerman"/>
    <x v="2"/>
    <x v="0"/>
    <x v="0"/>
    <x v="10"/>
    <x v="4"/>
    <x v="605"/>
    <x v="3"/>
    <x v="40"/>
    <s v="Jonesboro"/>
    <x v="41"/>
    <x v="3"/>
    <d v="2015-05-17T00:00:00"/>
    <s v="May"/>
    <x v="923"/>
    <n v="37"/>
    <x v="947"/>
    <n v="90787"/>
    <x v="3"/>
  </r>
  <r>
    <x v="4"/>
    <x v="10"/>
    <n v="49.99"/>
    <n v="19.989999999999998"/>
    <n v="1723"/>
    <s v="Constance Flowers"/>
    <x v="0"/>
    <x v="0"/>
    <x v="2"/>
    <x v="13"/>
    <x v="3"/>
    <x v="606"/>
    <x v="0"/>
    <x v="1"/>
    <s v="San Diego"/>
    <x v="70"/>
    <x v="0"/>
    <d v="2015-02-05T00:00:00"/>
    <s v="February"/>
    <x v="924"/>
    <n v="46"/>
    <x v="948"/>
    <n v="40101"/>
    <x v="0"/>
  </r>
  <r>
    <x v="3"/>
    <x v="5"/>
    <n v="6.68"/>
    <n v="5.66"/>
    <n v="1723"/>
    <s v="Constance Flowers"/>
    <x v="2"/>
    <x v="0"/>
    <x v="0"/>
    <x v="7"/>
    <x v="3"/>
    <x v="424"/>
    <x v="0"/>
    <x v="1"/>
    <s v="San Diego"/>
    <x v="131"/>
    <x v="2"/>
    <d v="2015-02-09T00:00:00"/>
    <s v="February"/>
    <x v="925"/>
    <n v="46"/>
    <x v="949"/>
    <n v="44002"/>
    <x v="0"/>
  </r>
  <r>
    <x v="3"/>
    <x v="9"/>
    <n v="17.7"/>
    <n v="9.4700000000000006"/>
    <n v="1723"/>
    <s v="Constance Flowers"/>
    <x v="2"/>
    <x v="0"/>
    <x v="0"/>
    <x v="10"/>
    <x v="3"/>
    <x v="552"/>
    <x v="0"/>
    <x v="1"/>
    <s v="San Diego"/>
    <x v="131"/>
    <x v="2"/>
    <d v="2015-02-07T00:00:00"/>
    <s v="February"/>
    <x v="926"/>
    <n v="14"/>
    <x v="950"/>
    <n v="44002"/>
    <x v="0"/>
  </r>
  <r>
    <x v="0"/>
    <x v="7"/>
    <n v="12.44"/>
    <n v="6.27"/>
    <n v="1723"/>
    <s v="Constance Flowers"/>
    <x v="2"/>
    <x v="0"/>
    <x v="0"/>
    <x v="10"/>
    <x v="4"/>
    <x v="605"/>
    <x v="0"/>
    <x v="1"/>
    <s v="San Diego"/>
    <x v="41"/>
    <x v="3"/>
    <d v="2015-05-17T00:00:00"/>
    <s v="May"/>
    <x v="927"/>
    <n v="146"/>
    <x v="951"/>
    <n v="32710"/>
    <x v="0"/>
  </r>
  <r>
    <x v="0"/>
    <x v="5"/>
    <n v="35.99"/>
    <n v="1.1000000000000001"/>
    <n v="1725"/>
    <s v="Linda Blake"/>
    <x v="2"/>
    <x v="0"/>
    <x v="2"/>
    <x v="5"/>
    <x v="3"/>
    <x v="337"/>
    <x v="1"/>
    <x v="10"/>
    <s v="Hilliard"/>
    <x v="163"/>
    <x v="3"/>
    <d v="2015-05-09T00:00:00"/>
    <s v="May"/>
    <x v="928"/>
    <n v="9"/>
    <x v="952"/>
    <n v="87193"/>
    <x v="1"/>
  </r>
  <r>
    <x v="1"/>
    <x v="10"/>
    <n v="14.98"/>
    <n v="7.69"/>
    <n v="1727"/>
    <s v="Juanita Ballard"/>
    <x v="0"/>
    <x v="2"/>
    <x v="0"/>
    <x v="10"/>
    <x v="3"/>
    <x v="607"/>
    <x v="1"/>
    <x v="10"/>
    <s v="Kent"/>
    <x v="72"/>
    <x v="0"/>
    <d v="2015-01-23T00:00:00"/>
    <s v="January"/>
    <x v="929"/>
    <n v="8"/>
    <x v="953"/>
    <n v="87194"/>
    <x v="1"/>
  </r>
  <r>
    <x v="0"/>
    <x v="7"/>
    <n v="55.48"/>
    <n v="6.79"/>
    <n v="1728"/>
    <s v="Carrie Lewis"/>
    <x v="2"/>
    <x v="0"/>
    <x v="0"/>
    <x v="7"/>
    <x v="3"/>
    <x v="581"/>
    <x v="1"/>
    <x v="10"/>
    <s v="Kettering"/>
    <x v="11"/>
    <x v="2"/>
    <d v="2015-02-24T00:00:00"/>
    <s v="February"/>
    <x v="930"/>
    <n v="10"/>
    <x v="954"/>
    <n v="87195"/>
    <x v="1"/>
  </r>
  <r>
    <x v="0"/>
    <x v="10"/>
    <n v="65.989999999999995"/>
    <n v="3.99"/>
    <n v="1730"/>
    <s v="Kerry Wilkerson"/>
    <x v="0"/>
    <x v="2"/>
    <x v="2"/>
    <x v="5"/>
    <x v="3"/>
    <x v="382"/>
    <x v="0"/>
    <x v="44"/>
    <s v="Moscow"/>
    <x v="74"/>
    <x v="4"/>
    <d v="2015-04-09T00:00:00"/>
    <s v="April"/>
    <x v="931"/>
    <n v="5"/>
    <x v="955"/>
    <n v="90653"/>
    <x v="0"/>
  </r>
  <r>
    <x v="1"/>
    <x v="1"/>
    <n v="60.98"/>
    <n v="49"/>
    <n v="1733"/>
    <s v="Nina Horne Kelly"/>
    <x v="2"/>
    <x v="2"/>
    <x v="0"/>
    <x v="15"/>
    <x v="6"/>
    <x v="557"/>
    <x v="1"/>
    <x v="41"/>
    <s v="Washington"/>
    <x v="36"/>
    <x v="4"/>
    <d v="2015-04-06T00:00:00"/>
    <s v="April"/>
    <x v="932"/>
    <n v="34"/>
    <x v="956"/>
    <n v="3841"/>
    <x v="1"/>
  </r>
  <r>
    <x v="1"/>
    <x v="1"/>
    <n v="1270.99"/>
    <n v="19.989999999999998"/>
    <n v="1733"/>
    <s v="Nina Horne Kelly"/>
    <x v="2"/>
    <x v="2"/>
    <x v="0"/>
    <x v="8"/>
    <x v="3"/>
    <x v="219"/>
    <x v="1"/>
    <x v="41"/>
    <s v="Washington"/>
    <x v="36"/>
    <x v="4"/>
    <d v="2015-04-06T00:00:00"/>
    <s v="April"/>
    <x v="933"/>
    <n v="36"/>
    <x v="957"/>
    <n v="3841"/>
    <x v="1"/>
  </r>
  <r>
    <x v="0"/>
    <x v="1"/>
    <n v="30.98"/>
    <n v="17.079999999999998"/>
    <n v="1733"/>
    <s v="Nina Horne Kelly"/>
    <x v="2"/>
    <x v="2"/>
    <x v="0"/>
    <x v="7"/>
    <x v="3"/>
    <x v="608"/>
    <x v="1"/>
    <x v="41"/>
    <s v="Washington"/>
    <x v="162"/>
    <x v="1"/>
    <d v="2015-06-29T00:00:00"/>
    <s v="June"/>
    <x v="934"/>
    <n v="13"/>
    <x v="958"/>
    <n v="59937"/>
    <x v="1"/>
  </r>
  <r>
    <x v="1"/>
    <x v="1"/>
    <n v="60.98"/>
    <n v="49"/>
    <n v="1734"/>
    <s v="Christopher Meadows"/>
    <x v="2"/>
    <x v="2"/>
    <x v="0"/>
    <x v="15"/>
    <x v="6"/>
    <x v="557"/>
    <x v="1"/>
    <x v="4"/>
    <s v="Harrison"/>
    <x v="36"/>
    <x v="4"/>
    <d v="2015-04-06T00:00:00"/>
    <s v="April"/>
    <x v="935"/>
    <n v="9"/>
    <x v="959"/>
    <n v="88443"/>
    <x v="1"/>
  </r>
  <r>
    <x v="1"/>
    <x v="1"/>
    <n v="1270.99"/>
    <n v="19.989999999999998"/>
    <n v="1734"/>
    <s v="Christopher Meadows"/>
    <x v="2"/>
    <x v="2"/>
    <x v="0"/>
    <x v="8"/>
    <x v="3"/>
    <x v="219"/>
    <x v="1"/>
    <x v="4"/>
    <s v="Harrison"/>
    <x v="36"/>
    <x v="4"/>
    <d v="2015-04-06T00:00:00"/>
    <s v="April"/>
    <x v="936"/>
    <n v="9"/>
    <x v="960"/>
    <n v="88443"/>
    <x v="1"/>
  </r>
  <r>
    <x v="1"/>
    <x v="5"/>
    <n v="205.99"/>
    <n v="8.99"/>
    <n v="1734"/>
    <s v="Christopher Meadows"/>
    <x v="0"/>
    <x v="2"/>
    <x v="2"/>
    <x v="5"/>
    <x v="3"/>
    <x v="545"/>
    <x v="1"/>
    <x v="4"/>
    <s v="Harrison"/>
    <x v="36"/>
    <x v="4"/>
    <d v="2015-04-06T00:00:00"/>
    <s v="April"/>
    <x v="937"/>
    <n v="19"/>
    <x v="961"/>
    <n v="88443"/>
    <x v="1"/>
  </r>
  <r>
    <x v="0"/>
    <x v="1"/>
    <n v="30.98"/>
    <n v="17.079999999999998"/>
    <n v="1735"/>
    <s v="Eric West"/>
    <x v="2"/>
    <x v="2"/>
    <x v="0"/>
    <x v="7"/>
    <x v="3"/>
    <x v="608"/>
    <x v="1"/>
    <x v="4"/>
    <s v="Hempstead"/>
    <x v="162"/>
    <x v="1"/>
    <d v="2015-06-29T00:00:00"/>
    <s v="June"/>
    <x v="938"/>
    <n v="3"/>
    <x v="962"/>
    <n v="88444"/>
    <x v="1"/>
  </r>
  <r>
    <x v="1"/>
    <x v="3"/>
    <n v="30.93"/>
    <n v="3.92"/>
    <n v="1737"/>
    <s v="Danielle Myers"/>
    <x v="2"/>
    <x v="0"/>
    <x v="1"/>
    <x v="2"/>
    <x v="2"/>
    <x v="609"/>
    <x v="3"/>
    <x v="24"/>
    <s v="Garner"/>
    <x v="26"/>
    <x v="1"/>
    <d v="2015-06-05T00:00:00"/>
    <s v="June"/>
    <x v="939"/>
    <n v="16"/>
    <x v="963"/>
    <n v="85866"/>
    <x v="3"/>
  </r>
  <r>
    <x v="1"/>
    <x v="9"/>
    <n v="1.68"/>
    <n v="0.7"/>
    <n v="1737"/>
    <s v="Danielle Myers"/>
    <x v="0"/>
    <x v="0"/>
    <x v="0"/>
    <x v="0"/>
    <x v="0"/>
    <x v="610"/>
    <x v="3"/>
    <x v="24"/>
    <s v="Garner"/>
    <x v="26"/>
    <x v="1"/>
    <d v="2015-06-05T00:00:00"/>
    <s v="June"/>
    <x v="940"/>
    <n v="11"/>
    <x v="964"/>
    <n v="85866"/>
    <x v="3"/>
  </r>
  <r>
    <x v="3"/>
    <x v="4"/>
    <n v="175.99"/>
    <n v="4.99"/>
    <n v="1738"/>
    <s v="Dean Solomon"/>
    <x v="2"/>
    <x v="0"/>
    <x v="2"/>
    <x v="5"/>
    <x v="3"/>
    <x v="32"/>
    <x v="3"/>
    <x v="24"/>
    <s v="Gastonia"/>
    <x v="145"/>
    <x v="5"/>
    <d v="2015-03-28T00:00:00"/>
    <s v="March"/>
    <x v="941"/>
    <n v="10"/>
    <x v="965"/>
    <n v="85865"/>
    <x v="3"/>
  </r>
  <r>
    <x v="4"/>
    <x v="7"/>
    <n v="35.44"/>
    <n v="19.989999999999998"/>
    <n v="1738"/>
    <s v="Dean Solomon"/>
    <x v="2"/>
    <x v="0"/>
    <x v="0"/>
    <x v="7"/>
    <x v="3"/>
    <x v="611"/>
    <x v="3"/>
    <x v="24"/>
    <s v="Gastonia"/>
    <x v="110"/>
    <x v="1"/>
    <d v="2015-06-21T00:00:00"/>
    <s v="June"/>
    <x v="942"/>
    <n v="11"/>
    <x v="966"/>
    <n v="85868"/>
    <x v="3"/>
  </r>
  <r>
    <x v="0"/>
    <x v="3"/>
    <n v="349.45"/>
    <n v="60"/>
    <n v="1739"/>
    <s v="Edna Pierce"/>
    <x v="1"/>
    <x v="0"/>
    <x v="1"/>
    <x v="11"/>
    <x v="1"/>
    <x v="356"/>
    <x v="3"/>
    <x v="24"/>
    <s v="Goldsboro"/>
    <x v="32"/>
    <x v="3"/>
    <d v="2015-05-04T00:00:00"/>
    <s v="May"/>
    <x v="943"/>
    <n v="17"/>
    <x v="967"/>
    <n v="85867"/>
    <x v="3"/>
  </r>
  <r>
    <x v="3"/>
    <x v="6"/>
    <n v="55.99"/>
    <n v="2.5"/>
    <n v="1743"/>
    <s v="Paige Jacobs"/>
    <x v="2"/>
    <x v="3"/>
    <x v="2"/>
    <x v="5"/>
    <x v="2"/>
    <x v="612"/>
    <x v="2"/>
    <x v="7"/>
    <s v="Friendswood"/>
    <x v="6"/>
    <x v="2"/>
    <d v="2015-02-14T00:00:00"/>
    <s v="February"/>
    <x v="944"/>
    <n v="1"/>
    <x v="968"/>
    <n v="91025"/>
    <x v="2"/>
  </r>
  <r>
    <x v="1"/>
    <x v="1"/>
    <n v="4.13"/>
    <n v="6.89"/>
    <n v="1745"/>
    <s v="Herbert Holden"/>
    <x v="2"/>
    <x v="1"/>
    <x v="0"/>
    <x v="9"/>
    <x v="3"/>
    <x v="613"/>
    <x v="3"/>
    <x v="29"/>
    <s v="Atlanta"/>
    <x v="85"/>
    <x v="0"/>
    <d v="2015-01-10T00:00:00"/>
    <s v="January"/>
    <x v="945"/>
    <n v="9"/>
    <x v="969"/>
    <n v="18561"/>
    <x v="3"/>
  </r>
  <r>
    <x v="4"/>
    <x v="7"/>
    <n v="60.65"/>
    <n v="12.23"/>
    <n v="1745"/>
    <s v="Herbert Holden"/>
    <x v="2"/>
    <x v="1"/>
    <x v="1"/>
    <x v="2"/>
    <x v="4"/>
    <x v="614"/>
    <x v="3"/>
    <x v="29"/>
    <s v="Atlanta"/>
    <x v="79"/>
    <x v="2"/>
    <d v="2015-02-16T00:00:00"/>
    <s v="February"/>
    <x v="946"/>
    <n v="4"/>
    <x v="970"/>
    <n v="13408"/>
    <x v="3"/>
  </r>
  <r>
    <x v="0"/>
    <x v="7"/>
    <n v="124.49"/>
    <n v="51.94"/>
    <n v="1745"/>
    <s v="Herbert Holden"/>
    <x v="1"/>
    <x v="3"/>
    <x v="1"/>
    <x v="11"/>
    <x v="5"/>
    <x v="156"/>
    <x v="3"/>
    <x v="29"/>
    <s v="Atlanta"/>
    <x v="20"/>
    <x v="1"/>
    <d v="2015-06-14T00:00:00"/>
    <s v="June"/>
    <x v="947"/>
    <n v="4"/>
    <x v="971"/>
    <n v="12224"/>
    <x v="3"/>
  </r>
  <r>
    <x v="0"/>
    <x v="10"/>
    <n v="35.99"/>
    <n v="5"/>
    <n v="1745"/>
    <s v="Herbert Holden"/>
    <x v="2"/>
    <x v="3"/>
    <x v="2"/>
    <x v="5"/>
    <x v="0"/>
    <x v="615"/>
    <x v="3"/>
    <x v="29"/>
    <s v="Atlanta"/>
    <x v="20"/>
    <x v="1"/>
    <d v="2015-06-12T00:00:00"/>
    <s v="June"/>
    <x v="948"/>
    <n v="54"/>
    <x v="972"/>
    <n v="12224"/>
    <x v="3"/>
  </r>
  <r>
    <x v="0"/>
    <x v="7"/>
    <n v="124.49"/>
    <n v="51.94"/>
    <n v="1748"/>
    <s v="Helen Simpson"/>
    <x v="1"/>
    <x v="3"/>
    <x v="1"/>
    <x v="11"/>
    <x v="5"/>
    <x v="156"/>
    <x v="2"/>
    <x v="23"/>
    <s v="Enid"/>
    <x v="20"/>
    <x v="1"/>
    <d v="2015-06-14T00:00:00"/>
    <s v="June"/>
    <x v="949"/>
    <n v="1"/>
    <x v="973"/>
    <n v="87245"/>
    <x v="2"/>
  </r>
  <r>
    <x v="1"/>
    <x v="1"/>
    <n v="4.13"/>
    <n v="6.89"/>
    <n v="1749"/>
    <s v="Sherri P Stephens"/>
    <x v="2"/>
    <x v="1"/>
    <x v="0"/>
    <x v="9"/>
    <x v="3"/>
    <x v="613"/>
    <x v="2"/>
    <x v="23"/>
    <s v="Lawton"/>
    <x v="85"/>
    <x v="0"/>
    <d v="2015-01-10T00:00:00"/>
    <s v="January"/>
    <x v="950"/>
    <n v="2"/>
    <x v="974"/>
    <n v="87243"/>
    <x v="2"/>
  </r>
  <r>
    <x v="4"/>
    <x v="7"/>
    <n v="60.65"/>
    <n v="12.23"/>
    <n v="1749"/>
    <s v="Sherri P Stephens"/>
    <x v="2"/>
    <x v="1"/>
    <x v="1"/>
    <x v="2"/>
    <x v="4"/>
    <x v="614"/>
    <x v="2"/>
    <x v="23"/>
    <s v="Lawton"/>
    <x v="79"/>
    <x v="2"/>
    <d v="2015-02-16T00:00:00"/>
    <s v="February"/>
    <x v="951"/>
    <n v="1"/>
    <x v="975"/>
    <n v="87244"/>
    <x v="2"/>
  </r>
  <r>
    <x v="4"/>
    <x v="7"/>
    <n v="8.5"/>
    <n v="1.99"/>
    <n v="1754"/>
    <s v="Nelson Hong"/>
    <x v="2"/>
    <x v="3"/>
    <x v="2"/>
    <x v="13"/>
    <x v="2"/>
    <x v="302"/>
    <x v="0"/>
    <x v="1"/>
    <s v="Torrance"/>
    <x v="139"/>
    <x v="2"/>
    <d v="2015-02-28T00:00:00"/>
    <s v="February"/>
    <x v="952"/>
    <n v="14"/>
    <x v="976"/>
    <n v="90178"/>
    <x v="0"/>
  </r>
  <r>
    <x v="4"/>
    <x v="10"/>
    <n v="15.99"/>
    <n v="9.4"/>
    <n v="1754"/>
    <s v="Nelson Hong"/>
    <x v="2"/>
    <x v="3"/>
    <x v="2"/>
    <x v="6"/>
    <x v="3"/>
    <x v="616"/>
    <x v="0"/>
    <x v="1"/>
    <s v="Torrance"/>
    <x v="139"/>
    <x v="2"/>
    <d v="2015-02-27T00:00:00"/>
    <s v="February"/>
    <x v="953"/>
    <n v="5"/>
    <x v="977"/>
    <n v="90178"/>
    <x v="0"/>
  </r>
  <r>
    <x v="4"/>
    <x v="3"/>
    <n v="95.99"/>
    <n v="8.99"/>
    <n v="1754"/>
    <s v="Nelson Hong"/>
    <x v="2"/>
    <x v="3"/>
    <x v="2"/>
    <x v="5"/>
    <x v="3"/>
    <x v="617"/>
    <x v="0"/>
    <x v="1"/>
    <s v="Torrance"/>
    <x v="139"/>
    <x v="2"/>
    <d v="2015-03-03T00:00:00"/>
    <s v="March"/>
    <x v="954"/>
    <n v="8"/>
    <x v="978"/>
    <n v="90178"/>
    <x v="0"/>
  </r>
  <r>
    <x v="0"/>
    <x v="6"/>
    <n v="115.99"/>
    <n v="5.92"/>
    <n v="1764"/>
    <s v="Michele Bradshaw"/>
    <x v="2"/>
    <x v="3"/>
    <x v="2"/>
    <x v="5"/>
    <x v="3"/>
    <x v="618"/>
    <x v="3"/>
    <x v="26"/>
    <s v="Dunedin"/>
    <x v="46"/>
    <x v="0"/>
    <d v="2015-01-22T00:00:00"/>
    <s v="January"/>
    <x v="955"/>
    <n v="11"/>
    <x v="979"/>
    <n v="89775"/>
    <x v="3"/>
  </r>
  <r>
    <x v="0"/>
    <x v="2"/>
    <n v="19.98"/>
    <n v="10.49"/>
    <n v="1764"/>
    <s v="Michele Bradshaw"/>
    <x v="2"/>
    <x v="3"/>
    <x v="1"/>
    <x v="2"/>
    <x v="3"/>
    <x v="619"/>
    <x v="3"/>
    <x v="26"/>
    <s v="Dunedin"/>
    <x v="151"/>
    <x v="5"/>
    <d v="2015-03-03T00:00:00"/>
    <s v="March"/>
    <x v="956"/>
    <n v="5"/>
    <x v="980"/>
    <n v="89776"/>
    <x v="3"/>
  </r>
  <r>
    <x v="0"/>
    <x v="4"/>
    <n v="1.76"/>
    <n v="4.8600000000000003"/>
    <n v="1764"/>
    <s v="Michele Bradshaw"/>
    <x v="2"/>
    <x v="3"/>
    <x v="1"/>
    <x v="2"/>
    <x v="3"/>
    <x v="620"/>
    <x v="3"/>
    <x v="26"/>
    <s v="Dunedin"/>
    <x v="151"/>
    <x v="5"/>
    <d v="2015-03-02T00:00:00"/>
    <s v="March"/>
    <x v="957"/>
    <n v="23"/>
    <x v="981"/>
    <n v="89776"/>
    <x v="3"/>
  </r>
  <r>
    <x v="1"/>
    <x v="6"/>
    <n v="5.77"/>
    <n v="4.97"/>
    <n v="1765"/>
    <s v="Ralph Woods Scott"/>
    <x v="2"/>
    <x v="3"/>
    <x v="0"/>
    <x v="8"/>
    <x v="3"/>
    <x v="621"/>
    <x v="2"/>
    <x v="33"/>
    <s v="Creve Coeur"/>
    <x v="82"/>
    <x v="3"/>
    <d v="2015-05-05T00:00:00"/>
    <s v="May"/>
    <x v="958"/>
    <n v="8"/>
    <x v="982"/>
    <n v="89777"/>
    <x v="2"/>
  </r>
  <r>
    <x v="2"/>
    <x v="0"/>
    <n v="50.98"/>
    <n v="6.5"/>
    <n v="1767"/>
    <s v="Robert Rollins"/>
    <x v="2"/>
    <x v="1"/>
    <x v="2"/>
    <x v="13"/>
    <x v="3"/>
    <x v="338"/>
    <x v="3"/>
    <x v="29"/>
    <s v="Newnan"/>
    <x v="173"/>
    <x v="5"/>
    <d v="2015-03-27T00:00:00"/>
    <s v="March"/>
    <x v="959"/>
    <n v="16"/>
    <x v="983"/>
    <n v="89211"/>
    <x v="3"/>
  </r>
  <r>
    <x v="3"/>
    <x v="8"/>
    <n v="60.98"/>
    <n v="49"/>
    <n v="1771"/>
    <s v="Jeff Spivey"/>
    <x v="2"/>
    <x v="1"/>
    <x v="0"/>
    <x v="15"/>
    <x v="6"/>
    <x v="557"/>
    <x v="2"/>
    <x v="12"/>
    <s v="Freeport"/>
    <x v="127"/>
    <x v="5"/>
    <d v="2015-03-07T00:00:00"/>
    <s v="March"/>
    <x v="960"/>
    <n v="7"/>
    <x v="984"/>
    <n v="89106"/>
    <x v="2"/>
  </r>
  <r>
    <x v="4"/>
    <x v="3"/>
    <n v="12.95"/>
    <n v="4.9800000000000004"/>
    <n v="1775"/>
    <s v="Marlene Kirk"/>
    <x v="2"/>
    <x v="3"/>
    <x v="0"/>
    <x v="8"/>
    <x v="3"/>
    <x v="532"/>
    <x v="2"/>
    <x v="38"/>
    <s v="South Bend"/>
    <x v="110"/>
    <x v="1"/>
    <d v="2015-06-21T00:00:00"/>
    <s v="June"/>
    <x v="961"/>
    <n v="21"/>
    <x v="985"/>
    <n v="89944"/>
    <x v="2"/>
  </r>
  <r>
    <x v="1"/>
    <x v="4"/>
    <n v="5.78"/>
    <n v="5.67"/>
    <n v="1776"/>
    <s v="Charlotte Patterson"/>
    <x v="2"/>
    <x v="3"/>
    <x v="0"/>
    <x v="7"/>
    <x v="3"/>
    <x v="221"/>
    <x v="2"/>
    <x v="38"/>
    <s v="Terre Haute"/>
    <x v="128"/>
    <x v="2"/>
    <d v="2015-02-05T00:00:00"/>
    <s v="February"/>
    <x v="962"/>
    <n v="19"/>
    <x v="986"/>
    <n v="89941"/>
    <x v="2"/>
  </r>
  <r>
    <x v="4"/>
    <x v="8"/>
    <n v="5.43"/>
    <n v="0.95"/>
    <n v="1777"/>
    <s v="Miriam Greenberg"/>
    <x v="2"/>
    <x v="3"/>
    <x v="0"/>
    <x v="7"/>
    <x v="0"/>
    <x v="217"/>
    <x v="2"/>
    <x v="38"/>
    <s v="Valparaiso"/>
    <x v="126"/>
    <x v="4"/>
    <d v="2015-04-26T00:00:00"/>
    <s v="April"/>
    <x v="963"/>
    <n v="7"/>
    <x v="987"/>
    <n v="89939"/>
    <x v="2"/>
  </r>
  <r>
    <x v="4"/>
    <x v="1"/>
    <n v="10.06"/>
    <n v="2.06"/>
    <n v="1777"/>
    <s v="Miriam Greenberg"/>
    <x v="2"/>
    <x v="3"/>
    <x v="0"/>
    <x v="7"/>
    <x v="0"/>
    <x v="85"/>
    <x v="2"/>
    <x v="38"/>
    <s v="Valparaiso"/>
    <x v="35"/>
    <x v="0"/>
    <d v="2015-01-08T00:00:00"/>
    <s v="January"/>
    <x v="964"/>
    <n v="13"/>
    <x v="988"/>
    <n v="89940"/>
    <x v="2"/>
  </r>
  <r>
    <x v="1"/>
    <x v="9"/>
    <n v="19.989999999999998"/>
    <n v="11.17"/>
    <n v="1777"/>
    <s v="Miriam Greenberg"/>
    <x v="2"/>
    <x v="0"/>
    <x v="1"/>
    <x v="2"/>
    <x v="6"/>
    <x v="172"/>
    <x v="2"/>
    <x v="38"/>
    <s v="Valparaiso"/>
    <x v="57"/>
    <x v="4"/>
    <d v="2015-04-03T00:00:00"/>
    <s v="April"/>
    <x v="965"/>
    <n v="12"/>
    <x v="989"/>
    <n v="89942"/>
    <x v="2"/>
  </r>
  <r>
    <x v="0"/>
    <x v="2"/>
    <n v="13.99"/>
    <n v="7.51"/>
    <n v="1778"/>
    <s v="Ray Oakley"/>
    <x v="2"/>
    <x v="3"/>
    <x v="2"/>
    <x v="6"/>
    <x v="4"/>
    <x v="490"/>
    <x v="2"/>
    <x v="38"/>
    <s v="West Lafayette"/>
    <x v="16"/>
    <x v="3"/>
    <d v="2015-05-12T00:00:00"/>
    <s v="May"/>
    <x v="966"/>
    <n v="21"/>
    <x v="990"/>
    <n v="89943"/>
    <x v="2"/>
  </r>
  <r>
    <x v="0"/>
    <x v="2"/>
    <n v="15.04"/>
    <n v="1.97"/>
    <n v="1778"/>
    <s v="Ray Oakley"/>
    <x v="2"/>
    <x v="3"/>
    <x v="0"/>
    <x v="7"/>
    <x v="0"/>
    <x v="231"/>
    <x v="2"/>
    <x v="38"/>
    <s v="West Lafayette"/>
    <x v="16"/>
    <x v="3"/>
    <d v="2015-05-10T00:00:00"/>
    <s v="May"/>
    <x v="967"/>
    <n v="3"/>
    <x v="991"/>
    <n v="89943"/>
    <x v="2"/>
  </r>
  <r>
    <x v="0"/>
    <x v="6"/>
    <n v="55.48"/>
    <n v="14.3"/>
    <n v="1781"/>
    <s v="Jackie Capps"/>
    <x v="2"/>
    <x v="0"/>
    <x v="0"/>
    <x v="7"/>
    <x v="3"/>
    <x v="14"/>
    <x v="0"/>
    <x v="1"/>
    <s v="San Carlos"/>
    <x v="20"/>
    <x v="1"/>
    <d v="2015-06-14T00:00:00"/>
    <s v="June"/>
    <x v="968"/>
    <n v="11"/>
    <x v="992"/>
    <n v="89857"/>
    <x v="0"/>
  </r>
  <r>
    <x v="4"/>
    <x v="9"/>
    <n v="5.08"/>
    <n v="2.0299999999999998"/>
    <n v="1781"/>
    <s v="Jackie Capps"/>
    <x v="2"/>
    <x v="1"/>
    <x v="1"/>
    <x v="2"/>
    <x v="0"/>
    <x v="622"/>
    <x v="0"/>
    <x v="1"/>
    <s v="San Carlos"/>
    <x v="0"/>
    <x v="0"/>
    <d v="2015-01-12T00:00:00"/>
    <s v="January"/>
    <x v="969"/>
    <n v="4"/>
    <x v="993"/>
    <n v="89858"/>
    <x v="0"/>
  </r>
  <r>
    <x v="0"/>
    <x v="9"/>
    <n v="3.28"/>
    <n v="3.97"/>
    <n v="1782"/>
    <s v="Lawrence Dennis"/>
    <x v="2"/>
    <x v="1"/>
    <x v="0"/>
    <x v="0"/>
    <x v="0"/>
    <x v="623"/>
    <x v="0"/>
    <x v="1"/>
    <s v="San Clemente"/>
    <x v="61"/>
    <x v="0"/>
    <d v="2015-01-08T00:00:00"/>
    <s v="January"/>
    <x v="970"/>
    <n v="7"/>
    <x v="994"/>
    <n v="89856"/>
    <x v="0"/>
  </r>
  <r>
    <x v="2"/>
    <x v="7"/>
    <n v="205.99"/>
    <n v="8.99"/>
    <n v="1788"/>
    <s v="Valerie Siegel"/>
    <x v="2"/>
    <x v="3"/>
    <x v="2"/>
    <x v="5"/>
    <x v="3"/>
    <x v="20"/>
    <x v="3"/>
    <x v="29"/>
    <s v="Woodstock"/>
    <x v="72"/>
    <x v="0"/>
    <d v="2015-01-22T00:00:00"/>
    <s v="January"/>
    <x v="971"/>
    <n v="6"/>
    <x v="995"/>
    <n v="88256"/>
    <x v="3"/>
  </r>
  <r>
    <x v="2"/>
    <x v="7"/>
    <n v="880.98"/>
    <n v="44.55"/>
    <n v="1793"/>
    <s v="Derek Jernigan"/>
    <x v="1"/>
    <x v="1"/>
    <x v="1"/>
    <x v="14"/>
    <x v="5"/>
    <x v="270"/>
    <x v="2"/>
    <x v="12"/>
    <s v="Galesburg"/>
    <x v="61"/>
    <x v="0"/>
    <d v="2015-01-07T00:00:00"/>
    <s v="January"/>
    <x v="972"/>
    <n v="8"/>
    <x v="996"/>
    <n v="87853"/>
    <x v="2"/>
  </r>
  <r>
    <x v="2"/>
    <x v="7"/>
    <n v="3.68"/>
    <n v="1.32"/>
    <n v="1802"/>
    <s v="Jack Morse"/>
    <x v="2"/>
    <x v="0"/>
    <x v="0"/>
    <x v="12"/>
    <x v="0"/>
    <x v="300"/>
    <x v="3"/>
    <x v="26"/>
    <s v="Dunedin"/>
    <x v="144"/>
    <x v="1"/>
    <d v="2015-06-02T00:00:00"/>
    <s v="June"/>
    <x v="973"/>
    <n v="11"/>
    <x v="997"/>
    <n v="91543"/>
    <x v="3"/>
  </r>
  <r>
    <x v="3"/>
    <x v="0"/>
    <n v="8.1199999999999992"/>
    <n v="2.83"/>
    <n v="1808"/>
    <s v="Joyce Knox"/>
    <x v="0"/>
    <x v="1"/>
    <x v="2"/>
    <x v="13"/>
    <x v="2"/>
    <x v="293"/>
    <x v="1"/>
    <x v="36"/>
    <s v="Parkersburg"/>
    <x v="83"/>
    <x v="5"/>
    <d v="2015-03-18T00:00:00"/>
    <s v="March"/>
    <x v="974"/>
    <n v="10"/>
    <x v="998"/>
    <n v="89251"/>
    <x v="1"/>
  </r>
  <r>
    <x v="1"/>
    <x v="3"/>
    <n v="77.510000000000005"/>
    <n v="4"/>
    <n v="1814"/>
    <s v="Albert Tyson"/>
    <x v="0"/>
    <x v="1"/>
    <x v="2"/>
    <x v="13"/>
    <x v="3"/>
    <x v="624"/>
    <x v="3"/>
    <x v="37"/>
    <s v="Olive Branch"/>
    <x v="94"/>
    <x v="3"/>
    <d v="2015-05-25T00:00:00"/>
    <s v="May"/>
    <x v="975"/>
    <n v="17"/>
    <x v="999"/>
    <n v="90524"/>
    <x v="3"/>
  </r>
  <r>
    <x v="1"/>
    <x v="6"/>
    <n v="2.88"/>
    <n v="0.7"/>
    <n v="1814"/>
    <s v="Albert Tyson"/>
    <x v="2"/>
    <x v="1"/>
    <x v="0"/>
    <x v="0"/>
    <x v="0"/>
    <x v="122"/>
    <x v="3"/>
    <x v="37"/>
    <s v="Olive Branch"/>
    <x v="94"/>
    <x v="3"/>
    <d v="2015-05-25T00:00:00"/>
    <s v="May"/>
    <x v="976"/>
    <n v="13"/>
    <x v="1000"/>
    <n v="90524"/>
    <x v="3"/>
  </r>
  <r>
    <x v="3"/>
    <x v="2"/>
    <n v="90.97"/>
    <n v="14"/>
    <n v="1815"/>
    <s v="Marvin Yang"/>
    <x v="1"/>
    <x v="1"/>
    <x v="2"/>
    <x v="6"/>
    <x v="1"/>
    <x v="625"/>
    <x v="3"/>
    <x v="37"/>
    <s v="Pearl"/>
    <x v="143"/>
    <x v="2"/>
    <d v="2015-02-12T00:00:00"/>
    <s v="February"/>
    <x v="977"/>
    <n v="14"/>
    <x v="1001"/>
    <n v="90525"/>
    <x v="3"/>
  </r>
  <r>
    <x v="4"/>
    <x v="0"/>
    <n v="10.48"/>
    <n v="2.89"/>
    <n v="1816"/>
    <s v="Danielle Schneider"/>
    <x v="2"/>
    <x v="3"/>
    <x v="0"/>
    <x v="0"/>
    <x v="2"/>
    <x v="626"/>
    <x v="2"/>
    <x v="22"/>
    <s v="Canton"/>
    <x v="64"/>
    <x v="2"/>
    <d v="2015-02-07T00:00:00"/>
    <s v="February"/>
    <x v="978"/>
    <n v="19"/>
    <x v="1002"/>
    <n v="85990"/>
    <x v="2"/>
  </r>
  <r>
    <x v="1"/>
    <x v="2"/>
    <n v="17.98"/>
    <n v="8.51"/>
    <n v="1818"/>
    <s v="Ian Hall"/>
    <x v="2"/>
    <x v="3"/>
    <x v="2"/>
    <x v="6"/>
    <x v="4"/>
    <x v="18"/>
    <x v="2"/>
    <x v="22"/>
    <s v="Dearborn"/>
    <x v="112"/>
    <x v="4"/>
    <d v="2015-04-17T00:00:00"/>
    <s v="April"/>
    <x v="979"/>
    <n v="3"/>
    <x v="1003"/>
    <n v="85991"/>
    <x v="2"/>
  </r>
  <r>
    <x v="1"/>
    <x v="10"/>
    <n v="9.99"/>
    <n v="4.78"/>
    <n v="1818"/>
    <s v="Ian Hall"/>
    <x v="0"/>
    <x v="3"/>
    <x v="0"/>
    <x v="7"/>
    <x v="3"/>
    <x v="627"/>
    <x v="2"/>
    <x v="22"/>
    <s v="Dearborn"/>
    <x v="112"/>
    <x v="4"/>
    <d v="2015-04-18T00:00:00"/>
    <s v="April"/>
    <x v="980"/>
    <n v="12"/>
    <x v="1004"/>
    <n v="85991"/>
    <x v="2"/>
  </r>
  <r>
    <x v="4"/>
    <x v="0"/>
    <n v="10.48"/>
    <n v="2.89"/>
    <n v="1821"/>
    <s v="Vanessa Boyer"/>
    <x v="2"/>
    <x v="3"/>
    <x v="0"/>
    <x v="0"/>
    <x v="2"/>
    <x v="626"/>
    <x v="1"/>
    <x v="4"/>
    <s v="New York City"/>
    <x v="64"/>
    <x v="2"/>
    <d v="2015-02-07T00:00:00"/>
    <s v="February"/>
    <x v="981"/>
    <n v="76"/>
    <x v="1005"/>
    <n v="34435"/>
    <x v="1"/>
  </r>
  <r>
    <x v="1"/>
    <x v="8"/>
    <n v="18.649999999999999"/>
    <n v="3.77"/>
    <n v="1821"/>
    <s v="Vanessa Boyer"/>
    <x v="2"/>
    <x v="3"/>
    <x v="1"/>
    <x v="2"/>
    <x v="2"/>
    <x v="628"/>
    <x v="1"/>
    <x v="4"/>
    <s v="New York City"/>
    <x v="112"/>
    <x v="4"/>
    <d v="2015-04-16T00:00:00"/>
    <s v="April"/>
    <x v="982"/>
    <n v="34"/>
    <x v="1006"/>
    <n v="47108"/>
    <x v="1"/>
  </r>
  <r>
    <x v="1"/>
    <x v="2"/>
    <n v="17.98"/>
    <n v="8.51"/>
    <n v="1821"/>
    <s v="Vanessa Boyer"/>
    <x v="2"/>
    <x v="3"/>
    <x v="2"/>
    <x v="6"/>
    <x v="4"/>
    <x v="18"/>
    <x v="1"/>
    <x v="4"/>
    <s v="New York City"/>
    <x v="112"/>
    <x v="4"/>
    <d v="2015-04-17T00:00:00"/>
    <s v="April"/>
    <x v="983"/>
    <n v="13"/>
    <x v="1007"/>
    <n v="47108"/>
    <x v="1"/>
  </r>
  <r>
    <x v="1"/>
    <x v="10"/>
    <n v="9.99"/>
    <n v="4.78"/>
    <n v="1821"/>
    <s v="Vanessa Boyer"/>
    <x v="0"/>
    <x v="3"/>
    <x v="0"/>
    <x v="7"/>
    <x v="3"/>
    <x v="627"/>
    <x v="1"/>
    <x v="4"/>
    <s v="New York City"/>
    <x v="112"/>
    <x v="4"/>
    <d v="2015-04-18T00:00:00"/>
    <s v="April"/>
    <x v="984"/>
    <n v="47"/>
    <x v="1008"/>
    <n v="47108"/>
    <x v="1"/>
  </r>
  <r>
    <x v="1"/>
    <x v="4"/>
    <n v="175.99"/>
    <n v="8.99"/>
    <n v="1821"/>
    <s v="Vanessa Boyer"/>
    <x v="0"/>
    <x v="3"/>
    <x v="2"/>
    <x v="5"/>
    <x v="3"/>
    <x v="44"/>
    <x v="1"/>
    <x v="4"/>
    <s v="New York City"/>
    <x v="112"/>
    <x v="4"/>
    <d v="2015-04-16T00:00:00"/>
    <s v="April"/>
    <x v="985"/>
    <n v="16"/>
    <x v="1009"/>
    <n v="47108"/>
    <x v="1"/>
  </r>
  <r>
    <x v="3"/>
    <x v="10"/>
    <n v="52.99"/>
    <n v="19.989999999999998"/>
    <n v="1826"/>
    <s v="Kate Peck"/>
    <x v="0"/>
    <x v="0"/>
    <x v="0"/>
    <x v="10"/>
    <x v="3"/>
    <x v="629"/>
    <x v="2"/>
    <x v="25"/>
    <s v="Bettendorf"/>
    <x v="106"/>
    <x v="4"/>
    <d v="2015-04-19T00:00:00"/>
    <s v="April"/>
    <x v="986"/>
    <n v="7"/>
    <x v="1010"/>
    <n v="86958"/>
    <x v="2"/>
  </r>
  <r>
    <x v="3"/>
    <x v="6"/>
    <n v="9.27"/>
    <n v="4.3899999999999997"/>
    <n v="1826"/>
    <s v="Kate Peck"/>
    <x v="2"/>
    <x v="0"/>
    <x v="0"/>
    <x v="7"/>
    <x v="0"/>
    <x v="630"/>
    <x v="2"/>
    <x v="25"/>
    <s v="Bettendorf"/>
    <x v="3"/>
    <x v="3"/>
    <d v="2015-05-14T00:00:00"/>
    <s v="May"/>
    <x v="987"/>
    <n v="1"/>
    <x v="1011"/>
    <n v="86959"/>
    <x v="2"/>
  </r>
  <r>
    <x v="1"/>
    <x v="6"/>
    <n v="5.98"/>
    <n v="0.96"/>
    <n v="1827"/>
    <s v="Vincent Hale"/>
    <x v="2"/>
    <x v="0"/>
    <x v="0"/>
    <x v="0"/>
    <x v="0"/>
    <x v="631"/>
    <x v="2"/>
    <x v="25"/>
    <s v="Burlington"/>
    <x v="153"/>
    <x v="2"/>
    <d v="2015-02-20T00:00:00"/>
    <s v="February"/>
    <x v="988"/>
    <n v="9"/>
    <x v="1012"/>
    <n v="86956"/>
    <x v="2"/>
  </r>
  <r>
    <x v="3"/>
    <x v="8"/>
    <n v="100.98"/>
    <n v="57.38"/>
    <n v="1827"/>
    <s v="Vincent Hale"/>
    <x v="1"/>
    <x v="0"/>
    <x v="1"/>
    <x v="14"/>
    <x v="5"/>
    <x v="632"/>
    <x v="2"/>
    <x v="25"/>
    <s v="Burlington"/>
    <x v="106"/>
    <x v="4"/>
    <d v="2015-04-21T00:00:00"/>
    <s v="April"/>
    <x v="989"/>
    <n v="2"/>
    <x v="1013"/>
    <n v="86958"/>
    <x v="2"/>
  </r>
  <r>
    <x v="3"/>
    <x v="9"/>
    <n v="85.99"/>
    <n v="0.99"/>
    <n v="1827"/>
    <s v="Vincent Hale"/>
    <x v="2"/>
    <x v="0"/>
    <x v="2"/>
    <x v="5"/>
    <x v="0"/>
    <x v="141"/>
    <x v="2"/>
    <x v="25"/>
    <s v="Burlington"/>
    <x v="106"/>
    <x v="4"/>
    <d v="2015-04-20T00:00:00"/>
    <s v="April"/>
    <x v="990"/>
    <n v="5"/>
    <x v="1014"/>
    <n v="86958"/>
    <x v="2"/>
  </r>
  <r>
    <x v="1"/>
    <x v="1"/>
    <n v="5.98"/>
    <n v="5.46"/>
    <n v="1828"/>
    <s v="Stacey Lucas"/>
    <x v="2"/>
    <x v="0"/>
    <x v="0"/>
    <x v="7"/>
    <x v="3"/>
    <x v="381"/>
    <x v="2"/>
    <x v="25"/>
    <s v="Cedar Falls"/>
    <x v="153"/>
    <x v="2"/>
    <d v="2015-02-20T00:00:00"/>
    <s v="February"/>
    <x v="991"/>
    <n v="7"/>
    <x v="1015"/>
    <n v="86956"/>
    <x v="2"/>
  </r>
  <r>
    <x v="4"/>
    <x v="5"/>
    <n v="7.1"/>
    <n v="6.05"/>
    <n v="1828"/>
    <s v="Stacey Lucas"/>
    <x v="2"/>
    <x v="0"/>
    <x v="0"/>
    <x v="8"/>
    <x v="3"/>
    <x v="227"/>
    <x v="2"/>
    <x v="25"/>
    <s v="Cedar Falls"/>
    <x v="61"/>
    <x v="0"/>
    <d v="2015-01-06T00:00:00"/>
    <s v="January"/>
    <x v="992"/>
    <n v="14"/>
    <x v="1016"/>
    <n v="86960"/>
    <x v="2"/>
  </r>
  <r>
    <x v="4"/>
    <x v="7"/>
    <n v="20.95"/>
    <n v="4"/>
    <n v="1828"/>
    <s v="Stacey Lucas"/>
    <x v="2"/>
    <x v="0"/>
    <x v="2"/>
    <x v="13"/>
    <x v="3"/>
    <x v="560"/>
    <x v="2"/>
    <x v="25"/>
    <s v="Cedar Falls"/>
    <x v="61"/>
    <x v="0"/>
    <d v="2015-01-11T00:00:00"/>
    <s v="January"/>
    <x v="993"/>
    <n v="7"/>
    <x v="1017"/>
    <n v="86960"/>
    <x v="2"/>
  </r>
  <r>
    <x v="2"/>
    <x v="0"/>
    <n v="10.64"/>
    <n v="5.16"/>
    <n v="1829"/>
    <s v="Suzanne Cochran"/>
    <x v="0"/>
    <x v="0"/>
    <x v="1"/>
    <x v="2"/>
    <x v="3"/>
    <x v="304"/>
    <x v="2"/>
    <x v="25"/>
    <s v="Cedar Rapids"/>
    <x v="78"/>
    <x v="5"/>
    <d v="2015-03-27T00:00:00"/>
    <s v="March"/>
    <x v="994"/>
    <n v="5"/>
    <x v="1018"/>
    <n v="86957"/>
    <x v="2"/>
  </r>
  <r>
    <x v="4"/>
    <x v="5"/>
    <n v="39.06"/>
    <n v="10.55"/>
    <n v="1829"/>
    <s v="Suzanne Cochran"/>
    <x v="2"/>
    <x v="0"/>
    <x v="0"/>
    <x v="8"/>
    <x v="3"/>
    <x v="410"/>
    <x v="2"/>
    <x v="25"/>
    <s v="Cedar Rapids"/>
    <x v="61"/>
    <x v="0"/>
    <d v="2015-01-13T00:00:00"/>
    <s v="January"/>
    <x v="995"/>
    <n v="9"/>
    <x v="1019"/>
    <n v="86960"/>
    <x v="2"/>
  </r>
  <r>
    <x v="4"/>
    <x v="7"/>
    <n v="3.52"/>
    <n v="6.83"/>
    <n v="1829"/>
    <s v="Suzanne Cochran"/>
    <x v="2"/>
    <x v="0"/>
    <x v="0"/>
    <x v="8"/>
    <x v="3"/>
    <x v="633"/>
    <x v="2"/>
    <x v="25"/>
    <s v="Cedar Rapids"/>
    <x v="61"/>
    <x v="0"/>
    <d v="2015-01-15T00:00:00"/>
    <s v="January"/>
    <x v="996"/>
    <n v="4"/>
    <x v="1020"/>
    <n v="86960"/>
    <x v="2"/>
  </r>
  <r>
    <x v="4"/>
    <x v="1"/>
    <n v="15.51"/>
    <n v="17.78"/>
    <n v="1829"/>
    <s v="Suzanne Cochran"/>
    <x v="2"/>
    <x v="0"/>
    <x v="0"/>
    <x v="10"/>
    <x v="3"/>
    <x v="242"/>
    <x v="2"/>
    <x v="25"/>
    <s v="Cedar Rapids"/>
    <x v="61"/>
    <x v="0"/>
    <d v="2015-01-13T00:00:00"/>
    <s v="January"/>
    <x v="997"/>
    <n v="1"/>
    <x v="1021"/>
    <n v="86960"/>
    <x v="2"/>
  </r>
  <r>
    <x v="0"/>
    <x v="0"/>
    <n v="155.99"/>
    <n v="8.99"/>
    <n v="1836"/>
    <s v="Dwight Albright Huffman"/>
    <x v="0"/>
    <x v="0"/>
    <x v="2"/>
    <x v="5"/>
    <x v="3"/>
    <x v="359"/>
    <x v="0"/>
    <x v="1"/>
    <s v="San Francisco"/>
    <x v="47"/>
    <x v="4"/>
    <d v="2015-04-20T00:00:00"/>
    <s v="April"/>
    <x v="998"/>
    <n v="5"/>
    <x v="1022"/>
    <n v="86600"/>
    <x v="0"/>
  </r>
  <r>
    <x v="0"/>
    <x v="0"/>
    <n v="5.98"/>
    <n v="5.46"/>
    <n v="1837"/>
    <s v="Herbert Williamson"/>
    <x v="2"/>
    <x v="0"/>
    <x v="0"/>
    <x v="7"/>
    <x v="3"/>
    <x v="381"/>
    <x v="0"/>
    <x v="1"/>
    <s v="San Gabriel"/>
    <x v="47"/>
    <x v="4"/>
    <d v="2015-04-21T00:00:00"/>
    <s v="April"/>
    <x v="999"/>
    <n v="4"/>
    <x v="1023"/>
    <n v="86600"/>
    <x v="0"/>
  </r>
  <r>
    <x v="1"/>
    <x v="8"/>
    <n v="40.98"/>
    <n v="2.99"/>
    <n v="1840"/>
    <s v="Clifford Webb"/>
    <x v="2"/>
    <x v="1"/>
    <x v="0"/>
    <x v="8"/>
    <x v="3"/>
    <x v="385"/>
    <x v="1"/>
    <x v="15"/>
    <s v="Townsend"/>
    <x v="25"/>
    <x v="5"/>
    <d v="2015-04-01T00:00:00"/>
    <s v="April"/>
    <x v="1000"/>
    <n v="13"/>
    <x v="1024"/>
    <n v="86599"/>
    <x v="1"/>
  </r>
  <r>
    <x v="0"/>
    <x v="3"/>
    <n v="35.99"/>
    <n v="1.1000000000000001"/>
    <n v="1849"/>
    <s v="Michelle Steele"/>
    <x v="2"/>
    <x v="3"/>
    <x v="2"/>
    <x v="5"/>
    <x v="3"/>
    <x v="337"/>
    <x v="3"/>
    <x v="43"/>
    <s v="Enterprise"/>
    <x v="113"/>
    <x v="4"/>
    <d v="2015-04-03T00:00:00"/>
    <s v="April"/>
    <x v="1001"/>
    <n v="8"/>
    <x v="1025"/>
    <n v="89697"/>
    <x v="3"/>
  </r>
  <r>
    <x v="0"/>
    <x v="0"/>
    <n v="125.99"/>
    <n v="2.5"/>
    <n v="1849"/>
    <s v="Michelle Steele"/>
    <x v="2"/>
    <x v="3"/>
    <x v="2"/>
    <x v="5"/>
    <x v="3"/>
    <x v="418"/>
    <x v="3"/>
    <x v="43"/>
    <s v="Enterprise"/>
    <x v="113"/>
    <x v="4"/>
    <d v="2015-04-02T00:00:00"/>
    <s v="April"/>
    <x v="1002"/>
    <n v="2"/>
    <x v="1026"/>
    <n v="89697"/>
    <x v="3"/>
  </r>
  <r>
    <x v="1"/>
    <x v="2"/>
    <n v="6.48"/>
    <n v="5.14"/>
    <n v="1852"/>
    <s v="Joy Kaplan McNeill"/>
    <x v="0"/>
    <x v="1"/>
    <x v="0"/>
    <x v="7"/>
    <x v="3"/>
    <x v="339"/>
    <x v="0"/>
    <x v="1"/>
    <s v="Carlsbad"/>
    <x v="91"/>
    <x v="5"/>
    <d v="2015-03-21T00:00:00"/>
    <s v="March"/>
    <x v="1003"/>
    <n v="10"/>
    <x v="1027"/>
    <n v="86847"/>
    <x v="0"/>
  </r>
  <r>
    <x v="1"/>
    <x v="1"/>
    <n v="30.73"/>
    <n v="4"/>
    <n v="1854"/>
    <s v="Erika Morgan"/>
    <x v="2"/>
    <x v="1"/>
    <x v="2"/>
    <x v="13"/>
    <x v="3"/>
    <x v="88"/>
    <x v="1"/>
    <x v="18"/>
    <s v="Seymour"/>
    <x v="91"/>
    <x v="5"/>
    <d v="2015-03-22T00:00:00"/>
    <s v="March"/>
    <x v="1004"/>
    <n v="16"/>
    <x v="1028"/>
    <n v="86847"/>
    <x v="1"/>
  </r>
  <r>
    <x v="2"/>
    <x v="3"/>
    <n v="5.98"/>
    <n v="1.49"/>
    <n v="1860"/>
    <s v="Gina B Hess"/>
    <x v="2"/>
    <x v="1"/>
    <x v="0"/>
    <x v="8"/>
    <x v="3"/>
    <x v="370"/>
    <x v="1"/>
    <x v="15"/>
    <s v="Webster"/>
    <x v="15"/>
    <x v="1"/>
    <d v="2015-06-17T00:00:00"/>
    <s v="June"/>
    <x v="1005"/>
    <n v="5"/>
    <x v="1029"/>
    <n v="86846"/>
    <x v="1"/>
  </r>
  <r>
    <x v="1"/>
    <x v="4"/>
    <n v="8.09"/>
    <n v="7.96"/>
    <n v="1869"/>
    <s v="Roberta Daniel"/>
    <x v="2"/>
    <x v="3"/>
    <x v="1"/>
    <x v="2"/>
    <x v="3"/>
    <x v="38"/>
    <x v="0"/>
    <x v="27"/>
    <s v="Alamogordo"/>
    <x v="32"/>
    <x v="3"/>
    <d v="2015-05-04T00:00:00"/>
    <s v="May"/>
    <x v="1006"/>
    <n v="10"/>
    <x v="1030"/>
    <n v="89209"/>
    <x v="0"/>
  </r>
  <r>
    <x v="3"/>
    <x v="9"/>
    <n v="90.48"/>
    <n v="19.989999999999998"/>
    <n v="1873"/>
    <s v="Lisa Kim"/>
    <x v="2"/>
    <x v="0"/>
    <x v="0"/>
    <x v="4"/>
    <x v="3"/>
    <x v="634"/>
    <x v="3"/>
    <x v="26"/>
    <s v="Palm Beach Gardens"/>
    <x v="60"/>
    <x v="0"/>
    <d v="2015-01-19T00:00:00"/>
    <s v="January"/>
    <x v="1007"/>
    <n v="1"/>
    <x v="1031"/>
    <n v="90099"/>
    <x v="3"/>
  </r>
  <r>
    <x v="3"/>
    <x v="2"/>
    <n v="22.84"/>
    <n v="8.18"/>
    <n v="1873"/>
    <s v="Lisa Kim"/>
    <x v="2"/>
    <x v="0"/>
    <x v="0"/>
    <x v="7"/>
    <x v="3"/>
    <x v="635"/>
    <x v="3"/>
    <x v="26"/>
    <s v="Palm Beach Gardens"/>
    <x v="60"/>
    <x v="0"/>
    <d v="2015-01-17T00:00:00"/>
    <s v="January"/>
    <x v="1008"/>
    <n v="7"/>
    <x v="1032"/>
    <n v="90099"/>
    <x v="3"/>
  </r>
  <r>
    <x v="2"/>
    <x v="3"/>
    <n v="95.99"/>
    <n v="4.9000000000000004"/>
    <n v="1875"/>
    <s v="Martin Kirk"/>
    <x v="2"/>
    <x v="3"/>
    <x v="2"/>
    <x v="5"/>
    <x v="3"/>
    <x v="75"/>
    <x v="3"/>
    <x v="8"/>
    <s v="Chesapeake"/>
    <x v="134"/>
    <x v="0"/>
    <d v="2015-01-31T00:00:00"/>
    <s v="January"/>
    <x v="1009"/>
    <n v="4"/>
    <x v="1033"/>
    <n v="90899"/>
    <x v="3"/>
  </r>
  <r>
    <x v="1"/>
    <x v="3"/>
    <n v="5.78"/>
    <n v="5.67"/>
    <n v="1882"/>
    <s v="Anita Kent"/>
    <x v="2"/>
    <x v="1"/>
    <x v="0"/>
    <x v="7"/>
    <x v="3"/>
    <x v="221"/>
    <x v="1"/>
    <x v="2"/>
    <s v="Linden"/>
    <x v="151"/>
    <x v="5"/>
    <d v="2015-03-03T00:00:00"/>
    <s v="March"/>
    <x v="1010"/>
    <n v="1"/>
    <x v="1034"/>
    <n v="87378"/>
    <x v="1"/>
  </r>
  <r>
    <x v="1"/>
    <x v="5"/>
    <n v="535.64"/>
    <n v="14.7"/>
    <n v="1885"/>
    <s v="Jacob Hirsch"/>
    <x v="1"/>
    <x v="1"/>
    <x v="2"/>
    <x v="6"/>
    <x v="1"/>
    <x v="636"/>
    <x v="1"/>
    <x v="31"/>
    <s v="Barrington"/>
    <x v="151"/>
    <x v="5"/>
    <d v="2015-03-03T00:00:00"/>
    <s v="March"/>
    <x v="1011"/>
    <n v="15"/>
    <x v="1035"/>
    <n v="87378"/>
    <x v="1"/>
  </r>
  <r>
    <x v="4"/>
    <x v="3"/>
    <n v="78.8"/>
    <n v="35"/>
    <n v="1889"/>
    <s v="Oscar Bowers"/>
    <x v="2"/>
    <x v="1"/>
    <x v="0"/>
    <x v="10"/>
    <x v="6"/>
    <x v="637"/>
    <x v="1"/>
    <x v="10"/>
    <s v="Kettering"/>
    <x v="89"/>
    <x v="4"/>
    <d v="2015-04-21T00:00:00"/>
    <s v="April"/>
    <x v="1012"/>
    <n v="14"/>
    <x v="1036"/>
    <n v="90631"/>
    <x v="1"/>
  </r>
  <r>
    <x v="1"/>
    <x v="9"/>
    <n v="320.64"/>
    <n v="29.2"/>
    <n v="1891"/>
    <s v="Gretchen Levine"/>
    <x v="1"/>
    <x v="1"/>
    <x v="1"/>
    <x v="11"/>
    <x v="5"/>
    <x v="638"/>
    <x v="1"/>
    <x v="10"/>
    <s v="Lima"/>
    <x v="121"/>
    <x v="4"/>
    <d v="2015-04-07T00:00:00"/>
    <s v="April"/>
    <x v="1013"/>
    <n v="7"/>
    <x v="1037"/>
    <n v="90630"/>
    <x v="1"/>
  </r>
  <r>
    <x v="4"/>
    <x v="9"/>
    <n v="180.98"/>
    <n v="26.2"/>
    <n v="1893"/>
    <s v="Melanie Burgess"/>
    <x v="1"/>
    <x v="3"/>
    <x v="1"/>
    <x v="1"/>
    <x v="1"/>
    <x v="68"/>
    <x v="2"/>
    <x v="33"/>
    <s v="Webster Groves"/>
    <x v="138"/>
    <x v="4"/>
    <d v="2015-04-30T00:00:00"/>
    <s v="April"/>
    <x v="1014"/>
    <n v="5"/>
    <x v="1038"/>
    <n v="91262"/>
    <x v="2"/>
  </r>
  <r>
    <x v="2"/>
    <x v="6"/>
    <n v="300.98"/>
    <n v="164.73"/>
    <n v="1894"/>
    <s v="Maureen Herbert Hood"/>
    <x v="1"/>
    <x v="1"/>
    <x v="1"/>
    <x v="1"/>
    <x v="1"/>
    <x v="527"/>
    <x v="2"/>
    <x v="45"/>
    <s v="Appleton"/>
    <x v="152"/>
    <x v="2"/>
    <d v="2015-02-25T00:00:00"/>
    <s v="February"/>
    <x v="1015"/>
    <n v="12"/>
    <x v="1039"/>
    <n v="91261"/>
    <x v="2"/>
  </r>
  <r>
    <x v="2"/>
    <x v="3"/>
    <n v="2.94"/>
    <n v="0.96"/>
    <n v="1894"/>
    <s v="Maureen Herbert Hood"/>
    <x v="2"/>
    <x v="1"/>
    <x v="0"/>
    <x v="0"/>
    <x v="0"/>
    <x v="202"/>
    <x v="2"/>
    <x v="45"/>
    <s v="Appleton"/>
    <x v="152"/>
    <x v="2"/>
    <d v="2015-02-26T00:00:00"/>
    <s v="February"/>
    <x v="1016"/>
    <n v="1"/>
    <x v="1040"/>
    <n v="91261"/>
    <x v="2"/>
  </r>
  <r>
    <x v="0"/>
    <x v="0"/>
    <n v="26.17"/>
    <n v="1.39"/>
    <n v="1894"/>
    <s v="Maureen Herbert Hood"/>
    <x v="2"/>
    <x v="3"/>
    <x v="0"/>
    <x v="4"/>
    <x v="3"/>
    <x v="639"/>
    <x v="2"/>
    <x v="45"/>
    <s v="Appleton"/>
    <x v="103"/>
    <x v="5"/>
    <d v="2015-03-19T00:00:00"/>
    <s v="March"/>
    <x v="1017"/>
    <n v="13"/>
    <x v="1041"/>
    <n v="91263"/>
    <x v="2"/>
  </r>
  <r>
    <x v="4"/>
    <x v="8"/>
    <n v="172.99"/>
    <n v="19.989999999999998"/>
    <n v="1906"/>
    <s v="Penny Tuttle"/>
    <x v="2"/>
    <x v="0"/>
    <x v="0"/>
    <x v="8"/>
    <x v="3"/>
    <x v="640"/>
    <x v="1"/>
    <x v="10"/>
    <s v="Lima"/>
    <x v="28"/>
    <x v="3"/>
    <d v="2015-05-17T00:00:00"/>
    <s v="May"/>
    <x v="1018"/>
    <n v="22"/>
    <x v="1042"/>
    <n v="86500"/>
    <x v="1"/>
  </r>
  <r>
    <x v="4"/>
    <x v="3"/>
    <n v="7.64"/>
    <n v="1.39"/>
    <n v="1907"/>
    <s v="Amy Hall"/>
    <x v="2"/>
    <x v="0"/>
    <x v="0"/>
    <x v="4"/>
    <x v="3"/>
    <x v="448"/>
    <x v="1"/>
    <x v="10"/>
    <s v="Lorain"/>
    <x v="28"/>
    <x v="3"/>
    <d v="2015-05-26T00:00:00"/>
    <s v="May"/>
    <x v="1019"/>
    <n v="1"/>
    <x v="1043"/>
    <n v="86500"/>
    <x v="1"/>
  </r>
  <r>
    <x v="1"/>
    <x v="1"/>
    <n v="29.17"/>
    <n v="6.27"/>
    <n v="1910"/>
    <s v="Sean Stephenson"/>
    <x v="2"/>
    <x v="1"/>
    <x v="0"/>
    <x v="8"/>
    <x v="3"/>
    <x v="178"/>
    <x v="3"/>
    <x v="29"/>
    <s v="Peachtree City"/>
    <x v="167"/>
    <x v="0"/>
    <d v="2015-01-02T00:00:00"/>
    <s v="January"/>
    <x v="1020"/>
    <n v="2"/>
    <x v="1044"/>
    <n v="91371"/>
    <x v="3"/>
  </r>
  <r>
    <x v="2"/>
    <x v="9"/>
    <n v="11.99"/>
    <n v="5.99"/>
    <n v="1916"/>
    <s v="Marcia Feldman"/>
    <x v="2"/>
    <x v="1"/>
    <x v="2"/>
    <x v="6"/>
    <x v="4"/>
    <x v="641"/>
    <x v="3"/>
    <x v="40"/>
    <s v="Little Rock"/>
    <x v="139"/>
    <x v="2"/>
    <d v="2015-02-28T00:00:00"/>
    <s v="February"/>
    <x v="1021"/>
    <n v="7"/>
    <x v="1045"/>
    <n v="85893"/>
    <x v="3"/>
  </r>
  <r>
    <x v="0"/>
    <x v="0"/>
    <n v="125.99"/>
    <n v="8.99"/>
    <n v="1916"/>
    <s v="Marcia Feldman"/>
    <x v="2"/>
    <x v="1"/>
    <x v="2"/>
    <x v="5"/>
    <x v="3"/>
    <x v="307"/>
    <x v="3"/>
    <x v="40"/>
    <s v="Little Rock"/>
    <x v="125"/>
    <x v="4"/>
    <d v="2015-04-18T00:00:00"/>
    <s v="April"/>
    <x v="1022"/>
    <n v="9"/>
    <x v="1046"/>
    <n v="85895"/>
    <x v="3"/>
  </r>
  <r>
    <x v="3"/>
    <x v="4"/>
    <n v="18.7"/>
    <n v="8.99"/>
    <n v="1917"/>
    <s v="Tracy Buckley"/>
    <x v="2"/>
    <x v="1"/>
    <x v="1"/>
    <x v="2"/>
    <x v="2"/>
    <x v="642"/>
    <x v="3"/>
    <x v="40"/>
    <s v="North Little Rock"/>
    <x v="12"/>
    <x v="5"/>
    <d v="2015-03-28T00:00:00"/>
    <s v="March"/>
    <x v="1023"/>
    <n v="7"/>
    <x v="1047"/>
    <n v="85894"/>
    <x v="3"/>
  </r>
  <r>
    <x v="0"/>
    <x v="4"/>
    <n v="22.23"/>
    <n v="3.63"/>
    <n v="1917"/>
    <s v="Tracy Buckley"/>
    <x v="2"/>
    <x v="1"/>
    <x v="1"/>
    <x v="2"/>
    <x v="2"/>
    <x v="643"/>
    <x v="3"/>
    <x v="40"/>
    <s v="North Little Rock"/>
    <x v="151"/>
    <x v="5"/>
    <d v="2015-03-03T00:00:00"/>
    <s v="March"/>
    <x v="1024"/>
    <n v="10"/>
    <x v="1048"/>
    <n v="85897"/>
    <x v="3"/>
  </r>
  <r>
    <x v="4"/>
    <x v="10"/>
    <n v="10.44"/>
    <n v="5.75"/>
    <n v="1918"/>
    <s v="Hannah Tyson"/>
    <x v="0"/>
    <x v="1"/>
    <x v="0"/>
    <x v="8"/>
    <x v="3"/>
    <x v="644"/>
    <x v="3"/>
    <x v="40"/>
    <s v="Paragould"/>
    <x v="36"/>
    <x v="4"/>
    <d v="2015-04-11T00:00:00"/>
    <s v="April"/>
    <x v="1025"/>
    <n v="17"/>
    <x v="622"/>
    <n v="85898"/>
    <x v="3"/>
  </r>
  <r>
    <x v="0"/>
    <x v="6"/>
    <n v="195.99"/>
    <n v="8.99"/>
    <n v="1919"/>
    <s v="Nathan Jenkins"/>
    <x v="2"/>
    <x v="1"/>
    <x v="2"/>
    <x v="5"/>
    <x v="3"/>
    <x v="258"/>
    <x v="3"/>
    <x v="40"/>
    <s v="Pine Bluff"/>
    <x v="152"/>
    <x v="2"/>
    <d v="2015-02-25T00:00:00"/>
    <s v="February"/>
    <x v="1026"/>
    <n v="5"/>
    <x v="1049"/>
    <n v="85896"/>
    <x v="3"/>
  </r>
  <r>
    <x v="0"/>
    <x v="1"/>
    <n v="259.70999999999998"/>
    <n v="66.67"/>
    <n v="1927"/>
    <s v="Earl Alston"/>
    <x v="1"/>
    <x v="1"/>
    <x v="1"/>
    <x v="11"/>
    <x v="5"/>
    <x v="112"/>
    <x v="3"/>
    <x v="39"/>
    <s v="Greenville"/>
    <x v="92"/>
    <x v="2"/>
    <d v="2015-02-06T00:00:00"/>
    <s v="February"/>
    <x v="1027"/>
    <n v="8"/>
    <x v="1050"/>
    <n v="88579"/>
    <x v="3"/>
  </r>
  <r>
    <x v="1"/>
    <x v="10"/>
    <n v="1889.99"/>
    <n v="19.989999999999998"/>
    <n v="1928"/>
    <s v="Gregory R Snow"/>
    <x v="2"/>
    <x v="1"/>
    <x v="0"/>
    <x v="8"/>
    <x v="3"/>
    <x v="645"/>
    <x v="3"/>
    <x v="39"/>
    <s v="Greer"/>
    <x v="72"/>
    <x v="0"/>
    <d v="2015-01-21T00:00:00"/>
    <s v="January"/>
    <x v="1028"/>
    <n v="1"/>
    <x v="1051"/>
    <n v="88580"/>
    <x v="3"/>
  </r>
  <r>
    <x v="4"/>
    <x v="2"/>
    <n v="3.58"/>
    <n v="1.63"/>
    <n v="1933"/>
    <s v="William Crawford"/>
    <x v="2"/>
    <x v="0"/>
    <x v="0"/>
    <x v="3"/>
    <x v="0"/>
    <x v="6"/>
    <x v="2"/>
    <x v="7"/>
    <s v="Garland"/>
    <x v="47"/>
    <x v="4"/>
    <d v="2015-04-23T00:00:00"/>
    <s v="April"/>
    <x v="1029"/>
    <n v="10"/>
    <x v="1052"/>
    <n v="86687"/>
    <x v="2"/>
  </r>
  <r>
    <x v="4"/>
    <x v="7"/>
    <n v="180.98"/>
    <n v="30"/>
    <n v="1934"/>
    <s v="Scott Moore"/>
    <x v="1"/>
    <x v="1"/>
    <x v="1"/>
    <x v="1"/>
    <x v="1"/>
    <x v="646"/>
    <x v="2"/>
    <x v="7"/>
    <s v="Georgetown"/>
    <x v="155"/>
    <x v="3"/>
    <d v="2015-05-30T00:00:00"/>
    <s v="May"/>
    <x v="1030"/>
    <n v="3"/>
    <x v="1053"/>
    <n v="86688"/>
    <x v="2"/>
  </r>
  <r>
    <x v="2"/>
    <x v="0"/>
    <n v="42.98"/>
    <n v="4.62"/>
    <n v="1935"/>
    <s v="Diana Coble Hubbard"/>
    <x v="0"/>
    <x v="0"/>
    <x v="0"/>
    <x v="15"/>
    <x v="3"/>
    <x v="647"/>
    <x v="2"/>
    <x v="7"/>
    <s v="Grand Prairie"/>
    <x v="4"/>
    <x v="4"/>
    <d v="2015-04-10T00:00:00"/>
    <s v="April"/>
    <x v="1031"/>
    <n v="9"/>
    <x v="1054"/>
    <n v="86686"/>
    <x v="2"/>
  </r>
  <r>
    <x v="4"/>
    <x v="2"/>
    <n v="3.25"/>
    <n v="49"/>
    <n v="1935"/>
    <s v="Diana Coble Hubbard"/>
    <x v="2"/>
    <x v="1"/>
    <x v="0"/>
    <x v="15"/>
    <x v="6"/>
    <x v="648"/>
    <x v="2"/>
    <x v="7"/>
    <s v="Grand Prairie"/>
    <x v="155"/>
    <x v="3"/>
    <d v="2015-06-05T00:00:00"/>
    <s v="June"/>
    <x v="1032"/>
    <n v="2"/>
    <x v="1055"/>
    <n v="86688"/>
    <x v="2"/>
  </r>
  <r>
    <x v="4"/>
    <x v="0"/>
    <n v="110.98"/>
    <n v="13.99"/>
    <n v="1935"/>
    <s v="Diana Coble Hubbard"/>
    <x v="2"/>
    <x v="1"/>
    <x v="1"/>
    <x v="2"/>
    <x v="4"/>
    <x v="649"/>
    <x v="2"/>
    <x v="7"/>
    <s v="Grand Prairie"/>
    <x v="155"/>
    <x v="3"/>
    <d v="2015-06-04T00:00:00"/>
    <s v="June"/>
    <x v="1033"/>
    <n v="19"/>
    <x v="1056"/>
    <n v="86688"/>
    <x v="2"/>
  </r>
  <r>
    <x v="4"/>
    <x v="5"/>
    <n v="3.95"/>
    <n v="2"/>
    <n v="1935"/>
    <s v="Diana Coble Hubbard"/>
    <x v="0"/>
    <x v="1"/>
    <x v="0"/>
    <x v="3"/>
    <x v="0"/>
    <x v="485"/>
    <x v="2"/>
    <x v="7"/>
    <s v="Grand Prairie"/>
    <x v="155"/>
    <x v="3"/>
    <d v="2015-06-07T00:00:00"/>
    <s v="June"/>
    <x v="1034"/>
    <n v="23"/>
    <x v="1057"/>
    <n v="86688"/>
    <x v="2"/>
  </r>
  <r>
    <x v="3"/>
    <x v="10"/>
    <n v="152.47999999999999"/>
    <n v="4"/>
    <n v="1938"/>
    <s v="Franklin Spencer"/>
    <x v="0"/>
    <x v="0"/>
    <x v="2"/>
    <x v="13"/>
    <x v="3"/>
    <x v="208"/>
    <x v="2"/>
    <x v="13"/>
    <s v="Emporia"/>
    <x v="27"/>
    <x v="5"/>
    <d v="2015-03-23T00:00:00"/>
    <s v="March"/>
    <x v="1035"/>
    <n v="4"/>
    <x v="1058"/>
    <n v="88870"/>
    <x v="2"/>
  </r>
  <r>
    <x v="3"/>
    <x v="4"/>
    <n v="6.84"/>
    <n v="8.3699999999999992"/>
    <n v="1940"/>
    <s v="Eileen McDonald"/>
    <x v="2"/>
    <x v="0"/>
    <x v="0"/>
    <x v="12"/>
    <x v="2"/>
    <x v="597"/>
    <x v="0"/>
    <x v="17"/>
    <s v="Draper"/>
    <x v="27"/>
    <x v="5"/>
    <d v="2015-03-24T00:00:00"/>
    <s v="March"/>
    <x v="1036"/>
    <n v="1"/>
    <x v="1059"/>
    <n v="88870"/>
    <x v="0"/>
  </r>
  <r>
    <x v="4"/>
    <x v="6"/>
    <n v="78.650000000000006"/>
    <n v="13.99"/>
    <n v="1940"/>
    <s v="Eileen McDonald"/>
    <x v="2"/>
    <x v="0"/>
    <x v="0"/>
    <x v="15"/>
    <x v="4"/>
    <x v="650"/>
    <x v="0"/>
    <x v="17"/>
    <s v="Draper"/>
    <x v="47"/>
    <x v="4"/>
    <d v="2015-04-26T00:00:00"/>
    <s v="April"/>
    <x v="1037"/>
    <n v="7"/>
    <x v="1060"/>
    <n v="88871"/>
    <x v="0"/>
  </r>
  <r>
    <x v="4"/>
    <x v="4"/>
    <n v="122.99"/>
    <n v="70.2"/>
    <n v="1940"/>
    <s v="Eileen McDonald"/>
    <x v="1"/>
    <x v="0"/>
    <x v="1"/>
    <x v="1"/>
    <x v="1"/>
    <x v="36"/>
    <x v="0"/>
    <x v="17"/>
    <s v="Draper"/>
    <x v="47"/>
    <x v="4"/>
    <d v="2015-04-24T00:00:00"/>
    <s v="April"/>
    <x v="1038"/>
    <n v="10"/>
    <x v="1061"/>
    <n v="88871"/>
    <x v="0"/>
  </r>
  <r>
    <x v="3"/>
    <x v="4"/>
    <n v="90.98"/>
    <n v="56.2"/>
    <n v="1946"/>
    <s v="Teresa Wallace"/>
    <x v="2"/>
    <x v="3"/>
    <x v="1"/>
    <x v="2"/>
    <x v="4"/>
    <x v="384"/>
    <x v="1"/>
    <x v="19"/>
    <s v="Mount Lebanon"/>
    <x v="161"/>
    <x v="0"/>
    <d v="2015-01-28T00:00:00"/>
    <s v="January"/>
    <x v="1039"/>
    <n v="12"/>
    <x v="1062"/>
    <n v="86331"/>
    <x v="1"/>
  </r>
  <r>
    <x v="3"/>
    <x v="8"/>
    <n v="5.98"/>
    <n v="5.35"/>
    <n v="1946"/>
    <s v="Teresa Wallace"/>
    <x v="2"/>
    <x v="3"/>
    <x v="0"/>
    <x v="7"/>
    <x v="3"/>
    <x v="515"/>
    <x v="1"/>
    <x v="19"/>
    <s v="Mount Lebanon"/>
    <x v="161"/>
    <x v="0"/>
    <d v="2015-01-28T00:00:00"/>
    <s v="January"/>
    <x v="1040"/>
    <n v="3"/>
    <x v="1063"/>
    <n v="86331"/>
    <x v="1"/>
  </r>
  <r>
    <x v="4"/>
    <x v="5"/>
    <n v="424.21"/>
    <n v="110.2"/>
    <n v="1949"/>
    <s v="Dana Waller"/>
    <x v="1"/>
    <x v="2"/>
    <x v="1"/>
    <x v="11"/>
    <x v="5"/>
    <x v="651"/>
    <x v="0"/>
    <x v="5"/>
    <s v="Bozeman"/>
    <x v="108"/>
    <x v="2"/>
    <d v="2015-02-05T00:00:00"/>
    <s v="February"/>
    <x v="1041"/>
    <n v="12"/>
    <x v="1064"/>
    <n v="90415"/>
    <x v="0"/>
  </r>
  <r>
    <x v="1"/>
    <x v="0"/>
    <n v="6.68"/>
    <n v="4.91"/>
    <n v="1950"/>
    <s v="Leslie Shannon"/>
    <x v="2"/>
    <x v="2"/>
    <x v="0"/>
    <x v="7"/>
    <x v="3"/>
    <x v="652"/>
    <x v="0"/>
    <x v="5"/>
    <s v="Butte"/>
    <x v="61"/>
    <x v="0"/>
    <d v="2015-01-08T00:00:00"/>
    <s v="January"/>
    <x v="1042"/>
    <n v="7"/>
    <x v="1065"/>
    <n v="90414"/>
    <x v="0"/>
  </r>
  <r>
    <x v="0"/>
    <x v="3"/>
    <n v="40.98"/>
    <n v="6.5"/>
    <n v="1956"/>
    <s v="Justin Frank"/>
    <x v="2"/>
    <x v="3"/>
    <x v="2"/>
    <x v="13"/>
    <x v="3"/>
    <x v="456"/>
    <x v="0"/>
    <x v="21"/>
    <s v="Louisville"/>
    <x v="117"/>
    <x v="1"/>
    <d v="2015-06-21T00:00:00"/>
    <s v="June"/>
    <x v="1043"/>
    <n v="19"/>
    <x v="1066"/>
    <n v="89820"/>
    <x v="0"/>
  </r>
  <r>
    <x v="0"/>
    <x v="3"/>
    <n v="77.510000000000005"/>
    <n v="4"/>
    <n v="1957"/>
    <s v="Ted Crowder"/>
    <x v="2"/>
    <x v="3"/>
    <x v="2"/>
    <x v="13"/>
    <x v="3"/>
    <x v="624"/>
    <x v="2"/>
    <x v="33"/>
    <s v="University City"/>
    <x v="74"/>
    <x v="4"/>
    <d v="2015-04-09T00:00:00"/>
    <s v="April"/>
    <x v="1044"/>
    <n v="1"/>
    <x v="1067"/>
    <n v="89818"/>
    <x v="2"/>
  </r>
  <r>
    <x v="4"/>
    <x v="3"/>
    <n v="30.98"/>
    <n v="6.5"/>
    <n v="1958"/>
    <s v="Vickie Martinez"/>
    <x v="0"/>
    <x v="3"/>
    <x v="2"/>
    <x v="13"/>
    <x v="3"/>
    <x v="653"/>
    <x v="0"/>
    <x v="6"/>
    <s v="West Linn"/>
    <x v="49"/>
    <x v="1"/>
    <d v="2015-06-22T00:00:00"/>
    <s v="June"/>
    <x v="1045"/>
    <n v="7"/>
    <x v="1068"/>
    <n v="89819"/>
    <x v="0"/>
  </r>
  <r>
    <x v="2"/>
    <x v="6"/>
    <n v="20.28"/>
    <n v="14.39"/>
    <n v="1959"/>
    <s v="Bonnie Matthews Rowland"/>
    <x v="2"/>
    <x v="0"/>
    <x v="1"/>
    <x v="2"/>
    <x v="3"/>
    <x v="654"/>
    <x v="3"/>
    <x v="26"/>
    <s v="Miami"/>
    <x v="46"/>
    <x v="0"/>
    <d v="2015-01-22T00:00:00"/>
    <s v="January"/>
    <x v="1046"/>
    <n v="9"/>
    <x v="1069"/>
    <n v="28225"/>
    <x v="3"/>
  </r>
  <r>
    <x v="4"/>
    <x v="1"/>
    <n v="9.99"/>
    <n v="11.59"/>
    <n v="1959"/>
    <s v="Bonnie Matthews Rowland"/>
    <x v="2"/>
    <x v="1"/>
    <x v="0"/>
    <x v="7"/>
    <x v="3"/>
    <x v="655"/>
    <x v="3"/>
    <x v="26"/>
    <s v="Miami"/>
    <x v="106"/>
    <x v="4"/>
    <d v="2015-04-27T00:00:00"/>
    <s v="April"/>
    <x v="1047"/>
    <n v="43"/>
    <x v="1070"/>
    <n v="26342"/>
    <x v="3"/>
  </r>
  <r>
    <x v="4"/>
    <x v="1"/>
    <n v="48.04"/>
    <n v="5.79"/>
    <n v="1959"/>
    <s v="Bonnie Matthews Rowland"/>
    <x v="2"/>
    <x v="1"/>
    <x v="0"/>
    <x v="7"/>
    <x v="3"/>
    <x v="310"/>
    <x v="3"/>
    <x v="26"/>
    <s v="Miami"/>
    <x v="106"/>
    <x v="4"/>
    <d v="2015-04-23T00:00:00"/>
    <s v="April"/>
    <x v="1048"/>
    <n v="74"/>
    <x v="1071"/>
    <n v="26342"/>
    <x v="3"/>
  </r>
  <r>
    <x v="4"/>
    <x v="7"/>
    <n v="6.68"/>
    <n v="4.91"/>
    <n v="1959"/>
    <s v="Bonnie Matthews Rowland"/>
    <x v="2"/>
    <x v="1"/>
    <x v="0"/>
    <x v="7"/>
    <x v="3"/>
    <x v="652"/>
    <x v="3"/>
    <x v="26"/>
    <s v="Miami"/>
    <x v="106"/>
    <x v="4"/>
    <d v="2015-04-25T00:00:00"/>
    <s v="April"/>
    <x v="1049"/>
    <n v="5"/>
    <x v="1072"/>
    <n v="26342"/>
    <x v="3"/>
  </r>
  <r>
    <x v="4"/>
    <x v="1"/>
    <n v="48.04"/>
    <n v="5.79"/>
    <n v="1962"/>
    <s v="Sean Burton"/>
    <x v="2"/>
    <x v="1"/>
    <x v="0"/>
    <x v="7"/>
    <x v="3"/>
    <x v="310"/>
    <x v="2"/>
    <x v="22"/>
    <s v="Saginaw"/>
    <x v="106"/>
    <x v="4"/>
    <d v="2015-04-23T00:00:00"/>
    <s v="April"/>
    <x v="1050"/>
    <n v="18"/>
    <x v="1073"/>
    <n v="88857"/>
    <x v="2"/>
  </r>
  <r>
    <x v="4"/>
    <x v="7"/>
    <n v="6.68"/>
    <n v="4.91"/>
    <n v="1962"/>
    <s v="Sean Burton"/>
    <x v="2"/>
    <x v="1"/>
    <x v="0"/>
    <x v="7"/>
    <x v="3"/>
    <x v="652"/>
    <x v="2"/>
    <x v="22"/>
    <s v="Saginaw"/>
    <x v="106"/>
    <x v="4"/>
    <d v="2015-04-25T00:00:00"/>
    <s v="April"/>
    <x v="1051"/>
    <n v="1"/>
    <x v="1074"/>
    <n v="88857"/>
    <x v="2"/>
  </r>
  <r>
    <x v="3"/>
    <x v="0"/>
    <n v="78.650000000000006"/>
    <n v="13.99"/>
    <n v="1967"/>
    <s v="Carolyn Hoffman"/>
    <x v="0"/>
    <x v="2"/>
    <x v="0"/>
    <x v="15"/>
    <x v="4"/>
    <x v="650"/>
    <x v="2"/>
    <x v="25"/>
    <s v="Clinton"/>
    <x v="103"/>
    <x v="5"/>
    <d v="2015-03-19T00:00:00"/>
    <s v="March"/>
    <x v="1052"/>
    <n v="8"/>
    <x v="1075"/>
    <n v="89456"/>
    <x v="2"/>
  </r>
  <r>
    <x v="3"/>
    <x v="1"/>
    <n v="11.58"/>
    <n v="5.72"/>
    <n v="1971"/>
    <s v="Marsha Roy"/>
    <x v="2"/>
    <x v="0"/>
    <x v="0"/>
    <x v="4"/>
    <x v="3"/>
    <x v="240"/>
    <x v="3"/>
    <x v="37"/>
    <s v="Tupelo"/>
    <x v="174"/>
    <x v="0"/>
    <d v="2015-01-19T00:00:00"/>
    <s v="January"/>
    <x v="1053"/>
    <n v="3"/>
    <x v="234"/>
    <n v="91550"/>
    <x v="3"/>
  </r>
  <r>
    <x v="3"/>
    <x v="5"/>
    <n v="350.99"/>
    <n v="39"/>
    <n v="1972"/>
    <s v="Priscilla Brandon"/>
    <x v="1"/>
    <x v="0"/>
    <x v="1"/>
    <x v="1"/>
    <x v="1"/>
    <x v="455"/>
    <x v="1"/>
    <x v="19"/>
    <s v="Willow Grove"/>
    <x v="174"/>
    <x v="0"/>
    <d v="2015-01-20T00:00:00"/>
    <s v="January"/>
    <x v="1054"/>
    <n v="6"/>
    <x v="1076"/>
    <n v="91550"/>
    <x v="1"/>
  </r>
  <r>
    <x v="3"/>
    <x v="7"/>
    <n v="15.99"/>
    <n v="9.4"/>
    <n v="1972"/>
    <s v="Priscilla Brandon"/>
    <x v="0"/>
    <x v="0"/>
    <x v="2"/>
    <x v="6"/>
    <x v="3"/>
    <x v="616"/>
    <x v="1"/>
    <x v="19"/>
    <s v="Willow Grove"/>
    <x v="174"/>
    <x v="0"/>
    <d v="2015-01-20T00:00:00"/>
    <s v="January"/>
    <x v="1055"/>
    <n v="5"/>
    <x v="1077"/>
    <n v="91550"/>
    <x v="1"/>
  </r>
  <r>
    <x v="3"/>
    <x v="3"/>
    <n v="20.48"/>
    <n v="6.32"/>
    <n v="1974"/>
    <s v="Robert Brantley"/>
    <x v="2"/>
    <x v="3"/>
    <x v="0"/>
    <x v="15"/>
    <x v="3"/>
    <x v="656"/>
    <x v="2"/>
    <x v="22"/>
    <s v="Dearborn Heights"/>
    <x v="135"/>
    <x v="3"/>
    <d v="2015-05-21T00:00:00"/>
    <s v="May"/>
    <x v="1056"/>
    <n v="5"/>
    <x v="1078"/>
    <n v="89040"/>
    <x v="2"/>
  </r>
  <r>
    <x v="3"/>
    <x v="2"/>
    <n v="15.67"/>
    <n v="1.39"/>
    <n v="1974"/>
    <s v="Robert Brantley"/>
    <x v="2"/>
    <x v="3"/>
    <x v="0"/>
    <x v="4"/>
    <x v="3"/>
    <x v="598"/>
    <x v="2"/>
    <x v="22"/>
    <s v="Dearborn Heights"/>
    <x v="135"/>
    <x v="3"/>
    <d v="2015-05-21T00:00:00"/>
    <s v="May"/>
    <x v="1057"/>
    <n v="3"/>
    <x v="1079"/>
    <n v="89040"/>
    <x v="2"/>
  </r>
  <r>
    <x v="2"/>
    <x v="5"/>
    <n v="70.98"/>
    <n v="46.74"/>
    <n v="1976"/>
    <s v="Sherri F Vogel"/>
    <x v="1"/>
    <x v="3"/>
    <x v="1"/>
    <x v="14"/>
    <x v="5"/>
    <x v="311"/>
    <x v="2"/>
    <x v="22"/>
    <s v="East Lansing"/>
    <x v="56"/>
    <x v="0"/>
    <d v="2015-01-11T00:00:00"/>
    <s v="January"/>
    <x v="1058"/>
    <n v="8"/>
    <x v="1080"/>
    <n v="89039"/>
    <x v="2"/>
  </r>
  <r>
    <x v="2"/>
    <x v="5"/>
    <n v="11.55"/>
    <n v="2.36"/>
    <n v="1976"/>
    <s v="Sherri F Vogel"/>
    <x v="2"/>
    <x v="3"/>
    <x v="0"/>
    <x v="0"/>
    <x v="0"/>
    <x v="99"/>
    <x v="2"/>
    <x v="22"/>
    <s v="East Lansing"/>
    <x v="56"/>
    <x v="0"/>
    <d v="2015-01-12T00:00:00"/>
    <s v="January"/>
    <x v="1059"/>
    <n v="12"/>
    <x v="1081"/>
    <n v="89039"/>
    <x v="2"/>
  </r>
  <r>
    <x v="2"/>
    <x v="2"/>
    <n v="40.99"/>
    <n v="17.48"/>
    <n v="1976"/>
    <s v="Sherri F Vogel"/>
    <x v="2"/>
    <x v="3"/>
    <x v="0"/>
    <x v="7"/>
    <x v="3"/>
    <x v="399"/>
    <x v="2"/>
    <x v="22"/>
    <s v="East Lansing"/>
    <x v="165"/>
    <x v="5"/>
    <d v="2015-03-25T00:00:00"/>
    <s v="March"/>
    <x v="1060"/>
    <n v="14"/>
    <x v="1082"/>
    <n v="89041"/>
    <x v="2"/>
  </r>
  <r>
    <x v="1"/>
    <x v="5"/>
    <n v="20.99"/>
    <n v="3.3"/>
    <n v="1979"/>
    <s v="Marianne Weiner Ennis"/>
    <x v="2"/>
    <x v="0"/>
    <x v="2"/>
    <x v="5"/>
    <x v="2"/>
    <x v="321"/>
    <x v="0"/>
    <x v="21"/>
    <s v="Littleton"/>
    <x v="130"/>
    <x v="3"/>
    <d v="2015-05-06T00:00:00"/>
    <s v="May"/>
    <x v="1061"/>
    <n v="4"/>
    <x v="1083"/>
    <n v="87757"/>
    <x v="0"/>
  </r>
  <r>
    <x v="1"/>
    <x v="10"/>
    <n v="7.37"/>
    <n v="5.53"/>
    <n v="1984"/>
    <s v="Lynne Wilcox"/>
    <x v="2"/>
    <x v="3"/>
    <x v="2"/>
    <x v="13"/>
    <x v="2"/>
    <x v="95"/>
    <x v="3"/>
    <x v="39"/>
    <s v="Hilton Head Island"/>
    <x v="41"/>
    <x v="3"/>
    <d v="2015-05-16T00:00:00"/>
    <s v="May"/>
    <x v="1062"/>
    <n v="38"/>
    <x v="1084"/>
    <n v="91258"/>
    <x v="3"/>
  </r>
  <r>
    <x v="1"/>
    <x v="0"/>
    <n v="15.31"/>
    <n v="8.7799999999999994"/>
    <n v="1986"/>
    <s v="Lynda Rosenthal"/>
    <x v="2"/>
    <x v="1"/>
    <x v="0"/>
    <x v="10"/>
    <x v="3"/>
    <x v="657"/>
    <x v="2"/>
    <x v="7"/>
    <s v="Midland"/>
    <x v="166"/>
    <x v="3"/>
    <d v="2015-05-07T00:00:00"/>
    <s v="May"/>
    <x v="1063"/>
    <n v="23"/>
    <x v="1085"/>
    <n v="90888"/>
    <x v="2"/>
  </r>
  <r>
    <x v="1"/>
    <x v="5"/>
    <n v="7.99"/>
    <n v="5.03"/>
    <n v="1986"/>
    <s v="Lynda Rosenthal"/>
    <x v="0"/>
    <x v="1"/>
    <x v="2"/>
    <x v="5"/>
    <x v="4"/>
    <x v="145"/>
    <x v="2"/>
    <x v="7"/>
    <s v="Midland"/>
    <x v="166"/>
    <x v="3"/>
    <d v="2015-05-08T00:00:00"/>
    <s v="May"/>
    <x v="1064"/>
    <n v="4"/>
    <x v="1086"/>
    <n v="90888"/>
    <x v="2"/>
  </r>
  <r>
    <x v="0"/>
    <x v="5"/>
    <n v="20.98"/>
    <n v="21.2"/>
    <n v="1988"/>
    <s v="Anna Burgess"/>
    <x v="2"/>
    <x v="1"/>
    <x v="1"/>
    <x v="2"/>
    <x v="4"/>
    <x v="658"/>
    <x v="0"/>
    <x v="17"/>
    <s v="Draper"/>
    <x v="35"/>
    <x v="0"/>
    <d v="2015-01-04T00:00:00"/>
    <s v="January"/>
    <x v="1065"/>
    <n v="3"/>
    <x v="1087"/>
    <n v="89999"/>
    <x v="0"/>
  </r>
  <r>
    <x v="1"/>
    <x v="7"/>
    <n v="355.98"/>
    <n v="58.92"/>
    <n v="1989"/>
    <s v="David Weaver"/>
    <x v="1"/>
    <x v="1"/>
    <x v="1"/>
    <x v="1"/>
    <x v="1"/>
    <x v="464"/>
    <x v="0"/>
    <x v="17"/>
    <s v="Holladay"/>
    <x v="72"/>
    <x v="0"/>
    <d v="2015-01-22T00:00:00"/>
    <s v="January"/>
    <x v="1066"/>
    <n v="8"/>
    <x v="1088"/>
    <n v="90000"/>
    <x v="0"/>
  </r>
  <r>
    <x v="1"/>
    <x v="3"/>
    <n v="19.98"/>
    <n v="8.68"/>
    <n v="1989"/>
    <s v="David Weaver"/>
    <x v="2"/>
    <x v="1"/>
    <x v="0"/>
    <x v="7"/>
    <x v="3"/>
    <x v="441"/>
    <x v="0"/>
    <x v="17"/>
    <s v="Holladay"/>
    <x v="72"/>
    <x v="0"/>
    <d v="2015-01-22T00:00:00"/>
    <s v="January"/>
    <x v="1067"/>
    <n v="5"/>
    <x v="1089"/>
    <n v="90000"/>
    <x v="0"/>
  </r>
  <r>
    <x v="0"/>
    <x v="0"/>
    <n v="30.98"/>
    <n v="6.5"/>
    <n v="1989"/>
    <s v="David Weaver"/>
    <x v="2"/>
    <x v="0"/>
    <x v="2"/>
    <x v="13"/>
    <x v="3"/>
    <x v="653"/>
    <x v="0"/>
    <x v="17"/>
    <s v="Holladay"/>
    <x v="7"/>
    <x v="3"/>
    <d v="2015-05-16T00:00:00"/>
    <s v="May"/>
    <x v="1068"/>
    <n v="11"/>
    <x v="1090"/>
    <n v="90001"/>
    <x v="0"/>
  </r>
  <r>
    <x v="0"/>
    <x v="0"/>
    <n v="40.99"/>
    <n v="19.989999999999998"/>
    <n v="1989"/>
    <s v="David Weaver"/>
    <x v="2"/>
    <x v="0"/>
    <x v="0"/>
    <x v="7"/>
    <x v="3"/>
    <x v="659"/>
    <x v="0"/>
    <x v="17"/>
    <s v="Holladay"/>
    <x v="7"/>
    <x v="3"/>
    <d v="2015-05-18T00:00:00"/>
    <s v="May"/>
    <x v="1069"/>
    <n v="11"/>
    <x v="1091"/>
    <n v="90001"/>
    <x v="0"/>
  </r>
  <r>
    <x v="3"/>
    <x v="10"/>
    <n v="1.6"/>
    <n v="1.29"/>
    <n v="1989"/>
    <s v="David Weaver"/>
    <x v="2"/>
    <x v="1"/>
    <x v="0"/>
    <x v="0"/>
    <x v="0"/>
    <x v="660"/>
    <x v="0"/>
    <x v="17"/>
    <s v="Holladay"/>
    <x v="122"/>
    <x v="4"/>
    <d v="2015-04-30T00:00:00"/>
    <s v="April"/>
    <x v="1070"/>
    <n v="11"/>
    <x v="1092"/>
    <n v="90003"/>
    <x v="0"/>
  </r>
  <r>
    <x v="3"/>
    <x v="6"/>
    <n v="47.9"/>
    <n v="5.86"/>
    <n v="1991"/>
    <s v="Paula Hubbard"/>
    <x v="2"/>
    <x v="1"/>
    <x v="0"/>
    <x v="7"/>
    <x v="3"/>
    <x v="661"/>
    <x v="0"/>
    <x v="17"/>
    <s v="Kearns"/>
    <x v="11"/>
    <x v="2"/>
    <d v="2015-02-24T00:00:00"/>
    <s v="February"/>
    <x v="1071"/>
    <n v="18"/>
    <x v="1093"/>
    <n v="90002"/>
    <x v="0"/>
  </r>
  <r>
    <x v="1"/>
    <x v="10"/>
    <n v="125.99"/>
    <n v="8.99"/>
    <n v="1997"/>
    <s v="Harriet Bowman"/>
    <x v="2"/>
    <x v="3"/>
    <x v="2"/>
    <x v="5"/>
    <x v="3"/>
    <x v="322"/>
    <x v="3"/>
    <x v="39"/>
    <s v="Hilton Head Island"/>
    <x v="51"/>
    <x v="0"/>
    <d v="2015-01-28T00:00:00"/>
    <s v="January"/>
    <x v="1072"/>
    <n v="4"/>
    <x v="1094"/>
    <n v="90333"/>
    <x v="3"/>
  </r>
  <r>
    <x v="3"/>
    <x v="0"/>
    <n v="16.48"/>
    <n v="1.99"/>
    <n v="1997"/>
    <s v="Harriet Bowman"/>
    <x v="2"/>
    <x v="3"/>
    <x v="2"/>
    <x v="13"/>
    <x v="2"/>
    <x v="524"/>
    <x v="3"/>
    <x v="39"/>
    <s v="Hilton Head Island"/>
    <x v="163"/>
    <x v="3"/>
    <d v="2015-05-08T00:00:00"/>
    <s v="May"/>
    <x v="1073"/>
    <n v="7"/>
    <x v="1095"/>
    <n v="90334"/>
    <x v="3"/>
  </r>
  <r>
    <x v="4"/>
    <x v="6"/>
    <n v="24.92"/>
    <n v="12.98"/>
    <n v="1997"/>
    <s v="Harriet Bowman"/>
    <x v="2"/>
    <x v="3"/>
    <x v="0"/>
    <x v="8"/>
    <x v="3"/>
    <x v="662"/>
    <x v="3"/>
    <x v="39"/>
    <s v="Hilton Head Island"/>
    <x v="42"/>
    <x v="1"/>
    <d v="2015-06-02T00:00:00"/>
    <s v="June"/>
    <x v="1074"/>
    <n v="1"/>
    <x v="1096"/>
    <n v="90335"/>
    <x v="3"/>
  </r>
  <r>
    <x v="1"/>
    <x v="2"/>
    <n v="4.42"/>
    <n v="4.99"/>
    <n v="1998"/>
    <s v="Judy Frazier"/>
    <x v="2"/>
    <x v="0"/>
    <x v="0"/>
    <x v="4"/>
    <x v="3"/>
    <x v="7"/>
    <x v="1"/>
    <x v="4"/>
    <s v="East Massapequa"/>
    <x v="26"/>
    <x v="1"/>
    <d v="2015-06-05T00:00:00"/>
    <s v="June"/>
    <x v="1075"/>
    <n v="3"/>
    <x v="1097"/>
    <n v="90568"/>
    <x v="1"/>
  </r>
  <r>
    <x v="3"/>
    <x v="2"/>
    <n v="4.24"/>
    <n v="5.41"/>
    <n v="2004"/>
    <s v="James Dickinson Ball"/>
    <x v="2"/>
    <x v="1"/>
    <x v="0"/>
    <x v="8"/>
    <x v="3"/>
    <x v="21"/>
    <x v="0"/>
    <x v="5"/>
    <s v="Bozeman"/>
    <x v="89"/>
    <x v="4"/>
    <d v="2015-04-19T00:00:00"/>
    <s v="April"/>
    <x v="1076"/>
    <n v="10"/>
    <x v="1098"/>
    <n v="91277"/>
    <x v="0"/>
  </r>
  <r>
    <x v="3"/>
    <x v="7"/>
    <n v="6783.02"/>
    <n v="24.49"/>
    <n v="2004"/>
    <s v="James Dickinson Ball"/>
    <x v="2"/>
    <x v="1"/>
    <x v="2"/>
    <x v="6"/>
    <x v="6"/>
    <x v="458"/>
    <x v="0"/>
    <x v="5"/>
    <s v="Bozeman"/>
    <x v="89"/>
    <x v="4"/>
    <d v="2015-04-19T00:00:00"/>
    <s v="April"/>
    <x v="1077"/>
    <n v="1"/>
    <x v="1099"/>
    <n v="91277"/>
    <x v="0"/>
  </r>
  <r>
    <x v="1"/>
    <x v="9"/>
    <n v="5.78"/>
    <n v="5.37"/>
    <n v="2006"/>
    <s v="Cynthia Khan"/>
    <x v="2"/>
    <x v="1"/>
    <x v="0"/>
    <x v="7"/>
    <x v="3"/>
    <x v="663"/>
    <x v="0"/>
    <x v="21"/>
    <s v="Durango"/>
    <x v="93"/>
    <x v="5"/>
    <d v="2015-03-06T00:00:00"/>
    <s v="March"/>
    <x v="1078"/>
    <n v="15"/>
    <x v="1100"/>
    <n v="88798"/>
    <x v="0"/>
  </r>
  <r>
    <x v="3"/>
    <x v="10"/>
    <n v="10.48"/>
    <n v="2.89"/>
    <n v="2016"/>
    <s v="Wayne Bean"/>
    <x v="2"/>
    <x v="0"/>
    <x v="0"/>
    <x v="0"/>
    <x v="2"/>
    <x v="626"/>
    <x v="2"/>
    <x v="22"/>
    <s v="Southgate"/>
    <x v="49"/>
    <x v="1"/>
    <d v="2015-06-19T00:00:00"/>
    <s v="June"/>
    <x v="1079"/>
    <n v="4"/>
    <x v="1101"/>
    <n v="86874"/>
    <x v="2"/>
  </r>
  <r>
    <x v="0"/>
    <x v="8"/>
    <n v="39.479999999999997"/>
    <n v="1.99"/>
    <n v="2014"/>
    <s v="Cathy Simon"/>
    <x v="2"/>
    <x v="1"/>
    <x v="2"/>
    <x v="13"/>
    <x v="2"/>
    <x v="246"/>
    <x v="2"/>
    <x v="25"/>
    <s v="Council Bluffs"/>
    <x v="27"/>
    <x v="5"/>
    <d v="2015-03-24T00:00:00"/>
    <s v="March"/>
    <x v="1080"/>
    <n v="4"/>
    <x v="1102"/>
    <n v="88367"/>
    <x v="2"/>
  </r>
  <r>
    <x v="0"/>
    <x v="6"/>
    <n v="4.91"/>
    <n v="0.5"/>
    <n v="2014"/>
    <s v="Cathy Simon"/>
    <x v="2"/>
    <x v="1"/>
    <x v="0"/>
    <x v="9"/>
    <x v="3"/>
    <x v="41"/>
    <x v="2"/>
    <x v="25"/>
    <s v="Council Bluffs"/>
    <x v="27"/>
    <x v="5"/>
    <d v="2015-03-24T00:00:00"/>
    <s v="March"/>
    <x v="1081"/>
    <n v="2"/>
    <x v="1103"/>
    <n v="88367"/>
    <x v="2"/>
  </r>
  <r>
    <x v="2"/>
    <x v="2"/>
    <n v="6.48"/>
    <n v="7.49"/>
    <n v="2014"/>
    <s v="Cathy Simon"/>
    <x v="2"/>
    <x v="1"/>
    <x v="0"/>
    <x v="7"/>
    <x v="3"/>
    <x v="664"/>
    <x v="2"/>
    <x v="25"/>
    <s v="Council Bluffs"/>
    <x v="36"/>
    <x v="4"/>
    <d v="2015-04-04T00:00:00"/>
    <s v="April"/>
    <x v="1082"/>
    <n v="12"/>
    <x v="1104"/>
    <n v="88368"/>
    <x v="2"/>
  </r>
  <r>
    <x v="2"/>
    <x v="1"/>
    <n v="120.98"/>
    <n v="58.64"/>
    <n v="2020"/>
    <s v="Erika Jordan"/>
    <x v="1"/>
    <x v="1"/>
    <x v="1"/>
    <x v="14"/>
    <x v="5"/>
    <x v="665"/>
    <x v="1"/>
    <x v="19"/>
    <s v="Plum"/>
    <x v="169"/>
    <x v="2"/>
    <d v="2015-02-15T00:00:00"/>
    <s v="February"/>
    <x v="1083"/>
    <n v="11"/>
    <x v="1105"/>
    <n v="86933"/>
    <x v="1"/>
  </r>
  <r>
    <x v="2"/>
    <x v="7"/>
    <n v="120.97"/>
    <n v="7.11"/>
    <n v="2030"/>
    <s v="Lindsay O'Connell"/>
    <x v="2"/>
    <x v="0"/>
    <x v="2"/>
    <x v="6"/>
    <x v="4"/>
    <x v="666"/>
    <x v="2"/>
    <x v="7"/>
    <s v="Greenville"/>
    <x v="83"/>
    <x v="5"/>
    <d v="2015-03-17T00:00:00"/>
    <s v="March"/>
    <x v="1084"/>
    <n v="16"/>
    <x v="1106"/>
    <n v="91059"/>
    <x v="2"/>
  </r>
  <r>
    <x v="2"/>
    <x v="6"/>
    <n v="195.99"/>
    <n v="4.2"/>
    <n v="2030"/>
    <s v="Lindsay O'Connell"/>
    <x v="2"/>
    <x v="0"/>
    <x v="2"/>
    <x v="5"/>
    <x v="3"/>
    <x v="667"/>
    <x v="2"/>
    <x v="7"/>
    <s v="Greenville"/>
    <x v="83"/>
    <x v="5"/>
    <d v="2015-03-19T00:00:00"/>
    <s v="March"/>
    <x v="1085"/>
    <n v="16"/>
    <x v="1107"/>
    <n v="91059"/>
    <x v="2"/>
  </r>
  <r>
    <x v="3"/>
    <x v="9"/>
    <n v="55.98"/>
    <n v="4.8600000000000003"/>
    <n v="2030"/>
    <s v="Lindsay O'Connell"/>
    <x v="2"/>
    <x v="0"/>
    <x v="0"/>
    <x v="7"/>
    <x v="3"/>
    <x v="209"/>
    <x v="2"/>
    <x v="7"/>
    <s v="Greenville"/>
    <x v="103"/>
    <x v="5"/>
    <d v="2015-03-20T00:00:00"/>
    <s v="March"/>
    <x v="1086"/>
    <n v="13"/>
    <x v="1108"/>
    <n v="91060"/>
    <x v="2"/>
  </r>
  <r>
    <x v="2"/>
    <x v="10"/>
    <n v="1.89"/>
    <n v="0.76"/>
    <n v="2035"/>
    <s v="Jon Ward"/>
    <x v="2"/>
    <x v="3"/>
    <x v="0"/>
    <x v="3"/>
    <x v="0"/>
    <x v="668"/>
    <x v="3"/>
    <x v="26"/>
    <s v="Palm Beach Gardens"/>
    <x v="73"/>
    <x v="3"/>
    <d v="2015-05-20T00:00:00"/>
    <s v="May"/>
    <x v="1087"/>
    <n v="20"/>
    <x v="1109"/>
    <n v="87117"/>
    <x v="3"/>
  </r>
  <r>
    <x v="1"/>
    <x v="6"/>
    <n v="73.98"/>
    <n v="14.52"/>
    <n v="2037"/>
    <s v="Lynda Herman"/>
    <x v="2"/>
    <x v="2"/>
    <x v="2"/>
    <x v="13"/>
    <x v="3"/>
    <x v="414"/>
    <x v="0"/>
    <x v="5"/>
    <s v="Bozeman"/>
    <x v="14"/>
    <x v="5"/>
    <d v="2015-03-14T00:00:00"/>
    <s v="March"/>
    <x v="1088"/>
    <n v="4"/>
    <x v="1110"/>
    <n v="89333"/>
    <x v="0"/>
  </r>
  <r>
    <x v="0"/>
    <x v="2"/>
    <n v="40.99"/>
    <n v="17.48"/>
    <n v="2038"/>
    <s v="Peter Adams"/>
    <x v="2"/>
    <x v="2"/>
    <x v="0"/>
    <x v="7"/>
    <x v="3"/>
    <x v="399"/>
    <x v="1"/>
    <x v="4"/>
    <s v="Mount Vernon"/>
    <x v="109"/>
    <x v="4"/>
    <d v="2015-04-21T00:00:00"/>
    <s v="April"/>
    <x v="1089"/>
    <n v="7"/>
    <x v="1111"/>
    <n v="89334"/>
    <x v="1"/>
  </r>
  <r>
    <x v="4"/>
    <x v="3"/>
    <n v="20.99"/>
    <n v="2.5"/>
    <n v="2044"/>
    <s v="Jay Simon"/>
    <x v="2"/>
    <x v="0"/>
    <x v="2"/>
    <x v="5"/>
    <x v="0"/>
    <x v="427"/>
    <x v="3"/>
    <x v="40"/>
    <s v="Rogers"/>
    <x v="137"/>
    <x v="1"/>
    <d v="2015-07-01T00:00:00"/>
    <s v="July"/>
    <x v="1090"/>
    <n v="6"/>
    <x v="1112"/>
    <n v="88692"/>
    <x v="3"/>
  </r>
  <r>
    <x v="2"/>
    <x v="7"/>
    <n v="4.28"/>
    <n v="5.68"/>
    <n v="2046"/>
    <s v="Eileen Schwartz"/>
    <x v="2"/>
    <x v="0"/>
    <x v="0"/>
    <x v="7"/>
    <x v="3"/>
    <x v="669"/>
    <x v="2"/>
    <x v="13"/>
    <s v="Liberal"/>
    <x v="20"/>
    <x v="1"/>
    <d v="2015-06-14T00:00:00"/>
    <s v="June"/>
    <x v="1091"/>
    <n v="7"/>
    <x v="1113"/>
    <n v="88219"/>
    <x v="2"/>
  </r>
  <r>
    <x v="2"/>
    <x v="2"/>
    <n v="376.13"/>
    <n v="85.63"/>
    <n v="2046"/>
    <s v="Eileen Schwartz"/>
    <x v="1"/>
    <x v="0"/>
    <x v="1"/>
    <x v="11"/>
    <x v="5"/>
    <x v="670"/>
    <x v="2"/>
    <x v="13"/>
    <s v="Liberal"/>
    <x v="20"/>
    <x v="1"/>
    <d v="2015-06-14T00:00:00"/>
    <s v="June"/>
    <x v="1092"/>
    <n v="13"/>
    <x v="1114"/>
    <n v="88219"/>
    <x v="2"/>
  </r>
  <r>
    <x v="2"/>
    <x v="2"/>
    <n v="424.21"/>
    <n v="110.2"/>
    <n v="2046"/>
    <s v="Eileen Schwartz"/>
    <x v="1"/>
    <x v="0"/>
    <x v="1"/>
    <x v="11"/>
    <x v="5"/>
    <x v="651"/>
    <x v="2"/>
    <x v="13"/>
    <s v="Liberal"/>
    <x v="20"/>
    <x v="1"/>
    <d v="2015-06-13T00:00:00"/>
    <s v="June"/>
    <x v="1093"/>
    <n v="17"/>
    <x v="1115"/>
    <n v="88219"/>
    <x v="2"/>
  </r>
  <r>
    <x v="2"/>
    <x v="2"/>
    <n v="195.99"/>
    <n v="8.99"/>
    <n v="2046"/>
    <s v="Eileen Schwartz"/>
    <x v="2"/>
    <x v="0"/>
    <x v="2"/>
    <x v="5"/>
    <x v="3"/>
    <x v="258"/>
    <x v="2"/>
    <x v="13"/>
    <s v="Liberal"/>
    <x v="20"/>
    <x v="1"/>
    <d v="2015-06-14T00:00:00"/>
    <s v="June"/>
    <x v="1094"/>
    <n v="4"/>
    <x v="1116"/>
    <n v="88219"/>
    <x v="2"/>
  </r>
  <r>
    <x v="0"/>
    <x v="9"/>
    <n v="15.28"/>
    <n v="1.99"/>
    <n v="2049"/>
    <s v="Kenneth Pollock"/>
    <x v="2"/>
    <x v="0"/>
    <x v="2"/>
    <x v="13"/>
    <x v="2"/>
    <x v="108"/>
    <x v="3"/>
    <x v="8"/>
    <s v="Harrisonburg"/>
    <x v="123"/>
    <x v="1"/>
    <d v="2015-06-23T00:00:00"/>
    <s v="June"/>
    <x v="1095"/>
    <n v="19"/>
    <x v="1117"/>
    <n v="88220"/>
    <x v="3"/>
  </r>
  <r>
    <x v="0"/>
    <x v="3"/>
    <n v="1.76"/>
    <n v="0.7"/>
    <n v="2049"/>
    <s v="Kenneth Pollock"/>
    <x v="2"/>
    <x v="0"/>
    <x v="0"/>
    <x v="0"/>
    <x v="0"/>
    <x v="671"/>
    <x v="3"/>
    <x v="8"/>
    <s v="Harrisonburg"/>
    <x v="123"/>
    <x v="1"/>
    <d v="2015-06-24T00:00:00"/>
    <s v="June"/>
    <x v="1096"/>
    <n v="13"/>
    <x v="1118"/>
    <n v="88220"/>
    <x v="3"/>
  </r>
  <r>
    <x v="1"/>
    <x v="8"/>
    <n v="31.78"/>
    <n v="1.99"/>
    <n v="2052"/>
    <s v="Francis Kendall"/>
    <x v="2"/>
    <x v="1"/>
    <x v="2"/>
    <x v="13"/>
    <x v="2"/>
    <x v="323"/>
    <x v="0"/>
    <x v="27"/>
    <s v="Albuquerque"/>
    <x v="153"/>
    <x v="2"/>
    <d v="2015-02-21T00:00:00"/>
    <s v="February"/>
    <x v="1097"/>
    <n v="13"/>
    <x v="1119"/>
    <n v="87234"/>
    <x v="0"/>
  </r>
  <r>
    <x v="1"/>
    <x v="6"/>
    <n v="5.98"/>
    <n v="2.5"/>
    <n v="2052"/>
    <s v="Francis Kendall"/>
    <x v="2"/>
    <x v="1"/>
    <x v="0"/>
    <x v="4"/>
    <x v="3"/>
    <x v="70"/>
    <x v="0"/>
    <x v="27"/>
    <s v="Albuquerque"/>
    <x v="153"/>
    <x v="2"/>
    <d v="2015-02-20T00:00:00"/>
    <s v="February"/>
    <x v="1098"/>
    <n v="5"/>
    <x v="1120"/>
    <n v="87234"/>
    <x v="0"/>
  </r>
  <r>
    <x v="1"/>
    <x v="10"/>
    <n v="35.99"/>
    <n v="1.1000000000000001"/>
    <n v="2052"/>
    <s v="Francis Kendall"/>
    <x v="0"/>
    <x v="1"/>
    <x v="2"/>
    <x v="5"/>
    <x v="3"/>
    <x v="337"/>
    <x v="0"/>
    <x v="27"/>
    <s v="Albuquerque"/>
    <x v="153"/>
    <x v="2"/>
    <d v="2015-02-20T00:00:00"/>
    <s v="February"/>
    <x v="1099"/>
    <n v="19"/>
    <x v="1121"/>
    <n v="87234"/>
    <x v="0"/>
  </r>
  <r>
    <x v="3"/>
    <x v="8"/>
    <n v="5.98"/>
    <n v="5.46"/>
    <n v="2058"/>
    <s v="Louise Webster Sharma"/>
    <x v="2"/>
    <x v="0"/>
    <x v="0"/>
    <x v="7"/>
    <x v="3"/>
    <x v="381"/>
    <x v="3"/>
    <x v="24"/>
    <s v="Hickory"/>
    <x v="169"/>
    <x v="2"/>
    <d v="2015-02-15T00:00:00"/>
    <s v="February"/>
    <x v="1100"/>
    <n v="5"/>
    <x v="1122"/>
    <n v="88040"/>
    <x v="3"/>
  </r>
  <r>
    <x v="1"/>
    <x v="3"/>
    <n v="28.48"/>
    <n v="1.99"/>
    <n v="2059"/>
    <s v="Nathan Newton"/>
    <x v="2"/>
    <x v="0"/>
    <x v="2"/>
    <x v="13"/>
    <x v="2"/>
    <x v="137"/>
    <x v="3"/>
    <x v="24"/>
    <s v="High Point"/>
    <x v="60"/>
    <x v="0"/>
    <d v="2015-01-18T00:00:00"/>
    <s v="January"/>
    <x v="1101"/>
    <n v="13"/>
    <x v="1123"/>
    <n v="88039"/>
    <x v="3"/>
  </r>
  <r>
    <x v="2"/>
    <x v="10"/>
    <n v="9.85"/>
    <n v="4.82"/>
    <n v="2059"/>
    <s v="Nathan Newton"/>
    <x v="2"/>
    <x v="0"/>
    <x v="0"/>
    <x v="0"/>
    <x v="0"/>
    <x v="672"/>
    <x v="3"/>
    <x v="24"/>
    <s v="High Point"/>
    <x v="12"/>
    <x v="5"/>
    <d v="2015-03-28T00:00:00"/>
    <s v="March"/>
    <x v="1102"/>
    <n v="12"/>
    <x v="1124"/>
    <n v="88041"/>
    <x v="3"/>
  </r>
  <r>
    <x v="2"/>
    <x v="7"/>
    <n v="125.99"/>
    <n v="7.69"/>
    <n v="2059"/>
    <s v="Nathan Newton"/>
    <x v="2"/>
    <x v="0"/>
    <x v="2"/>
    <x v="5"/>
    <x v="3"/>
    <x v="442"/>
    <x v="3"/>
    <x v="24"/>
    <s v="High Point"/>
    <x v="12"/>
    <x v="5"/>
    <d v="2015-03-28T00:00:00"/>
    <s v="March"/>
    <x v="1103"/>
    <n v="9"/>
    <x v="1125"/>
    <n v="88041"/>
    <x v="3"/>
  </r>
  <r>
    <x v="3"/>
    <x v="1"/>
    <n v="240.98"/>
    <n v="60.2"/>
    <n v="2061"/>
    <s v="Marianne Carey"/>
    <x v="1"/>
    <x v="0"/>
    <x v="1"/>
    <x v="14"/>
    <x v="5"/>
    <x v="673"/>
    <x v="2"/>
    <x v="32"/>
    <s v="North Platte"/>
    <x v="134"/>
    <x v="0"/>
    <d v="2015-01-31T00:00:00"/>
    <s v="January"/>
    <x v="1104"/>
    <n v="1"/>
    <x v="1126"/>
    <n v="87146"/>
    <x v="2"/>
  </r>
  <r>
    <x v="3"/>
    <x v="1"/>
    <n v="420.98"/>
    <n v="19.989999999999998"/>
    <n v="2062"/>
    <s v="Alfred Singh"/>
    <x v="2"/>
    <x v="0"/>
    <x v="0"/>
    <x v="8"/>
    <x v="3"/>
    <x v="534"/>
    <x v="3"/>
    <x v="8"/>
    <s v="Mechanicsville"/>
    <x v="134"/>
    <x v="0"/>
    <d v="2015-02-01T00:00:00"/>
    <s v="February"/>
    <x v="1105"/>
    <n v="10"/>
    <x v="1127"/>
    <n v="87146"/>
    <x v="3"/>
  </r>
  <r>
    <x v="4"/>
    <x v="7"/>
    <n v="291.73"/>
    <n v="48.8"/>
    <n v="2062"/>
    <s v="Alfred Singh"/>
    <x v="1"/>
    <x v="0"/>
    <x v="1"/>
    <x v="1"/>
    <x v="1"/>
    <x v="34"/>
    <x v="3"/>
    <x v="8"/>
    <s v="Mechanicsville"/>
    <x v="175"/>
    <x v="1"/>
    <d v="2015-06-30T00:00:00"/>
    <s v="June"/>
    <x v="1106"/>
    <n v="22"/>
    <x v="1128"/>
    <n v="87148"/>
    <x v="3"/>
  </r>
  <r>
    <x v="4"/>
    <x v="2"/>
    <n v="300.97000000000003"/>
    <n v="7.18"/>
    <n v="2063"/>
    <s v="Todd D Norris"/>
    <x v="2"/>
    <x v="0"/>
    <x v="2"/>
    <x v="13"/>
    <x v="3"/>
    <x v="394"/>
    <x v="3"/>
    <x v="8"/>
    <s v="Newport News"/>
    <x v="100"/>
    <x v="3"/>
    <d v="2015-05-08T00:00:00"/>
    <s v="May"/>
    <x v="1107"/>
    <n v="1"/>
    <x v="1129"/>
    <n v="87147"/>
    <x v="3"/>
  </r>
  <r>
    <x v="3"/>
    <x v="3"/>
    <n v="20.89"/>
    <n v="11.52"/>
    <n v="2066"/>
    <s v="Claudia Webb"/>
    <x v="2"/>
    <x v="1"/>
    <x v="0"/>
    <x v="10"/>
    <x v="3"/>
    <x v="254"/>
    <x v="3"/>
    <x v="24"/>
    <s v="Indian Trail"/>
    <x v="173"/>
    <x v="5"/>
    <d v="2015-03-27T00:00:00"/>
    <s v="March"/>
    <x v="1108"/>
    <n v="7"/>
    <x v="1130"/>
    <n v="85833"/>
    <x v="3"/>
  </r>
  <r>
    <x v="2"/>
    <x v="3"/>
    <n v="20.99"/>
    <n v="4.8099999999999996"/>
    <n v="2066"/>
    <s v="Claudia Webb"/>
    <x v="0"/>
    <x v="1"/>
    <x v="2"/>
    <x v="5"/>
    <x v="4"/>
    <x v="160"/>
    <x v="3"/>
    <x v="24"/>
    <s v="Indian Trail"/>
    <x v="157"/>
    <x v="5"/>
    <d v="2015-04-01T00:00:00"/>
    <s v="April"/>
    <x v="1109"/>
    <n v="2"/>
    <x v="1131"/>
    <n v="85834"/>
    <x v="3"/>
  </r>
  <r>
    <x v="4"/>
    <x v="10"/>
    <n v="4.24"/>
    <n v="5.41"/>
    <n v="2066"/>
    <s v="Claudia Webb"/>
    <x v="2"/>
    <x v="0"/>
    <x v="0"/>
    <x v="8"/>
    <x v="3"/>
    <x v="21"/>
    <x v="3"/>
    <x v="24"/>
    <s v="Indian Trail"/>
    <x v="47"/>
    <x v="4"/>
    <d v="2015-04-23T00:00:00"/>
    <s v="April"/>
    <x v="1110"/>
    <n v="8"/>
    <x v="1132"/>
    <n v="85835"/>
    <x v="3"/>
  </r>
  <r>
    <x v="3"/>
    <x v="10"/>
    <n v="40.98"/>
    <n v="6.5"/>
    <n v="2069"/>
    <s v="Elsie Boykin"/>
    <x v="2"/>
    <x v="3"/>
    <x v="2"/>
    <x v="13"/>
    <x v="3"/>
    <x v="456"/>
    <x v="3"/>
    <x v="35"/>
    <s v="Fort Thomas"/>
    <x v="38"/>
    <x v="0"/>
    <d v="2015-01-14T00:00:00"/>
    <s v="January"/>
    <x v="1111"/>
    <n v="3"/>
    <x v="1133"/>
    <n v="88554"/>
    <x v="3"/>
  </r>
  <r>
    <x v="4"/>
    <x v="8"/>
    <n v="35.99"/>
    <n v="5.99"/>
    <n v="2070"/>
    <s v="Kelly Collins"/>
    <x v="2"/>
    <x v="0"/>
    <x v="2"/>
    <x v="5"/>
    <x v="0"/>
    <x v="351"/>
    <x v="2"/>
    <x v="22"/>
    <s v="Eastpointe"/>
    <x v="41"/>
    <x v="3"/>
    <d v="2015-05-20T00:00:00"/>
    <s v="May"/>
    <x v="1112"/>
    <n v="5"/>
    <x v="1134"/>
    <n v="88558"/>
    <x v="2"/>
  </r>
  <r>
    <x v="1"/>
    <x v="9"/>
    <n v="60.98"/>
    <n v="1.99"/>
    <n v="2071"/>
    <s v="Victor Cherry"/>
    <x v="2"/>
    <x v="0"/>
    <x v="2"/>
    <x v="13"/>
    <x v="2"/>
    <x v="674"/>
    <x v="2"/>
    <x v="22"/>
    <s v="Farmington Hills"/>
    <x v="108"/>
    <x v="2"/>
    <d v="2015-02-01T00:00:00"/>
    <s v="February"/>
    <x v="1113"/>
    <n v="23"/>
    <x v="1135"/>
    <n v="88555"/>
    <x v="2"/>
  </r>
  <r>
    <x v="1"/>
    <x v="7"/>
    <n v="3.08"/>
    <n v="0.99"/>
    <n v="2071"/>
    <s v="Victor Cherry"/>
    <x v="2"/>
    <x v="0"/>
    <x v="0"/>
    <x v="9"/>
    <x v="3"/>
    <x v="675"/>
    <x v="2"/>
    <x v="22"/>
    <s v="Farmington Hills"/>
    <x v="108"/>
    <x v="2"/>
    <d v="2015-02-02T00:00:00"/>
    <s v="February"/>
    <x v="1114"/>
    <n v="11"/>
    <x v="1136"/>
    <n v="88555"/>
    <x v="2"/>
  </r>
  <r>
    <x v="4"/>
    <x v="4"/>
    <n v="65.989999999999995"/>
    <n v="5.92"/>
    <n v="2071"/>
    <s v="Victor Cherry"/>
    <x v="0"/>
    <x v="0"/>
    <x v="2"/>
    <x v="5"/>
    <x v="3"/>
    <x v="411"/>
    <x v="2"/>
    <x v="22"/>
    <s v="Farmington Hills"/>
    <x v="41"/>
    <x v="3"/>
    <d v="2015-05-23T00:00:00"/>
    <s v="May"/>
    <x v="1115"/>
    <n v="20"/>
    <x v="1137"/>
    <n v="88558"/>
    <x v="2"/>
  </r>
  <r>
    <x v="1"/>
    <x v="6"/>
    <n v="10.31"/>
    <n v="1.79"/>
    <n v="2072"/>
    <s v="Malcolm S Lanier"/>
    <x v="2"/>
    <x v="0"/>
    <x v="0"/>
    <x v="7"/>
    <x v="0"/>
    <x v="676"/>
    <x v="2"/>
    <x v="22"/>
    <s v="Flint"/>
    <x v="108"/>
    <x v="2"/>
    <d v="2015-02-03T00:00:00"/>
    <s v="February"/>
    <x v="1116"/>
    <n v="23"/>
    <x v="1138"/>
    <n v="88555"/>
    <x v="2"/>
  </r>
  <r>
    <x v="0"/>
    <x v="3"/>
    <n v="260.98"/>
    <n v="41.91"/>
    <n v="2072"/>
    <s v="Malcolm S Lanier"/>
    <x v="1"/>
    <x v="0"/>
    <x v="1"/>
    <x v="14"/>
    <x v="5"/>
    <x v="343"/>
    <x v="2"/>
    <x v="22"/>
    <s v="Flint"/>
    <x v="143"/>
    <x v="2"/>
    <d v="2015-02-13T00:00:00"/>
    <s v="February"/>
    <x v="1117"/>
    <n v="14"/>
    <x v="1139"/>
    <n v="88556"/>
    <x v="2"/>
  </r>
  <r>
    <x v="0"/>
    <x v="0"/>
    <n v="10.52"/>
    <n v="7.94"/>
    <n v="2072"/>
    <s v="Malcolm S Lanier"/>
    <x v="2"/>
    <x v="0"/>
    <x v="1"/>
    <x v="2"/>
    <x v="2"/>
    <x v="677"/>
    <x v="2"/>
    <x v="22"/>
    <s v="Flint"/>
    <x v="143"/>
    <x v="2"/>
    <d v="2015-02-13T00:00:00"/>
    <s v="February"/>
    <x v="1118"/>
    <n v="11"/>
    <x v="1140"/>
    <n v="88556"/>
    <x v="2"/>
  </r>
  <r>
    <x v="0"/>
    <x v="1"/>
    <n v="5.98"/>
    <n v="7.5"/>
    <n v="2072"/>
    <s v="Malcolm S Lanier"/>
    <x v="0"/>
    <x v="0"/>
    <x v="0"/>
    <x v="7"/>
    <x v="3"/>
    <x v="678"/>
    <x v="2"/>
    <x v="22"/>
    <s v="Flint"/>
    <x v="143"/>
    <x v="2"/>
    <d v="2015-02-13T00:00:00"/>
    <s v="February"/>
    <x v="1119"/>
    <n v="14"/>
    <x v="1141"/>
    <n v="88556"/>
    <x v="2"/>
  </r>
  <r>
    <x v="1"/>
    <x v="5"/>
    <n v="291.73"/>
    <n v="48.8"/>
    <n v="2073"/>
    <s v="Evan Kelley"/>
    <x v="1"/>
    <x v="3"/>
    <x v="1"/>
    <x v="1"/>
    <x v="1"/>
    <x v="34"/>
    <x v="2"/>
    <x v="22"/>
    <s v="Garden City"/>
    <x v="74"/>
    <x v="4"/>
    <d v="2015-04-09T00:00:00"/>
    <s v="April"/>
    <x v="1120"/>
    <n v="6"/>
    <x v="1142"/>
    <n v="88557"/>
    <x v="2"/>
  </r>
  <r>
    <x v="4"/>
    <x v="3"/>
    <n v="1.48"/>
    <n v="0.7"/>
    <n v="2081"/>
    <s v="Matthew Conway"/>
    <x v="2"/>
    <x v="0"/>
    <x v="0"/>
    <x v="3"/>
    <x v="0"/>
    <x v="679"/>
    <x v="1"/>
    <x v="4"/>
    <s v="Ithaca"/>
    <x v="35"/>
    <x v="0"/>
    <d v="2015-01-05T00:00:00"/>
    <s v="January"/>
    <x v="1121"/>
    <n v="6"/>
    <x v="1143"/>
    <n v="86092"/>
    <x v="1"/>
  </r>
  <r>
    <x v="4"/>
    <x v="2"/>
    <n v="38.06"/>
    <n v="4.5"/>
    <n v="2089"/>
    <s v="Annie Odom"/>
    <x v="2"/>
    <x v="0"/>
    <x v="0"/>
    <x v="15"/>
    <x v="3"/>
    <x v="680"/>
    <x v="1"/>
    <x v="4"/>
    <s v="New City"/>
    <x v="133"/>
    <x v="1"/>
    <d v="2015-07-06T00:00:00"/>
    <s v="July"/>
    <x v="1122"/>
    <n v="17"/>
    <x v="1144"/>
    <n v="88348"/>
    <x v="1"/>
  </r>
  <r>
    <x v="4"/>
    <x v="4"/>
    <n v="599.99"/>
    <n v="24.49"/>
    <n v="2089"/>
    <s v="Annie Odom"/>
    <x v="2"/>
    <x v="0"/>
    <x v="2"/>
    <x v="16"/>
    <x v="6"/>
    <x v="681"/>
    <x v="1"/>
    <x v="4"/>
    <s v="New City"/>
    <x v="133"/>
    <x v="1"/>
    <d v="2015-07-08T00:00:00"/>
    <s v="July"/>
    <x v="1123"/>
    <n v="22"/>
    <x v="1145"/>
    <n v="88348"/>
    <x v="1"/>
  </r>
  <r>
    <x v="4"/>
    <x v="10"/>
    <n v="3.98"/>
    <n v="2.97"/>
    <n v="2089"/>
    <s v="Annie Odom"/>
    <x v="0"/>
    <x v="0"/>
    <x v="0"/>
    <x v="7"/>
    <x v="0"/>
    <x v="682"/>
    <x v="1"/>
    <x v="4"/>
    <s v="New City"/>
    <x v="133"/>
    <x v="1"/>
    <d v="2015-07-04T00:00:00"/>
    <s v="July"/>
    <x v="1124"/>
    <n v="5"/>
    <x v="1146"/>
    <n v="88348"/>
    <x v="1"/>
  </r>
  <r>
    <x v="3"/>
    <x v="4"/>
    <n v="400.98"/>
    <n v="42.52"/>
    <n v="2094"/>
    <s v="Vernon Hirsch Singleton"/>
    <x v="1"/>
    <x v="0"/>
    <x v="1"/>
    <x v="11"/>
    <x v="5"/>
    <x v="395"/>
    <x v="0"/>
    <x v="1"/>
    <s v="Chico"/>
    <x v="64"/>
    <x v="2"/>
    <d v="2015-02-06T00:00:00"/>
    <s v="February"/>
    <x v="1125"/>
    <n v="20"/>
    <x v="1147"/>
    <n v="86629"/>
    <x v="0"/>
  </r>
  <r>
    <x v="3"/>
    <x v="10"/>
    <n v="300.97000000000003"/>
    <n v="7.18"/>
    <n v="2097"/>
    <s v="Patsy Shea"/>
    <x v="2"/>
    <x v="1"/>
    <x v="2"/>
    <x v="13"/>
    <x v="3"/>
    <x v="394"/>
    <x v="3"/>
    <x v="39"/>
    <s v="Hilton Head Island"/>
    <x v="106"/>
    <x v="4"/>
    <d v="2015-04-19T00:00:00"/>
    <s v="April"/>
    <x v="1126"/>
    <n v="4"/>
    <x v="1148"/>
    <n v="87889"/>
    <x v="3"/>
  </r>
  <r>
    <x v="3"/>
    <x v="2"/>
    <n v="39.89"/>
    <n v="3.04"/>
    <n v="2098"/>
    <s v="Tracy Dyer"/>
    <x v="2"/>
    <x v="1"/>
    <x v="1"/>
    <x v="2"/>
    <x v="0"/>
    <x v="683"/>
    <x v="3"/>
    <x v="39"/>
    <s v="Mount Pleasant"/>
    <x v="106"/>
    <x v="4"/>
    <d v="2015-04-20T00:00:00"/>
    <s v="April"/>
    <x v="1127"/>
    <n v="10"/>
    <x v="1149"/>
    <n v="87889"/>
    <x v="3"/>
  </r>
  <r>
    <x v="1"/>
    <x v="8"/>
    <n v="14.56"/>
    <n v="3.5"/>
    <n v="2099"/>
    <s v="Nathan Fox"/>
    <x v="2"/>
    <x v="1"/>
    <x v="0"/>
    <x v="15"/>
    <x v="3"/>
    <x v="324"/>
    <x v="3"/>
    <x v="39"/>
    <s v="Myrtle Beach"/>
    <x v="176"/>
    <x v="0"/>
    <d v="2015-01-09T00:00:00"/>
    <s v="January"/>
    <x v="1128"/>
    <n v="6"/>
    <x v="1150"/>
    <n v="87888"/>
    <x v="3"/>
  </r>
  <r>
    <x v="3"/>
    <x v="5"/>
    <n v="399.98"/>
    <n v="12.06"/>
    <n v="2107"/>
    <s v="Leigh Burnette Hurley"/>
    <x v="1"/>
    <x v="0"/>
    <x v="2"/>
    <x v="6"/>
    <x v="5"/>
    <x v="79"/>
    <x v="2"/>
    <x v="12"/>
    <s v="Chicago"/>
    <x v="132"/>
    <x v="1"/>
    <d v="2015-06-06T00:00:00"/>
    <s v="June"/>
    <x v="1129"/>
    <n v="24"/>
    <x v="1151"/>
    <n v="39015"/>
    <x v="2"/>
  </r>
  <r>
    <x v="3"/>
    <x v="8"/>
    <n v="6.48"/>
    <n v="5.74"/>
    <n v="2107"/>
    <s v="Leigh Burnette Hurley"/>
    <x v="2"/>
    <x v="0"/>
    <x v="0"/>
    <x v="7"/>
    <x v="3"/>
    <x v="684"/>
    <x v="2"/>
    <x v="12"/>
    <s v="Chicago"/>
    <x v="132"/>
    <x v="1"/>
    <d v="2015-06-06T00:00:00"/>
    <s v="June"/>
    <x v="1003"/>
    <n v="20"/>
    <x v="1152"/>
    <n v="39015"/>
    <x v="2"/>
  </r>
  <r>
    <x v="3"/>
    <x v="8"/>
    <n v="6.48"/>
    <n v="5.74"/>
    <n v="2108"/>
    <s v="Alfred Barber"/>
    <x v="2"/>
    <x v="0"/>
    <x v="0"/>
    <x v="7"/>
    <x v="3"/>
    <x v="684"/>
    <x v="2"/>
    <x v="33"/>
    <s v="Mehlville"/>
    <x v="132"/>
    <x v="1"/>
    <d v="2015-06-06T00:00:00"/>
    <s v="June"/>
    <x v="1130"/>
    <n v="5"/>
    <x v="1153"/>
    <n v="87862"/>
    <x v="2"/>
  </r>
  <r>
    <x v="2"/>
    <x v="4"/>
    <n v="6.68"/>
    <n v="1.5"/>
    <n v="2114"/>
    <s v="Paige Mason"/>
    <x v="2"/>
    <x v="0"/>
    <x v="0"/>
    <x v="0"/>
    <x v="0"/>
    <x v="685"/>
    <x v="3"/>
    <x v="8"/>
    <s v="Norfolk"/>
    <x v="173"/>
    <x v="5"/>
    <d v="2015-03-28T00:00:00"/>
    <s v="March"/>
    <x v="1131"/>
    <n v="10"/>
    <x v="1154"/>
    <n v="88403"/>
    <x v="3"/>
  </r>
  <r>
    <x v="2"/>
    <x v="4"/>
    <n v="2.89"/>
    <n v="0.49"/>
    <n v="2114"/>
    <s v="Paige Mason"/>
    <x v="2"/>
    <x v="0"/>
    <x v="0"/>
    <x v="9"/>
    <x v="3"/>
    <x v="686"/>
    <x v="3"/>
    <x v="8"/>
    <s v="Norfolk"/>
    <x v="45"/>
    <x v="4"/>
    <d v="2015-04-23T00:00:00"/>
    <s v="April"/>
    <x v="1132"/>
    <n v="1"/>
    <x v="1155"/>
    <n v="88404"/>
    <x v="3"/>
  </r>
  <r>
    <x v="2"/>
    <x v="8"/>
    <n v="226.67"/>
    <n v="28.16"/>
    <n v="2114"/>
    <s v="Paige Mason"/>
    <x v="1"/>
    <x v="0"/>
    <x v="1"/>
    <x v="1"/>
    <x v="1"/>
    <x v="558"/>
    <x v="3"/>
    <x v="8"/>
    <s v="Norfolk"/>
    <x v="115"/>
    <x v="2"/>
    <d v="2015-02-27T00:00:00"/>
    <s v="February"/>
    <x v="1133"/>
    <n v="1"/>
    <x v="1156"/>
    <n v="88405"/>
    <x v="3"/>
  </r>
  <r>
    <x v="2"/>
    <x v="4"/>
    <n v="20.98"/>
    <n v="53.03"/>
    <n v="2114"/>
    <s v="Paige Mason"/>
    <x v="1"/>
    <x v="0"/>
    <x v="0"/>
    <x v="10"/>
    <x v="1"/>
    <x v="211"/>
    <x v="3"/>
    <x v="8"/>
    <s v="Norfolk"/>
    <x v="115"/>
    <x v="2"/>
    <d v="2015-02-28T00:00:00"/>
    <s v="February"/>
    <x v="1134"/>
    <n v="20"/>
    <x v="1157"/>
    <n v="88405"/>
    <x v="3"/>
  </r>
  <r>
    <x v="3"/>
    <x v="1"/>
    <n v="95.95"/>
    <n v="74.349999999999994"/>
    <n v="2115"/>
    <s v="Jeffrey Lloyd"/>
    <x v="1"/>
    <x v="0"/>
    <x v="1"/>
    <x v="1"/>
    <x v="1"/>
    <x v="687"/>
    <x v="3"/>
    <x v="8"/>
    <s v="Oakton"/>
    <x v="119"/>
    <x v="4"/>
    <d v="2015-05-01T00:00:00"/>
    <s v="May"/>
    <x v="1135"/>
    <n v="14"/>
    <x v="1158"/>
    <n v="88406"/>
    <x v="3"/>
  </r>
  <r>
    <x v="0"/>
    <x v="9"/>
    <n v="320.98"/>
    <n v="24.49"/>
    <n v="2117"/>
    <s v="Jack Hatcher"/>
    <x v="2"/>
    <x v="1"/>
    <x v="1"/>
    <x v="1"/>
    <x v="6"/>
    <x v="688"/>
    <x v="2"/>
    <x v="7"/>
    <s v="Greenville"/>
    <x v="18"/>
    <x v="4"/>
    <d v="2015-04-22T00:00:00"/>
    <s v="April"/>
    <x v="1136"/>
    <n v="20"/>
    <x v="1159"/>
    <n v="90891"/>
    <x v="2"/>
  </r>
  <r>
    <x v="0"/>
    <x v="2"/>
    <n v="125.99"/>
    <n v="8.8000000000000007"/>
    <n v="2117"/>
    <s v="Jack Hatcher"/>
    <x v="2"/>
    <x v="1"/>
    <x v="2"/>
    <x v="5"/>
    <x v="3"/>
    <x v="689"/>
    <x v="2"/>
    <x v="7"/>
    <s v="Greenville"/>
    <x v="18"/>
    <x v="4"/>
    <d v="2015-04-21T00:00:00"/>
    <s v="April"/>
    <x v="1137"/>
    <n v="18"/>
    <x v="1160"/>
    <n v="90891"/>
    <x v="2"/>
  </r>
  <r>
    <x v="2"/>
    <x v="2"/>
    <n v="80.97"/>
    <n v="33.6"/>
    <n v="2122"/>
    <s v="Carolyn Fisher"/>
    <x v="1"/>
    <x v="3"/>
    <x v="2"/>
    <x v="6"/>
    <x v="1"/>
    <x v="690"/>
    <x v="3"/>
    <x v="40"/>
    <s v="Sherwood"/>
    <x v="108"/>
    <x v="2"/>
    <d v="2015-02-03T00:00:00"/>
    <s v="February"/>
    <x v="1138"/>
    <n v="10"/>
    <x v="1161"/>
    <n v="89664"/>
    <x v="3"/>
  </r>
  <r>
    <x v="0"/>
    <x v="7"/>
    <n v="45.19"/>
    <n v="1.99"/>
    <n v="2124"/>
    <s v="Paige Powers"/>
    <x v="2"/>
    <x v="3"/>
    <x v="2"/>
    <x v="13"/>
    <x v="2"/>
    <x v="397"/>
    <x v="3"/>
    <x v="40"/>
    <s v="West Memphis"/>
    <x v="167"/>
    <x v="0"/>
    <d v="2015-01-02T00:00:00"/>
    <s v="January"/>
    <x v="1139"/>
    <n v="13"/>
    <x v="1162"/>
    <n v="89665"/>
    <x v="3"/>
  </r>
  <r>
    <x v="0"/>
    <x v="9"/>
    <n v="124.49"/>
    <n v="51.94"/>
    <n v="2124"/>
    <s v="Paige Powers"/>
    <x v="1"/>
    <x v="0"/>
    <x v="1"/>
    <x v="11"/>
    <x v="5"/>
    <x v="156"/>
    <x v="3"/>
    <x v="40"/>
    <s v="West Memphis"/>
    <x v="173"/>
    <x v="5"/>
    <d v="2015-03-27T00:00:00"/>
    <s v="March"/>
    <x v="1140"/>
    <n v="21"/>
    <x v="1163"/>
    <n v="89666"/>
    <x v="3"/>
  </r>
  <r>
    <x v="2"/>
    <x v="10"/>
    <n v="5.98"/>
    <n v="5.14"/>
    <n v="2127"/>
    <s v="Joyce Kern"/>
    <x v="2"/>
    <x v="1"/>
    <x v="0"/>
    <x v="7"/>
    <x v="3"/>
    <x v="691"/>
    <x v="2"/>
    <x v="22"/>
    <s v="Sterling Heights"/>
    <x v="103"/>
    <x v="5"/>
    <d v="2015-03-20T00:00:00"/>
    <s v="March"/>
    <x v="1141"/>
    <n v="6"/>
    <x v="1164"/>
    <n v="88418"/>
    <x v="2"/>
  </r>
  <r>
    <x v="0"/>
    <x v="3"/>
    <n v="150.97999999999999"/>
    <n v="66.27"/>
    <n v="2131"/>
    <s v="Mary Hewitt"/>
    <x v="1"/>
    <x v="1"/>
    <x v="1"/>
    <x v="14"/>
    <x v="5"/>
    <x v="692"/>
    <x v="2"/>
    <x v="33"/>
    <s v="Gladstone"/>
    <x v="35"/>
    <x v="0"/>
    <d v="2015-01-04T00:00:00"/>
    <s v="January"/>
    <x v="1142"/>
    <n v="2"/>
    <x v="1165"/>
    <n v="90079"/>
    <x v="2"/>
  </r>
  <r>
    <x v="4"/>
    <x v="5"/>
    <n v="30.42"/>
    <n v="8.65"/>
    <n v="2132"/>
    <s v="Philip Hawkins"/>
    <x v="0"/>
    <x v="1"/>
    <x v="2"/>
    <x v="13"/>
    <x v="3"/>
    <x v="434"/>
    <x v="2"/>
    <x v="33"/>
    <s v="Hazelwood"/>
    <x v="56"/>
    <x v="0"/>
    <d v="2015-01-14T00:00:00"/>
    <s v="January"/>
    <x v="1143"/>
    <n v="11"/>
    <x v="1166"/>
    <n v="90078"/>
    <x v="2"/>
  </r>
  <r>
    <x v="0"/>
    <x v="0"/>
    <n v="28.99"/>
    <n v="8.59"/>
    <n v="2135"/>
    <s v="Melvin Kendall"/>
    <x v="2"/>
    <x v="1"/>
    <x v="2"/>
    <x v="5"/>
    <x v="4"/>
    <x v="693"/>
    <x v="0"/>
    <x v="27"/>
    <s v="Clovis"/>
    <x v="92"/>
    <x v="2"/>
    <d v="2015-02-07T00:00:00"/>
    <s v="February"/>
    <x v="1144"/>
    <n v="21"/>
    <x v="1167"/>
    <n v="91583"/>
    <x v="0"/>
  </r>
  <r>
    <x v="1"/>
    <x v="6"/>
    <n v="6.98"/>
    <n v="1.6"/>
    <n v="2137"/>
    <s v="Crystal Crabtree"/>
    <x v="2"/>
    <x v="0"/>
    <x v="0"/>
    <x v="7"/>
    <x v="0"/>
    <x v="344"/>
    <x v="3"/>
    <x v="26"/>
    <s v="West Palm Beach"/>
    <x v="70"/>
    <x v="0"/>
    <d v="2015-02-02T00:00:00"/>
    <s v="February"/>
    <x v="1145"/>
    <n v="9"/>
    <x v="1168"/>
    <n v="86002"/>
    <x v="3"/>
  </r>
  <r>
    <x v="2"/>
    <x v="5"/>
    <n v="2550.14"/>
    <n v="29.7"/>
    <n v="2139"/>
    <s v="Jon Kendall"/>
    <x v="1"/>
    <x v="0"/>
    <x v="2"/>
    <x v="6"/>
    <x v="1"/>
    <x v="440"/>
    <x v="2"/>
    <x v="45"/>
    <s v="Watertown"/>
    <x v="125"/>
    <x v="4"/>
    <d v="2015-04-17T00:00:00"/>
    <s v="April"/>
    <x v="1146"/>
    <n v="2"/>
    <x v="1169"/>
    <n v="86003"/>
    <x v="2"/>
  </r>
  <r>
    <x v="0"/>
    <x v="0"/>
    <n v="5.44"/>
    <n v="7.46"/>
    <n v="2141"/>
    <s v="Molly Webster"/>
    <x v="2"/>
    <x v="1"/>
    <x v="0"/>
    <x v="8"/>
    <x v="3"/>
    <x v="425"/>
    <x v="0"/>
    <x v="21"/>
    <s v="Durango"/>
    <x v="29"/>
    <x v="2"/>
    <d v="2015-02-19T00:00:00"/>
    <s v="February"/>
    <x v="1147"/>
    <n v="3"/>
    <x v="1170"/>
    <n v="87570"/>
    <x v="0"/>
  </r>
  <r>
    <x v="0"/>
    <x v="1"/>
    <n v="549.99"/>
    <n v="49"/>
    <n v="2141"/>
    <s v="Molly Webster"/>
    <x v="1"/>
    <x v="1"/>
    <x v="2"/>
    <x v="16"/>
    <x v="1"/>
    <x v="229"/>
    <x v="0"/>
    <x v="21"/>
    <s v="Durango"/>
    <x v="29"/>
    <x v="2"/>
    <d v="2015-02-20T00:00:00"/>
    <s v="February"/>
    <x v="1148"/>
    <n v="18"/>
    <x v="1171"/>
    <n v="87570"/>
    <x v="0"/>
  </r>
  <r>
    <x v="0"/>
    <x v="9"/>
    <n v="22.01"/>
    <n v="5.53"/>
    <n v="2141"/>
    <s v="Molly Webster"/>
    <x v="0"/>
    <x v="1"/>
    <x v="0"/>
    <x v="0"/>
    <x v="2"/>
    <x v="694"/>
    <x v="0"/>
    <x v="21"/>
    <s v="Durango"/>
    <x v="29"/>
    <x v="2"/>
    <d v="2015-02-19T00:00:00"/>
    <s v="February"/>
    <x v="1149"/>
    <n v="7"/>
    <x v="1172"/>
    <n v="87570"/>
    <x v="0"/>
  </r>
  <r>
    <x v="0"/>
    <x v="3"/>
    <n v="34.76"/>
    <n v="8.2200000000000006"/>
    <n v="2141"/>
    <s v="Molly Webster"/>
    <x v="2"/>
    <x v="1"/>
    <x v="0"/>
    <x v="10"/>
    <x v="3"/>
    <x v="695"/>
    <x v="0"/>
    <x v="21"/>
    <s v="Durango"/>
    <x v="29"/>
    <x v="2"/>
    <d v="2015-02-20T00:00:00"/>
    <s v="February"/>
    <x v="1150"/>
    <n v="7"/>
    <x v="1173"/>
    <n v="87570"/>
    <x v="0"/>
  </r>
  <r>
    <x v="0"/>
    <x v="4"/>
    <n v="17.149999999999999"/>
    <n v="4.96"/>
    <n v="2143"/>
    <s v="Lester Sawyer"/>
    <x v="2"/>
    <x v="1"/>
    <x v="0"/>
    <x v="10"/>
    <x v="3"/>
    <x v="206"/>
    <x v="3"/>
    <x v="8"/>
    <s v="Fairfax"/>
    <x v="1"/>
    <x v="1"/>
    <d v="2015-06-16T00:00:00"/>
    <s v="June"/>
    <x v="1151"/>
    <n v="12"/>
    <x v="1174"/>
    <n v="87569"/>
    <x v="3"/>
  </r>
  <r>
    <x v="3"/>
    <x v="6"/>
    <n v="20.28"/>
    <n v="14.39"/>
    <n v="2145"/>
    <s v="Kerry Hardy"/>
    <x v="2"/>
    <x v="0"/>
    <x v="1"/>
    <x v="2"/>
    <x v="3"/>
    <x v="654"/>
    <x v="3"/>
    <x v="26"/>
    <s v="Fort Lauderdale"/>
    <x v="104"/>
    <x v="2"/>
    <d v="2015-02-12T00:00:00"/>
    <s v="February"/>
    <x v="1152"/>
    <n v="11"/>
    <x v="1175"/>
    <n v="87072"/>
    <x v="3"/>
  </r>
  <r>
    <x v="4"/>
    <x v="5"/>
    <n v="20.34"/>
    <n v="35"/>
    <n v="2146"/>
    <s v="Courtney Boyd"/>
    <x v="2"/>
    <x v="0"/>
    <x v="0"/>
    <x v="10"/>
    <x v="6"/>
    <x v="126"/>
    <x v="3"/>
    <x v="8"/>
    <s v="Fairfax"/>
    <x v="61"/>
    <x v="0"/>
    <d v="2015-01-10T00:00:00"/>
    <s v="January"/>
    <x v="1153"/>
    <n v="2"/>
    <x v="1176"/>
    <n v="87071"/>
    <x v="3"/>
  </r>
  <r>
    <x v="1"/>
    <x v="4"/>
    <n v="243.98"/>
    <n v="43.32"/>
    <n v="2151"/>
    <s v="Melinda Rogers"/>
    <x v="1"/>
    <x v="0"/>
    <x v="1"/>
    <x v="1"/>
    <x v="1"/>
    <x v="696"/>
    <x v="2"/>
    <x v="25"/>
    <s v="Dubuque"/>
    <x v="99"/>
    <x v="0"/>
    <d v="2015-01-06T00:00:00"/>
    <s v="January"/>
    <x v="1154"/>
    <n v="1"/>
    <x v="1177"/>
    <n v="90404"/>
    <x v="2"/>
  </r>
  <r>
    <x v="0"/>
    <x v="4"/>
    <n v="5.74"/>
    <n v="5.01"/>
    <n v="2151"/>
    <s v="Melinda Rogers"/>
    <x v="2"/>
    <x v="0"/>
    <x v="0"/>
    <x v="8"/>
    <x v="3"/>
    <x v="697"/>
    <x v="2"/>
    <x v="25"/>
    <s v="Dubuque"/>
    <x v="170"/>
    <x v="2"/>
    <d v="2015-02-11T00:00:00"/>
    <s v="February"/>
    <x v="1155"/>
    <n v="1"/>
    <x v="1178"/>
    <n v="90405"/>
    <x v="2"/>
  </r>
  <r>
    <x v="4"/>
    <x v="5"/>
    <n v="55.5"/>
    <n v="52.2"/>
    <n v="2157"/>
    <s v="Tom Hoyle Honeycutt"/>
    <x v="2"/>
    <x v="1"/>
    <x v="1"/>
    <x v="2"/>
    <x v="4"/>
    <x v="698"/>
    <x v="2"/>
    <x v="22"/>
    <s v="Warren"/>
    <x v="44"/>
    <x v="5"/>
    <d v="2015-03-16T00:00:00"/>
    <s v="March"/>
    <x v="1156"/>
    <n v="4"/>
    <x v="1179"/>
    <n v="90385"/>
    <x v="2"/>
  </r>
  <r>
    <x v="4"/>
    <x v="5"/>
    <n v="442.14"/>
    <n v="14.7"/>
    <n v="2157"/>
    <s v="Tom Hoyle Honeycutt"/>
    <x v="1"/>
    <x v="1"/>
    <x v="2"/>
    <x v="6"/>
    <x v="1"/>
    <x v="110"/>
    <x v="2"/>
    <x v="22"/>
    <s v="Warren"/>
    <x v="44"/>
    <x v="5"/>
    <d v="2015-03-25T00:00:00"/>
    <s v="March"/>
    <x v="1157"/>
    <n v="14"/>
    <x v="1180"/>
    <n v="90385"/>
    <x v="2"/>
  </r>
  <r>
    <x v="0"/>
    <x v="8"/>
    <n v="30.93"/>
    <n v="3.92"/>
    <n v="2157"/>
    <s v="Tom Hoyle Honeycutt"/>
    <x v="2"/>
    <x v="1"/>
    <x v="1"/>
    <x v="2"/>
    <x v="2"/>
    <x v="609"/>
    <x v="2"/>
    <x v="22"/>
    <s v="Warren"/>
    <x v="32"/>
    <x v="3"/>
    <d v="2015-05-04T00:00:00"/>
    <s v="May"/>
    <x v="1158"/>
    <n v="19"/>
    <x v="1181"/>
    <n v="90386"/>
    <x v="2"/>
  </r>
  <r>
    <x v="0"/>
    <x v="5"/>
    <n v="297.48"/>
    <n v="18.059999999999999"/>
    <n v="2157"/>
    <s v="Tom Hoyle Honeycutt"/>
    <x v="1"/>
    <x v="1"/>
    <x v="2"/>
    <x v="6"/>
    <x v="1"/>
    <x v="192"/>
    <x v="2"/>
    <x v="22"/>
    <s v="Warren"/>
    <x v="32"/>
    <x v="3"/>
    <d v="2015-05-04T00:00:00"/>
    <s v="May"/>
    <x v="1159"/>
    <n v="14"/>
    <x v="1182"/>
    <n v="90386"/>
    <x v="2"/>
  </r>
  <r>
    <x v="0"/>
    <x v="8"/>
    <n v="296.18"/>
    <n v="54.12"/>
    <n v="2157"/>
    <s v="Tom Hoyle Honeycutt"/>
    <x v="1"/>
    <x v="1"/>
    <x v="1"/>
    <x v="11"/>
    <x v="5"/>
    <x v="37"/>
    <x v="2"/>
    <x v="22"/>
    <s v="Warren"/>
    <x v="32"/>
    <x v="3"/>
    <d v="2015-05-05T00:00:00"/>
    <s v="May"/>
    <x v="1160"/>
    <n v="6"/>
    <x v="1183"/>
    <n v="90386"/>
    <x v="2"/>
  </r>
  <r>
    <x v="3"/>
    <x v="4"/>
    <n v="30.98"/>
    <n v="8.74"/>
    <n v="2159"/>
    <s v="Wesley Field"/>
    <x v="2"/>
    <x v="0"/>
    <x v="0"/>
    <x v="7"/>
    <x v="3"/>
    <x v="699"/>
    <x v="2"/>
    <x v="22"/>
    <s v="Westland"/>
    <x v="135"/>
    <x v="3"/>
    <d v="2015-05-21T00:00:00"/>
    <s v="May"/>
    <x v="1161"/>
    <n v="25"/>
    <x v="1184"/>
    <n v="90387"/>
    <x v="2"/>
  </r>
  <r>
    <x v="3"/>
    <x v="3"/>
    <n v="159.31"/>
    <n v="60"/>
    <n v="2162"/>
    <s v="Brenda Jain"/>
    <x v="1"/>
    <x v="0"/>
    <x v="1"/>
    <x v="11"/>
    <x v="1"/>
    <x v="700"/>
    <x v="1"/>
    <x v="19"/>
    <s v="Sharon"/>
    <x v="135"/>
    <x v="3"/>
    <d v="2015-05-22T00:00:00"/>
    <s v="May"/>
    <x v="1162"/>
    <n v="41"/>
    <x v="1185"/>
    <n v="90387"/>
    <x v="1"/>
  </r>
  <r>
    <x v="3"/>
    <x v="2"/>
    <n v="55.99"/>
    <n v="5"/>
    <n v="2162"/>
    <s v="Brenda Jain"/>
    <x v="2"/>
    <x v="0"/>
    <x v="2"/>
    <x v="5"/>
    <x v="2"/>
    <x v="134"/>
    <x v="1"/>
    <x v="19"/>
    <s v="Sharon"/>
    <x v="135"/>
    <x v="3"/>
    <d v="2015-05-22T00:00:00"/>
    <s v="May"/>
    <x v="1163"/>
    <n v="33"/>
    <x v="1186"/>
    <n v="90387"/>
    <x v="1"/>
  </r>
  <r>
    <x v="1"/>
    <x v="0"/>
    <n v="5.38"/>
    <n v="7.57"/>
    <n v="2164"/>
    <s v="Harry Sellers"/>
    <x v="2"/>
    <x v="2"/>
    <x v="0"/>
    <x v="8"/>
    <x v="3"/>
    <x v="701"/>
    <x v="0"/>
    <x v="1"/>
    <s v="Pasadena"/>
    <x v="85"/>
    <x v="0"/>
    <d v="2015-01-10T00:00:00"/>
    <s v="January"/>
    <x v="1164"/>
    <n v="3"/>
    <x v="1187"/>
    <n v="88794"/>
    <x v="0"/>
  </r>
  <r>
    <x v="1"/>
    <x v="5"/>
    <n v="3.28"/>
    <n v="3.97"/>
    <n v="2164"/>
    <s v="Harry Sellers"/>
    <x v="2"/>
    <x v="2"/>
    <x v="0"/>
    <x v="0"/>
    <x v="0"/>
    <x v="365"/>
    <x v="0"/>
    <x v="1"/>
    <s v="Pasadena"/>
    <x v="85"/>
    <x v="0"/>
    <d v="2015-01-09T00:00:00"/>
    <s v="January"/>
    <x v="1165"/>
    <n v="11"/>
    <x v="1188"/>
    <n v="88794"/>
    <x v="0"/>
  </r>
  <r>
    <x v="1"/>
    <x v="3"/>
    <n v="2.78"/>
    <n v="0.97"/>
    <n v="2165"/>
    <s v="Melanie Knight"/>
    <x v="2"/>
    <x v="2"/>
    <x v="0"/>
    <x v="0"/>
    <x v="0"/>
    <x v="702"/>
    <x v="1"/>
    <x v="14"/>
    <s v="Augusta"/>
    <x v="85"/>
    <x v="0"/>
    <d v="2015-01-11T00:00:00"/>
    <s v="January"/>
    <x v="1166"/>
    <n v="6"/>
    <x v="1189"/>
    <n v="88794"/>
    <x v="1"/>
  </r>
  <r>
    <x v="3"/>
    <x v="4"/>
    <n v="2.94"/>
    <n v="0.96"/>
    <n v="2178"/>
    <s v="Judy Hall"/>
    <x v="2"/>
    <x v="2"/>
    <x v="0"/>
    <x v="0"/>
    <x v="0"/>
    <x v="202"/>
    <x v="1"/>
    <x v="15"/>
    <s v="Worcester"/>
    <x v="39"/>
    <x v="0"/>
    <d v="2015-01-29T00:00:00"/>
    <s v="January"/>
    <x v="1167"/>
    <n v="9"/>
    <x v="1190"/>
    <n v="89465"/>
    <x v="1"/>
  </r>
  <r>
    <x v="1"/>
    <x v="6"/>
    <n v="1.48"/>
    <n v="0.7"/>
    <n v="2183"/>
    <s v="Sheryl Reese"/>
    <x v="2"/>
    <x v="1"/>
    <x v="0"/>
    <x v="3"/>
    <x v="0"/>
    <x v="679"/>
    <x v="3"/>
    <x v="35"/>
    <s v="Owensboro"/>
    <x v="15"/>
    <x v="1"/>
    <d v="2015-06-17T00:00:00"/>
    <s v="June"/>
    <x v="1168"/>
    <n v="12"/>
    <x v="1191"/>
    <n v="91571"/>
    <x v="3"/>
  </r>
  <r>
    <x v="0"/>
    <x v="3"/>
    <n v="16.98"/>
    <n v="12.39"/>
    <n v="2187"/>
    <s v="Joanne Spivey"/>
    <x v="2"/>
    <x v="0"/>
    <x v="0"/>
    <x v="4"/>
    <x v="3"/>
    <x v="703"/>
    <x v="2"/>
    <x v="33"/>
    <s v="Independence"/>
    <x v="100"/>
    <x v="3"/>
    <d v="2015-05-10T00:00:00"/>
    <s v="May"/>
    <x v="1169"/>
    <n v="5"/>
    <x v="1192"/>
    <n v="89440"/>
    <x v="2"/>
  </r>
  <r>
    <x v="0"/>
    <x v="3"/>
    <n v="16.98"/>
    <n v="12.39"/>
    <n v="2189"/>
    <s v="Frank Cross"/>
    <x v="2"/>
    <x v="0"/>
    <x v="0"/>
    <x v="4"/>
    <x v="3"/>
    <x v="703"/>
    <x v="1"/>
    <x v="4"/>
    <s v="New York City"/>
    <x v="100"/>
    <x v="3"/>
    <d v="2015-05-10T00:00:00"/>
    <s v="May"/>
    <x v="1169"/>
    <n v="22"/>
    <x v="1193"/>
    <n v="7364"/>
    <x v="1"/>
  </r>
  <r>
    <x v="2"/>
    <x v="5"/>
    <n v="16.98"/>
    <n v="7.78"/>
    <n v="2190"/>
    <s v="Marvin Patrick"/>
    <x v="2"/>
    <x v="1"/>
    <x v="0"/>
    <x v="0"/>
    <x v="2"/>
    <x v="704"/>
    <x v="2"/>
    <x v="22"/>
    <s v="Detroit"/>
    <x v="79"/>
    <x v="2"/>
    <d v="2015-02-16T00:00:00"/>
    <s v="February"/>
    <x v="1170"/>
    <n v="45"/>
    <x v="1194"/>
    <n v="41636"/>
    <x v="2"/>
  </r>
  <r>
    <x v="2"/>
    <x v="9"/>
    <n v="115.99"/>
    <n v="4.2300000000000004"/>
    <n v="2190"/>
    <s v="Marvin Patrick"/>
    <x v="2"/>
    <x v="1"/>
    <x v="2"/>
    <x v="5"/>
    <x v="3"/>
    <x v="705"/>
    <x v="2"/>
    <x v="22"/>
    <s v="Detroit"/>
    <x v="79"/>
    <x v="2"/>
    <d v="2015-02-16T00:00:00"/>
    <s v="February"/>
    <x v="1171"/>
    <n v="49"/>
    <x v="1195"/>
    <n v="41636"/>
    <x v="2"/>
  </r>
  <r>
    <x v="2"/>
    <x v="5"/>
    <n v="16.98"/>
    <n v="7.78"/>
    <n v="2193"/>
    <s v="Donald Melton"/>
    <x v="2"/>
    <x v="1"/>
    <x v="0"/>
    <x v="0"/>
    <x v="2"/>
    <x v="704"/>
    <x v="3"/>
    <x v="24"/>
    <s v="New Bern"/>
    <x v="79"/>
    <x v="2"/>
    <d v="2015-02-16T00:00:00"/>
    <s v="February"/>
    <x v="1172"/>
    <n v="11"/>
    <x v="1196"/>
    <n v="90685"/>
    <x v="3"/>
  </r>
  <r>
    <x v="2"/>
    <x v="9"/>
    <n v="115.99"/>
    <n v="4.2300000000000004"/>
    <n v="2193"/>
    <s v="Donald Melton"/>
    <x v="2"/>
    <x v="1"/>
    <x v="2"/>
    <x v="5"/>
    <x v="3"/>
    <x v="705"/>
    <x v="3"/>
    <x v="24"/>
    <s v="New Bern"/>
    <x v="79"/>
    <x v="2"/>
    <d v="2015-02-16T00:00:00"/>
    <s v="February"/>
    <x v="1173"/>
    <n v="12"/>
    <x v="1197"/>
    <n v="90685"/>
    <x v="3"/>
  </r>
  <r>
    <x v="3"/>
    <x v="9"/>
    <n v="27.48"/>
    <n v="4"/>
    <n v="2196"/>
    <s v="Gene Heath Cross"/>
    <x v="2"/>
    <x v="2"/>
    <x v="2"/>
    <x v="13"/>
    <x v="3"/>
    <x v="312"/>
    <x v="1"/>
    <x v="4"/>
    <s v="Jamestown"/>
    <x v="74"/>
    <x v="4"/>
    <d v="2015-04-08T00:00:00"/>
    <s v="April"/>
    <x v="1174"/>
    <n v="11"/>
    <x v="1198"/>
    <n v="89175"/>
    <x v="1"/>
  </r>
  <r>
    <x v="3"/>
    <x v="10"/>
    <n v="179.99"/>
    <n v="19.989999999999998"/>
    <n v="2196"/>
    <s v="Gene Heath Cross"/>
    <x v="2"/>
    <x v="2"/>
    <x v="2"/>
    <x v="13"/>
    <x v="3"/>
    <x v="196"/>
    <x v="1"/>
    <x v="4"/>
    <s v="Jamestown"/>
    <x v="74"/>
    <x v="4"/>
    <d v="2015-04-08T00:00:00"/>
    <s v="April"/>
    <x v="1175"/>
    <n v="14"/>
    <x v="1199"/>
    <n v="89175"/>
    <x v="1"/>
  </r>
  <r>
    <x v="3"/>
    <x v="10"/>
    <n v="140.85"/>
    <n v="19.989999999999998"/>
    <n v="2196"/>
    <s v="Gene Heath Cross"/>
    <x v="2"/>
    <x v="2"/>
    <x v="0"/>
    <x v="10"/>
    <x v="3"/>
    <x v="706"/>
    <x v="1"/>
    <x v="4"/>
    <s v="Jamestown"/>
    <x v="74"/>
    <x v="4"/>
    <d v="2015-04-09T00:00:00"/>
    <s v="April"/>
    <x v="1176"/>
    <n v="19"/>
    <x v="1200"/>
    <n v="89175"/>
    <x v="1"/>
  </r>
  <r>
    <x v="2"/>
    <x v="4"/>
    <n v="100.97"/>
    <n v="7.18"/>
    <n v="2197"/>
    <s v="Karen O'Donnell"/>
    <x v="2"/>
    <x v="2"/>
    <x v="2"/>
    <x v="13"/>
    <x v="3"/>
    <x v="707"/>
    <x v="1"/>
    <x v="4"/>
    <s v="Levittown"/>
    <x v="175"/>
    <x v="1"/>
    <d v="2015-06-27T00:00:00"/>
    <s v="June"/>
    <x v="1177"/>
    <n v="7"/>
    <x v="1201"/>
    <n v="89176"/>
    <x v="1"/>
  </r>
  <r>
    <x v="2"/>
    <x v="6"/>
    <n v="13.4"/>
    <n v="4.95"/>
    <n v="2197"/>
    <s v="Karen O'Donnell"/>
    <x v="2"/>
    <x v="2"/>
    <x v="1"/>
    <x v="2"/>
    <x v="2"/>
    <x v="271"/>
    <x v="1"/>
    <x v="4"/>
    <s v="Levittown"/>
    <x v="175"/>
    <x v="1"/>
    <d v="2015-06-27T00:00:00"/>
    <s v="June"/>
    <x v="1178"/>
    <n v="19"/>
    <x v="1202"/>
    <n v="89176"/>
    <x v="1"/>
  </r>
  <r>
    <x v="1"/>
    <x v="9"/>
    <n v="25.98"/>
    <n v="4.08"/>
    <n v="2198"/>
    <s v="Lester Woodward Maynard"/>
    <x v="2"/>
    <x v="2"/>
    <x v="0"/>
    <x v="0"/>
    <x v="2"/>
    <x v="708"/>
    <x v="1"/>
    <x v="4"/>
    <s v="Lindenhurst"/>
    <x v="55"/>
    <x v="3"/>
    <d v="2015-05-25T00:00:00"/>
    <s v="May"/>
    <x v="1179"/>
    <n v="16"/>
    <x v="1203"/>
    <n v="89174"/>
    <x v="1"/>
  </r>
  <r>
    <x v="1"/>
    <x v="10"/>
    <n v="20.98"/>
    <n v="53.03"/>
    <n v="2198"/>
    <s v="Lester Woodward Maynard"/>
    <x v="1"/>
    <x v="2"/>
    <x v="0"/>
    <x v="10"/>
    <x v="1"/>
    <x v="211"/>
    <x v="1"/>
    <x v="4"/>
    <s v="Lindenhurst"/>
    <x v="55"/>
    <x v="3"/>
    <d v="2015-05-22T00:00:00"/>
    <s v="May"/>
    <x v="1180"/>
    <n v="16"/>
    <x v="1204"/>
    <n v="89174"/>
    <x v="1"/>
  </r>
  <r>
    <x v="2"/>
    <x v="11"/>
    <n v="14.89"/>
    <n v="13.56"/>
    <n v="2201"/>
    <s v="David Hoyle"/>
    <x v="2"/>
    <x v="2"/>
    <x v="1"/>
    <x v="2"/>
    <x v="6"/>
    <x v="709"/>
    <x v="2"/>
    <x v="3"/>
    <s v="Bloomington"/>
    <x v="78"/>
    <x v="5"/>
    <d v="2015-03-27T00:00:00"/>
    <s v="March"/>
    <x v="1181"/>
    <n v="1"/>
    <x v="1205"/>
    <n v="86054"/>
    <x v="2"/>
  </r>
  <r>
    <x v="4"/>
    <x v="3"/>
    <n v="160.97999999999999"/>
    <n v="30"/>
    <n v="2202"/>
    <s v="Laurie Howe"/>
    <x v="1"/>
    <x v="1"/>
    <x v="1"/>
    <x v="1"/>
    <x v="1"/>
    <x v="48"/>
    <x v="2"/>
    <x v="3"/>
    <s v="Brooklyn Center"/>
    <x v="70"/>
    <x v="0"/>
    <d v="2015-01-31T00:00:00"/>
    <s v="January"/>
    <x v="1182"/>
    <n v="11"/>
    <x v="1206"/>
    <n v="86050"/>
    <x v="2"/>
  </r>
  <r>
    <x v="4"/>
    <x v="3"/>
    <n v="6.3"/>
    <n v="0.5"/>
    <n v="2202"/>
    <s v="Laurie Howe"/>
    <x v="2"/>
    <x v="1"/>
    <x v="0"/>
    <x v="9"/>
    <x v="3"/>
    <x v="57"/>
    <x v="2"/>
    <x v="3"/>
    <s v="Brooklyn Center"/>
    <x v="70"/>
    <x v="0"/>
    <d v="2015-01-31T00:00:00"/>
    <s v="January"/>
    <x v="1183"/>
    <n v="10"/>
    <x v="1207"/>
    <n v="86050"/>
    <x v="2"/>
  </r>
  <r>
    <x v="4"/>
    <x v="6"/>
    <n v="4.9800000000000004"/>
    <n v="0.8"/>
    <n v="2202"/>
    <s v="Laurie Howe"/>
    <x v="2"/>
    <x v="1"/>
    <x v="0"/>
    <x v="7"/>
    <x v="0"/>
    <x v="177"/>
    <x v="2"/>
    <x v="3"/>
    <s v="Brooklyn Center"/>
    <x v="70"/>
    <x v="0"/>
    <d v="2015-02-07T00:00:00"/>
    <s v="February"/>
    <x v="1184"/>
    <n v="8"/>
    <x v="1208"/>
    <n v="86050"/>
    <x v="2"/>
  </r>
  <r>
    <x v="4"/>
    <x v="4"/>
    <n v="145.44999999999999"/>
    <n v="17.850000000000001"/>
    <n v="2203"/>
    <s v="Eddie Walker"/>
    <x v="1"/>
    <x v="1"/>
    <x v="2"/>
    <x v="6"/>
    <x v="1"/>
    <x v="390"/>
    <x v="2"/>
    <x v="3"/>
    <s v="Brooklyn Park"/>
    <x v="128"/>
    <x v="2"/>
    <d v="2015-02-04T00:00:00"/>
    <s v="February"/>
    <x v="1185"/>
    <n v="8"/>
    <x v="1209"/>
    <n v="86051"/>
    <x v="2"/>
  </r>
  <r>
    <x v="2"/>
    <x v="9"/>
    <n v="399.98"/>
    <n v="12.06"/>
    <n v="2203"/>
    <s v="Eddie Walker"/>
    <x v="1"/>
    <x v="1"/>
    <x v="2"/>
    <x v="6"/>
    <x v="5"/>
    <x v="79"/>
    <x v="2"/>
    <x v="3"/>
    <s v="Brooklyn Park"/>
    <x v="148"/>
    <x v="0"/>
    <d v="2015-01-06T00:00:00"/>
    <s v="January"/>
    <x v="1186"/>
    <n v="2"/>
    <x v="1210"/>
    <n v="86052"/>
    <x v="2"/>
  </r>
  <r>
    <x v="4"/>
    <x v="8"/>
    <n v="33.94"/>
    <n v="19.190000000000001"/>
    <n v="2204"/>
    <s v="Oscar Ford"/>
    <x v="1"/>
    <x v="1"/>
    <x v="1"/>
    <x v="1"/>
    <x v="1"/>
    <x v="362"/>
    <x v="2"/>
    <x v="3"/>
    <s v="Burnsville"/>
    <x v="128"/>
    <x v="2"/>
    <d v="2015-02-08T00:00:00"/>
    <s v="February"/>
    <x v="1187"/>
    <n v="5"/>
    <x v="1211"/>
    <n v="86051"/>
    <x v="2"/>
  </r>
  <r>
    <x v="2"/>
    <x v="7"/>
    <n v="296.18"/>
    <n v="154.12"/>
    <n v="2204"/>
    <s v="Oscar Ford"/>
    <x v="1"/>
    <x v="3"/>
    <x v="1"/>
    <x v="11"/>
    <x v="5"/>
    <x v="37"/>
    <x v="2"/>
    <x v="3"/>
    <s v="Burnsville"/>
    <x v="104"/>
    <x v="2"/>
    <d v="2015-02-11T00:00:00"/>
    <s v="February"/>
    <x v="1188"/>
    <n v="20"/>
    <x v="1212"/>
    <n v="86053"/>
    <x v="2"/>
  </r>
  <r>
    <x v="0"/>
    <x v="9"/>
    <n v="28.48"/>
    <n v="1.99"/>
    <n v="2206"/>
    <s v="Bobby Powell"/>
    <x v="2"/>
    <x v="3"/>
    <x v="2"/>
    <x v="13"/>
    <x v="2"/>
    <x v="137"/>
    <x v="2"/>
    <x v="25"/>
    <s v="Fort Dodge"/>
    <x v="99"/>
    <x v="0"/>
    <d v="2015-01-06T00:00:00"/>
    <s v="January"/>
    <x v="1189"/>
    <n v="2"/>
    <x v="1213"/>
    <n v="86258"/>
    <x v="2"/>
  </r>
  <r>
    <x v="0"/>
    <x v="0"/>
    <n v="205.99"/>
    <n v="5.99"/>
    <n v="2206"/>
    <s v="Bobby Powell"/>
    <x v="2"/>
    <x v="3"/>
    <x v="2"/>
    <x v="5"/>
    <x v="3"/>
    <x v="710"/>
    <x v="2"/>
    <x v="25"/>
    <s v="Fort Dodge"/>
    <x v="99"/>
    <x v="0"/>
    <d v="2015-01-07T00:00:00"/>
    <s v="January"/>
    <x v="1190"/>
    <n v="3"/>
    <x v="1214"/>
    <n v="86258"/>
    <x v="2"/>
  </r>
  <r>
    <x v="4"/>
    <x v="2"/>
    <n v="6.98"/>
    <n v="1.6"/>
    <n v="2209"/>
    <s v="Sharon Thomas"/>
    <x v="2"/>
    <x v="1"/>
    <x v="0"/>
    <x v="7"/>
    <x v="0"/>
    <x v="344"/>
    <x v="3"/>
    <x v="29"/>
    <s v="College Park"/>
    <x v="46"/>
    <x v="0"/>
    <d v="2015-01-29T00:00:00"/>
    <s v="January"/>
    <x v="1191"/>
    <n v="12"/>
    <x v="1215"/>
    <n v="88030"/>
    <x v="3"/>
  </r>
  <r>
    <x v="1"/>
    <x v="4"/>
    <n v="95.99"/>
    <n v="35"/>
    <n v="2211"/>
    <s v="Anita Hahn"/>
    <x v="0"/>
    <x v="1"/>
    <x v="0"/>
    <x v="10"/>
    <x v="6"/>
    <x v="711"/>
    <x v="1"/>
    <x v="30"/>
    <s v="Bowie"/>
    <x v="167"/>
    <x v="0"/>
    <d v="2015-01-03T00:00:00"/>
    <s v="January"/>
    <x v="1192"/>
    <n v="2"/>
    <x v="1216"/>
    <n v="88028"/>
    <x v="1"/>
  </r>
  <r>
    <x v="0"/>
    <x v="3"/>
    <n v="199.99"/>
    <n v="24.49"/>
    <n v="2212"/>
    <s v="Stacy Chang"/>
    <x v="0"/>
    <x v="1"/>
    <x v="2"/>
    <x v="16"/>
    <x v="6"/>
    <x v="495"/>
    <x v="1"/>
    <x v="30"/>
    <s v="Catonsville"/>
    <x v="47"/>
    <x v="4"/>
    <d v="2015-04-21T00:00:00"/>
    <s v="April"/>
    <x v="1193"/>
    <n v="5"/>
    <x v="1217"/>
    <n v="88029"/>
    <x v="1"/>
  </r>
  <r>
    <x v="4"/>
    <x v="8"/>
    <n v="3.28"/>
    <n v="3.97"/>
    <n v="2215"/>
    <s v="Christopher High"/>
    <x v="2"/>
    <x v="0"/>
    <x v="0"/>
    <x v="0"/>
    <x v="0"/>
    <x v="365"/>
    <x v="1"/>
    <x v="10"/>
    <s v="Massillon"/>
    <x v="96"/>
    <x v="1"/>
    <d v="2015-06-23T00:00:00"/>
    <s v="June"/>
    <x v="1194"/>
    <n v="4"/>
    <x v="1218"/>
    <n v="90314"/>
    <x v="1"/>
  </r>
  <r>
    <x v="4"/>
    <x v="1"/>
    <n v="256.99"/>
    <n v="11.25"/>
    <n v="2216"/>
    <s v="Clara Kaplan"/>
    <x v="2"/>
    <x v="0"/>
    <x v="2"/>
    <x v="13"/>
    <x v="3"/>
    <x v="476"/>
    <x v="1"/>
    <x v="10"/>
    <s v="Medina"/>
    <x v="96"/>
    <x v="1"/>
    <d v="2015-06-30T00:00:00"/>
    <s v="June"/>
    <x v="1195"/>
    <n v="3"/>
    <x v="1219"/>
    <n v="90314"/>
    <x v="1"/>
  </r>
  <r>
    <x v="4"/>
    <x v="0"/>
    <n v="6.48"/>
    <n v="5.14"/>
    <n v="2216"/>
    <s v="Clara Kaplan"/>
    <x v="2"/>
    <x v="0"/>
    <x v="0"/>
    <x v="7"/>
    <x v="3"/>
    <x v="339"/>
    <x v="1"/>
    <x v="10"/>
    <s v="Medina"/>
    <x v="96"/>
    <x v="1"/>
    <d v="2015-06-25T00:00:00"/>
    <s v="June"/>
    <x v="1196"/>
    <n v="10"/>
    <x v="1220"/>
    <n v="90314"/>
    <x v="1"/>
  </r>
  <r>
    <x v="4"/>
    <x v="3"/>
    <n v="14.2"/>
    <n v="5.3"/>
    <n v="2220"/>
    <s v="Jennifer Stanton"/>
    <x v="2"/>
    <x v="3"/>
    <x v="1"/>
    <x v="2"/>
    <x v="0"/>
    <x v="257"/>
    <x v="3"/>
    <x v="26"/>
    <s v="Winter Garden"/>
    <x v="136"/>
    <x v="2"/>
    <d v="2015-03-01T00:00:00"/>
    <s v="March"/>
    <x v="1197"/>
    <n v="4"/>
    <x v="1221"/>
    <n v="91036"/>
    <x v="3"/>
  </r>
  <r>
    <x v="2"/>
    <x v="6"/>
    <n v="100.89"/>
    <n v="42"/>
    <n v="2225"/>
    <s v="Sean McKenna"/>
    <x v="1"/>
    <x v="2"/>
    <x v="1"/>
    <x v="1"/>
    <x v="1"/>
    <x v="712"/>
    <x v="0"/>
    <x v="27"/>
    <s v="Hobbs"/>
    <x v="54"/>
    <x v="2"/>
    <d v="2015-02-22T00:00:00"/>
    <s v="February"/>
    <x v="1198"/>
    <n v="15"/>
    <x v="1222"/>
    <n v="89970"/>
    <x v="0"/>
  </r>
  <r>
    <x v="4"/>
    <x v="0"/>
    <n v="13.43"/>
    <n v="5.5"/>
    <n v="2240"/>
    <s v="Maurice Kelly"/>
    <x v="0"/>
    <x v="0"/>
    <x v="0"/>
    <x v="10"/>
    <x v="3"/>
    <x v="599"/>
    <x v="3"/>
    <x v="26"/>
    <s v="Lakeland"/>
    <x v="34"/>
    <x v="4"/>
    <d v="2015-04-13T00:00:00"/>
    <s v="April"/>
    <x v="1199"/>
    <n v="7"/>
    <x v="1223"/>
    <n v="89102"/>
    <x v="3"/>
  </r>
  <r>
    <x v="4"/>
    <x v="6"/>
    <n v="2.08"/>
    <n v="5.33"/>
    <n v="2250"/>
    <s v="Alvin Hoover"/>
    <x v="2"/>
    <x v="1"/>
    <x v="1"/>
    <x v="2"/>
    <x v="3"/>
    <x v="261"/>
    <x v="1"/>
    <x v="19"/>
    <s v="State College"/>
    <x v="53"/>
    <x v="4"/>
    <d v="2015-04-20T00:00:00"/>
    <s v="April"/>
    <x v="1200"/>
    <n v="22"/>
    <x v="1224"/>
    <n v="86699"/>
    <x v="1"/>
  </r>
  <r>
    <x v="4"/>
    <x v="10"/>
    <n v="6.3"/>
    <n v="0.5"/>
    <n v="2254"/>
    <s v="Jeff Meadows"/>
    <x v="2"/>
    <x v="0"/>
    <x v="0"/>
    <x v="9"/>
    <x v="3"/>
    <x v="421"/>
    <x v="3"/>
    <x v="35"/>
    <s v="Paducah"/>
    <x v="39"/>
    <x v="0"/>
    <d v="2015-02-01T00:00:00"/>
    <s v="February"/>
    <x v="1201"/>
    <n v="12"/>
    <x v="1225"/>
    <n v="89278"/>
    <x v="3"/>
  </r>
  <r>
    <x v="0"/>
    <x v="10"/>
    <n v="48.91"/>
    <n v="5.97"/>
    <n v="2254"/>
    <s v="Jeff Meadows"/>
    <x v="2"/>
    <x v="0"/>
    <x v="0"/>
    <x v="7"/>
    <x v="3"/>
    <x v="713"/>
    <x v="3"/>
    <x v="35"/>
    <s v="Paducah"/>
    <x v="65"/>
    <x v="4"/>
    <d v="2015-04-30T00:00:00"/>
    <s v="April"/>
    <x v="1202"/>
    <n v="14"/>
    <x v="1226"/>
    <n v="89279"/>
    <x v="3"/>
  </r>
  <r>
    <x v="0"/>
    <x v="4"/>
    <n v="5.98"/>
    <n v="5.46"/>
    <n v="2254"/>
    <s v="Jeff Meadows"/>
    <x v="2"/>
    <x v="0"/>
    <x v="0"/>
    <x v="7"/>
    <x v="3"/>
    <x v="381"/>
    <x v="3"/>
    <x v="35"/>
    <s v="Paducah"/>
    <x v="65"/>
    <x v="4"/>
    <d v="2015-04-28T00:00:00"/>
    <s v="April"/>
    <x v="1203"/>
    <n v="13"/>
    <x v="1227"/>
    <n v="89279"/>
    <x v="3"/>
  </r>
  <r>
    <x v="2"/>
    <x v="8"/>
    <n v="60.97"/>
    <n v="4.5"/>
    <n v="2256"/>
    <s v="Lloyd Levin"/>
    <x v="0"/>
    <x v="0"/>
    <x v="0"/>
    <x v="15"/>
    <x v="3"/>
    <x v="714"/>
    <x v="3"/>
    <x v="24"/>
    <s v="New Bern"/>
    <x v="22"/>
    <x v="0"/>
    <d v="2015-01-04T00:00:00"/>
    <s v="January"/>
    <x v="1204"/>
    <n v="6"/>
    <x v="1228"/>
    <n v="87963"/>
    <x v="3"/>
  </r>
  <r>
    <x v="3"/>
    <x v="8"/>
    <n v="70.98"/>
    <n v="30"/>
    <n v="2256"/>
    <s v="Lloyd Levin"/>
    <x v="1"/>
    <x v="0"/>
    <x v="1"/>
    <x v="1"/>
    <x v="1"/>
    <x v="715"/>
    <x v="3"/>
    <x v="24"/>
    <s v="New Bern"/>
    <x v="120"/>
    <x v="5"/>
    <d v="2015-03-26T00:00:00"/>
    <s v="March"/>
    <x v="1205"/>
    <n v="20"/>
    <x v="1229"/>
    <n v="87964"/>
    <x v="3"/>
  </r>
  <r>
    <x v="0"/>
    <x v="2"/>
    <n v="6.68"/>
    <n v="6.93"/>
    <n v="2257"/>
    <s v="Bernard Thompson"/>
    <x v="2"/>
    <x v="0"/>
    <x v="0"/>
    <x v="7"/>
    <x v="3"/>
    <x v="716"/>
    <x v="3"/>
    <x v="24"/>
    <s v="Raleigh"/>
    <x v="20"/>
    <x v="1"/>
    <d v="2015-06-13T00:00:00"/>
    <s v="June"/>
    <x v="1206"/>
    <n v="14"/>
    <x v="1230"/>
    <n v="87965"/>
    <x v="3"/>
  </r>
  <r>
    <x v="4"/>
    <x v="0"/>
    <n v="7.64"/>
    <n v="1.39"/>
    <n v="2258"/>
    <s v="Nicole Pope"/>
    <x v="0"/>
    <x v="0"/>
    <x v="0"/>
    <x v="4"/>
    <x v="3"/>
    <x v="448"/>
    <x v="3"/>
    <x v="24"/>
    <s v="Rocky Mount"/>
    <x v="156"/>
    <x v="5"/>
    <d v="2015-03-13T00:00:00"/>
    <s v="March"/>
    <x v="1207"/>
    <n v="9"/>
    <x v="1231"/>
    <n v="87962"/>
    <x v="3"/>
  </r>
  <r>
    <x v="4"/>
    <x v="8"/>
    <n v="400.97"/>
    <n v="48.26"/>
    <n v="2258"/>
    <s v="Nicole Pope"/>
    <x v="1"/>
    <x v="0"/>
    <x v="2"/>
    <x v="6"/>
    <x v="5"/>
    <x v="460"/>
    <x v="3"/>
    <x v="24"/>
    <s v="Rocky Mount"/>
    <x v="156"/>
    <x v="5"/>
    <d v="2015-03-13T00:00:00"/>
    <s v="March"/>
    <x v="1208"/>
    <n v="8"/>
    <x v="1232"/>
    <n v="87962"/>
    <x v="3"/>
  </r>
  <r>
    <x v="2"/>
    <x v="1"/>
    <n v="4.9800000000000004"/>
    <n v="0.49"/>
    <n v="2260"/>
    <s v="Geoffrey H Wong"/>
    <x v="2"/>
    <x v="0"/>
    <x v="0"/>
    <x v="9"/>
    <x v="3"/>
    <x v="509"/>
    <x v="3"/>
    <x v="29"/>
    <s v="Rome"/>
    <x v="2"/>
    <x v="2"/>
    <d v="2015-02-16T00:00:00"/>
    <s v="February"/>
    <x v="1209"/>
    <n v="17"/>
    <x v="1233"/>
    <n v="89601"/>
    <x v="3"/>
  </r>
  <r>
    <x v="2"/>
    <x v="0"/>
    <n v="20.99"/>
    <n v="0.99"/>
    <n v="2260"/>
    <s v="Geoffrey H Wong"/>
    <x v="2"/>
    <x v="0"/>
    <x v="2"/>
    <x v="5"/>
    <x v="2"/>
    <x v="717"/>
    <x v="3"/>
    <x v="29"/>
    <s v="Rome"/>
    <x v="2"/>
    <x v="2"/>
    <d v="2015-02-16T00:00:00"/>
    <s v="February"/>
    <x v="1210"/>
    <n v="9"/>
    <x v="1234"/>
    <n v="89601"/>
    <x v="3"/>
  </r>
  <r>
    <x v="0"/>
    <x v="4"/>
    <n v="4.9800000000000004"/>
    <n v="0.49"/>
    <n v="2260"/>
    <s v="Geoffrey H Wong"/>
    <x v="2"/>
    <x v="0"/>
    <x v="0"/>
    <x v="9"/>
    <x v="3"/>
    <x v="509"/>
    <x v="3"/>
    <x v="29"/>
    <s v="Rome"/>
    <x v="109"/>
    <x v="4"/>
    <d v="2015-04-22T00:00:00"/>
    <s v="April"/>
    <x v="1211"/>
    <n v="1"/>
    <x v="1235"/>
    <n v="89602"/>
    <x v="3"/>
  </r>
  <r>
    <x v="0"/>
    <x v="3"/>
    <n v="119.99"/>
    <n v="14"/>
    <n v="2260"/>
    <s v="Geoffrey H Wong"/>
    <x v="1"/>
    <x v="0"/>
    <x v="2"/>
    <x v="6"/>
    <x v="1"/>
    <x v="319"/>
    <x v="3"/>
    <x v="29"/>
    <s v="Rome"/>
    <x v="109"/>
    <x v="4"/>
    <d v="2015-04-23T00:00:00"/>
    <s v="April"/>
    <x v="1212"/>
    <n v="4"/>
    <x v="1236"/>
    <n v="89602"/>
    <x v="3"/>
  </r>
  <r>
    <x v="1"/>
    <x v="3"/>
    <n v="207.48"/>
    <n v="0.99"/>
    <n v="2264"/>
    <s v="Helen Dickerson"/>
    <x v="2"/>
    <x v="0"/>
    <x v="0"/>
    <x v="15"/>
    <x v="3"/>
    <x v="718"/>
    <x v="2"/>
    <x v="33"/>
    <s v="Joplin"/>
    <x v="161"/>
    <x v="0"/>
    <d v="2015-01-29T00:00:00"/>
    <s v="January"/>
    <x v="1213"/>
    <n v="3"/>
    <x v="1237"/>
    <n v="86611"/>
    <x v="2"/>
  </r>
  <r>
    <x v="2"/>
    <x v="10"/>
    <n v="7.45"/>
    <n v="6.28"/>
    <n v="2265"/>
    <s v="James Davenport"/>
    <x v="2"/>
    <x v="0"/>
    <x v="0"/>
    <x v="8"/>
    <x v="3"/>
    <x v="719"/>
    <x v="2"/>
    <x v="33"/>
    <s v="Kansas City"/>
    <x v="134"/>
    <x v="0"/>
    <d v="2015-02-01T00:00:00"/>
    <s v="February"/>
    <x v="1214"/>
    <n v="8"/>
    <x v="1238"/>
    <n v="86612"/>
    <x v="2"/>
  </r>
  <r>
    <x v="2"/>
    <x v="0"/>
    <n v="6.48"/>
    <n v="7.86"/>
    <n v="2265"/>
    <s v="James Davenport"/>
    <x v="2"/>
    <x v="0"/>
    <x v="0"/>
    <x v="7"/>
    <x v="3"/>
    <x v="405"/>
    <x v="2"/>
    <x v="33"/>
    <s v="Kansas City"/>
    <x v="134"/>
    <x v="0"/>
    <d v="2015-01-31T00:00:00"/>
    <s v="January"/>
    <x v="1215"/>
    <n v="10"/>
    <x v="1239"/>
    <n v="86612"/>
    <x v="2"/>
  </r>
  <r>
    <x v="2"/>
    <x v="1"/>
    <n v="11.33"/>
    <n v="6.12"/>
    <n v="2266"/>
    <s v="Brandon Beach"/>
    <x v="2"/>
    <x v="0"/>
    <x v="0"/>
    <x v="15"/>
    <x v="4"/>
    <x v="720"/>
    <x v="2"/>
    <x v="33"/>
    <s v="Kirkwood"/>
    <x v="66"/>
    <x v="3"/>
    <d v="2015-05-28T00:00:00"/>
    <s v="May"/>
    <x v="1216"/>
    <n v="3"/>
    <x v="1240"/>
    <n v="86610"/>
    <x v="2"/>
  </r>
  <r>
    <x v="2"/>
    <x v="0"/>
    <n v="15.67"/>
    <n v="1.39"/>
    <n v="2266"/>
    <s v="Brandon Beach"/>
    <x v="2"/>
    <x v="0"/>
    <x v="0"/>
    <x v="4"/>
    <x v="3"/>
    <x v="598"/>
    <x v="2"/>
    <x v="33"/>
    <s v="Kirkwood"/>
    <x v="66"/>
    <x v="3"/>
    <d v="2015-05-27T00:00:00"/>
    <s v="May"/>
    <x v="1217"/>
    <n v="16"/>
    <x v="1241"/>
    <n v="86610"/>
    <x v="2"/>
  </r>
  <r>
    <x v="4"/>
    <x v="4"/>
    <n v="259.70999999999998"/>
    <n v="66.67"/>
    <n v="2268"/>
    <s v="Carlos Adkins"/>
    <x v="1"/>
    <x v="2"/>
    <x v="1"/>
    <x v="11"/>
    <x v="5"/>
    <x v="112"/>
    <x v="3"/>
    <x v="26"/>
    <s v="Land O Lakes"/>
    <x v="26"/>
    <x v="1"/>
    <d v="2015-06-07T00:00:00"/>
    <s v="June"/>
    <x v="1218"/>
    <n v="17"/>
    <x v="1242"/>
    <n v="89571"/>
    <x v="3"/>
  </r>
  <r>
    <x v="4"/>
    <x v="0"/>
    <n v="20.48"/>
    <n v="6.32"/>
    <n v="2270"/>
    <s v="Kristine Holden"/>
    <x v="2"/>
    <x v="2"/>
    <x v="0"/>
    <x v="15"/>
    <x v="3"/>
    <x v="656"/>
    <x v="3"/>
    <x v="39"/>
    <s v="Mauldin"/>
    <x v="92"/>
    <x v="2"/>
    <d v="2015-02-08T00:00:00"/>
    <s v="February"/>
    <x v="1219"/>
    <n v="18"/>
    <x v="1243"/>
    <n v="89572"/>
    <x v="3"/>
  </r>
  <r>
    <x v="4"/>
    <x v="3"/>
    <n v="1.86"/>
    <n v="2.58"/>
    <n v="2270"/>
    <s v="Kristine Holden"/>
    <x v="2"/>
    <x v="2"/>
    <x v="0"/>
    <x v="3"/>
    <x v="0"/>
    <x v="96"/>
    <x v="3"/>
    <x v="39"/>
    <s v="Mauldin"/>
    <x v="92"/>
    <x v="2"/>
    <d v="2015-02-11T00:00:00"/>
    <s v="February"/>
    <x v="1220"/>
    <n v="12"/>
    <x v="1244"/>
    <n v="89572"/>
    <x v="3"/>
  </r>
  <r>
    <x v="4"/>
    <x v="4"/>
    <n v="205.99"/>
    <n v="2.5"/>
    <n v="2270"/>
    <s v="Kristine Holden"/>
    <x v="2"/>
    <x v="2"/>
    <x v="2"/>
    <x v="5"/>
    <x v="3"/>
    <x v="721"/>
    <x v="3"/>
    <x v="39"/>
    <s v="Mauldin"/>
    <x v="92"/>
    <x v="2"/>
    <d v="2015-02-11T00:00:00"/>
    <s v="February"/>
    <x v="1221"/>
    <n v="17"/>
    <x v="1245"/>
    <n v="89572"/>
    <x v="3"/>
  </r>
  <r>
    <x v="0"/>
    <x v="4"/>
    <n v="15.73"/>
    <n v="7.42"/>
    <n v="2272"/>
    <s v="Brett Ingram"/>
    <x v="0"/>
    <x v="0"/>
    <x v="0"/>
    <x v="12"/>
    <x v="2"/>
    <x v="722"/>
    <x v="2"/>
    <x v="7"/>
    <s v="Harker Heights"/>
    <x v="44"/>
    <x v="5"/>
    <d v="2015-03-18T00:00:00"/>
    <s v="March"/>
    <x v="1222"/>
    <n v="5"/>
    <x v="1246"/>
    <n v="90110"/>
    <x v="2"/>
  </r>
  <r>
    <x v="4"/>
    <x v="7"/>
    <n v="120.98"/>
    <n v="3.99"/>
    <n v="2273"/>
    <s v="Debra Block"/>
    <x v="2"/>
    <x v="0"/>
    <x v="0"/>
    <x v="15"/>
    <x v="3"/>
    <x v="723"/>
    <x v="2"/>
    <x v="7"/>
    <s v="Harlingen"/>
    <x v="130"/>
    <x v="3"/>
    <d v="2015-05-05T00:00:00"/>
    <s v="May"/>
    <x v="1223"/>
    <n v="17"/>
    <x v="1247"/>
    <n v="90109"/>
    <x v="2"/>
  </r>
  <r>
    <x v="4"/>
    <x v="1"/>
    <n v="55.99"/>
    <n v="5"/>
    <n v="2273"/>
    <s v="Debra Block"/>
    <x v="2"/>
    <x v="0"/>
    <x v="2"/>
    <x v="5"/>
    <x v="2"/>
    <x v="134"/>
    <x v="2"/>
    <x v="7"/>
    <s v="Harlingen"/>
    <x v="130"/>
    <x v="3"/>
    <d v="2015-05-05T00:00:00"/>
    <s v="May"/>
    <x v="1224"/>
    <n v="4"/>
    <x v="1248"/>
    <n v="90109"/>
    <x v="2"/>
  </r>
  <r>
    <x v="4"/>
    <x v="5"/>
    <n v="23.99"/>
    <n v="15.68"/>
    <n v="2274"/>
    <s v="Marlene Harrison"/>
    <x v="1"/>
    <x v="0"/>
    <x v="1"/>
    <x v="2"/>
    <x v="1"/>
    <x v="724"/>
    <x v="2"/>
    <x v="7"/>
    <s v="Houston"/>
    <x v="130"/>
    <x v="3"/>
    <d v="2015-05-09T00:00:00"/>
    <s v="May"/>
    <x v="1225"/>
    <n v="12"/>
    <x v="1249"/>
    <n v="90109"/>
    <x v="2"/>
  </r>
  <r>
    <x v="1"/>
    <x v="0"/>
    <n v="195.99"/>
    <n v="8.99"/>
    <n v="2276"/>
    <s v="Dennis Block Richardson"/>
    <x v="2"/>
    <x v="3"/>
    <x v="2"/>
    <x v="5"/>
    <x v="3"/>
    <x v="258"/>
    <x v="1"/>
    <x v="4"/>
    <s v="Niagara Falls"/>
    <x v="133"/>
    <x v="1"/>
    <d v="2015-06-30T00:00:00"/>
    <s v="June"/>
    <x v="1226"/>
    <n v="22"/>
    <x v="1250"/>
    <n v="91502"/>
    <x v="1"/>
  </r>
  <r>
    <x v="4"/>
    <x v="7"/>
    <n v="4.4800000000000004"/>
    <n v="2.5"/>
    <n v="2279"/>
    <s v="Lucille McGee"/>
    <x v="0"/>
    <x v="1"/>
    <x v="0"/>
    <x v="4"/>
    <x v="3"/>
    <x v="409"/>
    <x v="1"/>
    <x v="19"/>
    <s v="Greensburg"/>
    <x v="33"/>
    <x v="1"/>
    <d v="2015-06-26T00:00:00"/>
    <s v="June"/>
    <x v="1227"/>
    <n v="7"/>
    <x v="1251"/>
    <n v="85949"/>
    <x v="1"/>
  </r>
  <r>
    <x v="1"/>
    <x v="4"/>
    <n v="205.99"/>
    <n v="2.5"/>
    <n v="2281"/>
    <s v="Monica Harvey"/>
    <x v="2"/>
    <x v="1"/>
    <x v="2"/>
    <x v="5"/>
    <x v="3"/>
    <x v="721"/>
    <x v="2"/>
    <x v="45"/>
    <s v="Eau Claire"/>
    <x v="39"/>
    <x v="0"/>
    <d v="2015-01-28T00:00:00"/>
    <s v="January"/>
    <x v="1228"/>
    <n v="10"/>
    <x v="1252"/>
    <n v="85948"/>
    <x v="2"/>
  </r>
  <r>
    <x v="3"/>
    <x v="7"/>
    <n v="5.98"/>
    <n v="5.79"/>
    <n v="2282"/>
    <s v="Jimmy Waters"/>
    <x v="2"/>
    <x v="1"/>
    <x v="0"/>
    <x v="7"/>
    <x v="3"/>
    <x v="26"/>
    <x v="2"/>
    <x v="45"/>
    <s v="Fitchburg"/>
    <x v="64"/>
    <x v="2"/>
    <d v="2015-02-07T00:00:00"/>
    <s v="February"/>
    <x v="1229"/>
    <n v="14"/>
    <x v="1253"/>
    <n v="85950"/>
    <x v="2"/>
  </r>
  <r>
    <x v="3"/>
    <x v="0"/>
    <n v="11.7"/>
    <n v="6.96"/>
    <n v="2283"/>
    <s v="Nancy Holden"/>
    <x v="2"/>
    <x v="1"/>
    <x v="0"/>
    <x v="15"/>
    <x v="4"/>
    <x v="459"/>
    <x v="2"/>
    <x v="45"/>
    <s v="Franklin"/>
    <x v="76"/>
    <x v="0"/>
    <d v="2015-01-26T00:00:00"/>
    <s v="January"/>
    <x v="1230"/>
    <n v="6"/>
    <x v="1254"/>
    <n v="85947"/>
    <x v="2"/>
  </r>
  <r>
    <x v="3"/>
    <x v="1"/>
    <n v="17.7"/>
    <n v="9.4700000000000006"/>
    <n v="2285"/>
    <s v="Arnold Floyd Blair"/>
    <x v="0"/>
    <x v="0"/>
    <x v="0"/>
    <x v="10"/>
    <x v="3"/>
    <x v="552"/>
    <x v="3"/>
    <x v="39"/>
    <s v="Rock Hill"/>
    <x v="114"/>
    <x v="5"/>
    <d v="2015-03-15T00:00:00"/>
    <s v="March"/>
    <x v="1231"/>
    <n v="21"/>
    <x v="1255"/>
    <n v="90148"/>
    <x v="3"/>
  </r>
  <r>
    <x v="3"/>
    <x v="6"/>
    <n v="4.91"/>
    <n v="0.5"/>
    <n v="2286"/>
    <s v="Larry Langston"/>
    <x v="2"/>
    <x v="0"/>
    <x v="0"/>
    <x v="9"/>
    <x v="3"/>
    <x v="41"/>
    <x v="3"/>
    <x v="39"/>
    <s v="Spartanburg"/>
    <x v="128"/>
    <x v="2"/>
    <d v="2015-02-06T00:00:00"/>
    <s v="February"/>
    <x v="1232"/>
    <n v="12"/>
    <x v="1256"/>
    <n v="90145"/>
    <x v="3"/>
  </r>
  <r>
    <x v="3"/>
    <x v="0"/>
    <n v="7.28"/>
    <n v="11.15"/>
    <n v="2286"/>
    <s v="Larry Langston"/>
    <x v="2"/>
    <x v="0"/>
    <x v="0"/>
    <x v="7"/>
    <x v="3"/>
    <x v="306"/>
    <x v="3"/>
    <x v="39"/>
    <s v="Spartanburg"/>
    <x v="128"/>
    <x v="2"/>
    <d v="2015-02-05T00:00:00"/>
    <s v="February"/>
    <x v="1233"/>
    <n v="6"/>
    <x v="1257"/>
    <n v="90145"/>
    <x v="3"/>
  </r>
  <r>
    <x v="3"/>
    <x v="10"/>
    <n v="6.68"/>
    <n v="6.93"/>
    <n v="2286"/>
    <s v="Larry Langston"/>
    <x v="2"/>
    <x v="0"/>
    <x v="0"/>
    <x v="7"/>
    <x v="3"/>
    <x v="716"/>
    <x v="3"/>
    <x v="39"/>
    <s v="Spartanburg"/>
    <x v="128"/>
    <x v="2"/>
    <d v="2015-02-07T00:00:00"/>
    <s v="February"/>
    <x v="1234"/>
    <n v="3"/>
    <x v="1258"/>
    <n v="90145"/>
    <x v="3"/>
  </r>
  <r>
    <x v="1"/>
    <x v="0"/>
    <n v="18.97"/>
    <n v="9.0299999999999994"/>
    <n v="2287"/>
    <s v="Samuel Newman"/>
    <x v="2"/>
    <x v="0"/>
    <x v="0"/>
    <x v="7"/>
    <x v="3"/>
    <x v="273"/>
    <x v="3"/>
    <x v="39"/>
    <s v="Summerville"/>
    <x v="78"/>
    <x v="5"/>
    <d v="2015-03-25T00:00:00"/>
    <s v="March"/>
    <x v="1235"/>
    <n v="8"/>
    <x v="1259"/>
    <n v="90146"/>
    <x v="3"/>
  </r>
  <r>
    <x v="1"/>
    <x v="9"/>
    <n v="12.28"/>
    <n v="4.8600000000000003"/>
    <n v="2287"/>
    <s v="Samuel Newman"/>
    <x v="2"/>
    <x v="0"/>
    <x v="0"/>
    <x v="7"/>
    <x v="3"/>
    <x v="94"/>
    <x v="3"/>
    <x v="39"/>
    <s v="Summerville"/>
    <x v="78"/>
    <x v="5"/>
    <d v="2015-03-26T00:00:00"/>
    <s v="March"/>
    <x v="1236"/>
    <n v="6"/>
    <x v="1260"/>
    <n v="90146"/>
    <x v="3"/>
  </r>
  <r>
    <x v="1"/>
    <x v="5"/>
    <n v="34.99"/>
    <n v="7.73"/>
    <n v="2287"/>
    <s v="Samuel Newman"/>
    <x v="0"/>
    <x v="0"/>
    <x v="0"/>
    <x v="0"/>
    <x v="3"/>
    <x v="17"/>
    <x v="3"/>
    <x v="39"/>
    <s v="Summerville"/>
    <x v="78"/>
    <x v="5"/>
    <d v="2015-03-27T00:00:00"/>
    <s v="March"/>
    <x v="1235"/>
    <n v="12"/>
    <x v="1261"/>
    <n v="90146"/>
    <x v="3"/>
  </r>
  <r>
    <x v="4"/>
    <x v="10"/>
    <n v="54.1"/>
    <n v="19.989999999999998"/>
    <n v="2287"/>
    <s v="Samuel Newman"/>
    <x v="2"/>
    <x v="0"/>
    <x v="0"/>
    <x v="10"/>
    <x v="3"/>
    <x v="725"/>
    <x v="3"/>
    <x v="39"/>
    <s v="Summerville"/>
    <x v="153"/>
    <x v="2"/>
    <d v="2015-02-24T00:00:00"/>
    <s v="February"/>
    <x v="1237"/>
    <n v="9"/>
    <x v="1262"/>
    <n v="90147"/>
    <x v="3"/>
  </r>
  <r>
    <x v="2"/>
    <x v="0"/>
    <n v="7.59"/>
    <n v="4"/>
    <n v="2289"/>
    <s v="Ryan Herman"/>
    <x v="2"/>
    <x v="1"/>
    <x v="1"/>
    <x v="2"/>
    <x v="0"/>
    <x v="150"/>
    <x v="2"/>
    <x v="3"/>
    <s v="Burnsville"/>
    <x v="82"/>
    <x v="3"/>
    <d v="2015-05-04T00:00:00"/>
    <s v="May"/>
    <x v="1238"/>
    <n v="17"/>
    <x v="1263"/>
    <n v="88165"/>
    <x v="2"/>
  </r>
  <r>
    <x v="1"/>
    <x v="6"/>
    <n v="42.98"/>
    <n v="4.62"/>
    <n v="2290"/>
    <s v="Glen Robertson"/>
    <x v="2"/>
    <x v="1"/>
    <x v="0"/>
    <x v="15"/>
    <x v="3"/>
    <x v="647"/>
    <x v="2"/>
    <x v="3"/>
    <s v="Coon Rapids"/>
    <x v="61"/>
    <x v="0"/>
    <d v="2015-01-08T00:00:00"/>
    <s v="January"/>
    <x v="1239"/>
    <n v="12"/>
    <x v="1264"/>
    <n v="88163"/>
    <x v="2"/>
  </r>
  <r>
    <x v="1"/>
    <x v="9"/>
    <n v="21.78"/>
    <n v="5.94"/>
    <n v="2290"/>
    <s v="Glen Robertson"/>
    <x v="2"/>
    <x v="1"/>
    <x v="0"/>
    <x v="15"/>
    <x v="4"/>
    <x v="726"/>
    <x v="2"/>
    <x v="3"/>
    <s v="Coon Rapids"/>
    <x v="61"/>
    <x v="0"/>
    <d v="2015-01-08T00:00:00"/>
    <s v="January"/>
    <x v="1240"/>
    <n v="13"/>
    <x v="1265"/>
    <n v="88163"/>
    <x v="2"/>
  </r>
  <r>
    <x v="3"/>
    <x v="8"/>
    <n v="80.98"/>
    <n v="7.18"/>
    <n v="2290"/>
    <s v="Glen Robertson"/>
    <x v="2"/>
    <x v="0"/>
    <x v="2"/>
    <x v="13"/>
    <x v="3"/>
    <x v="727"/>
    <x v="2"/>
    <x v="3"/>
    <s v="Coon Rapids"/>
    <x v="128"/>
    <x v="2"/>
    <d v="2015-02-06T00:00:00"/>
    <s v="February"/>
    <x v="1241"/>
    <n v="15"/>
    <x v="1266"/>
    <n v="88164"/>
    <x v="2"/>
  </r>
  <r>
    <x v="2"/>
    <x v="8"/>
    <n v="270.98"/>
    <n v="50"/>
    <n v="2302"/>
    <s v="Beth Dolan"/>
    <x v="1"/>
    <x v="0"/>
    <x v="1"/>
    <x v="1"/>
    <x v="1"/>
    <x v="728"/>
    <x v="3"/>
    <x v="26"/>
    <s v="Panama City"/>
    <x v="143"/>
    <x v="2"/>
    <d v="2015-02-13T00:00:00"/>
    <s v="February"/>
    <x v="1242"/>
    <n v="9"/>
    <x v="1267"/>
    <n v="87695"/>
    <x v="3"/>
  </r>
  <r>
    <x v="0"/>
    <x v="10"/>
    <n v="12.53"/>
    <n v="0.49"/>
    <n v="2302"/>
    <s v="Beth Dolan"/>
    <x v="2"/>
    <x v="0"/>
    <x v="0"/>
    <x v="9"/>
    <x v="3"/>
    <x v="369"/>
    <x v="3"/>
    <x v="26"/>
    <s v="Panama City"/>
    <x v="35"/>
    <x v="0"/>
    <d v="2015-01-04T00:00:00"/>
    <s v="January"/>
    <x v="1243"/>
    <n v="8"/>
    <x v="1268"/>
    <n v="87696"/>
    <x v="3"/>
  </r>
  <r>
    <x v="0"/>
    <x v="10"/>
    <n v="146.34"/>
    <n v="43.75"/>
    <n v="2302"/>
    <s v="Beth Dolan"/>
    <x v="1"/>
    <x v="0"/>
    <x v="1"/>
    <x v="11"/>
    <x v="5"/>
    <x v="729"/>
    <x v="3"/>
    <x v="26"/>
    <s v="Panama City"/>
    <x v="35"/>
    <x v="0"/>
    <d v="2015-01-04T00:00:00"/>
    <s v="January"/>
    <x v="1244"/>
    <n v="2"/>
    <x v="1269"/>
    <n v="87696"/>
    <x v="3"/>
  </r>
  <r>
    <x v="2"/>
    <x v="8"/>
    <n v="270.98"/>
    <n v="50"/>
    <n v="2303"/>
    <s v="Joe Baldwin"/>
    <x v="1"/>
    <x v="0"/>
    <x v="1"/>
    <x v="1"/>
    <x v="1"/>
    <x v="728"/>
    <x v="1"/>
    <x v="4"/>
    <s v="New York City"/>
    <x v="143"/>
    <x v="2"/>
    <d v="2015-02-13T00:00:00"/>
    <s v="February"/>
    <x v="1245"/>
    <n v="36"/>
    <x v="1270"/>
    <n v="47493"/>
    <x v="1"/>
  </r>
  <r>
    <x v="0"/>
    <x v="10"/>
    <n v="146.34"/>
    <n v="43.75"/>
    <n v="2303"/>
    <s v="Joe Baldwin"/>
    <x v="1"/>
    <x v="0"/>
    <x v="1"/>
    <x v="11"/>
    <x v="5"/>
    <x v="729"/>
    <x v="1"/>
    <x v="4"/>
    <s v="New York City"/>
    <x v="35"/>
    <x v="0"/>
    <d v="2015-01-04T00:00:00"/>
    <s v="January"/>
    <x v="1246"/>
    <n v="6"/>
    <x v="1271"/>
    <n v="37987"/>
    <x v="1"/>
  </r>
  <r>
    <x v="0"/>
    <x v="6"/>
    <n v="90.48"/>
    <n v="19.989999999999998"/>
    <n v="2305"/>
    <s v="Pat Kinney"/>
    <x v="2"/>
    <x v="2"/>
    <x v="0"/>
    <x v="4"/>
    <x v="3"/>
    <x v="634"/>
    <x v="2"/>
    <x v="46"/>
    <s v="Watertown"/>
    <x v="123"/>
    <x v="1"/>
    <d v="2015-06-24T00:00:00"/>
    <s v="June"/>
    <x v="1247"/>
    <n v="12"/>
    <x v="1272"/>
    <n v="89869"/>
    <x v="2"/>
  </r>
  <r>
    <x v="4"/>
    <x v="4"/>
    <n v="9.48"/>
    <n v="7.29"/>
    <n v="2308"/>
    <s v="Laurence Cummings"/>
    <x v="2"/>
    <x v="2"/>
    <x v="1"/>
    <x v="2"/>
    <x v="2"/>
    <x v="2"/>
    <x v="3"/>
    <x v="26"/>
    <s v="Lehigh Acres"/>
    <x v="120"/>
    <x v="5"/>
    <d v="2015-03-26T00:00:00"/>
    <s v="March"/>
    <x v="1248"/>
    <n v="2"/>
    <x v="1273"/>
    <n v="90557"/>
    <x v="3"/>
  </r>
  <r>
    <x v="4"/>
    <x v="9"/>
    <n v="193.17"/>
    <n v="19.989999999999998"/>
    <n v="2308"/>
    <s v="Laurence Cummings"/>
    <x v="2"/>
    <x v="2"/>
    <x v="0"/>
    <x v="10"/>
    <x v="3"/>
    <x v="538"/>
    <x v="3"/>
    <x v="26"/>
    <s v="Lehigh Acres"/>
    <x v="120"/>
    <x v="5"/>
    <d v="2015-03-28T00:00:00"/>
    <s v="March"/>
    <x v="1249"/>
    <n v="8"/>
    <x v="1274"/>
    <n v="90557"/>
    <x v="3"/>
  </r>
  <r>
    <x v="0"/>
    <x v="4"/>
    <n v="68.81"/>
    <n v="60"/>
    <n v="2323"/>
    <s v="Emma Buckley"/>
    <x v="1"/>
    <x v="2"/>
    <x v="0"/>
    <x v="15"/>
    <x v="1"/>
    <x v="730"/>
    <x v="0"/>
    <x v="1"/>
    <s v="Coachella"/>
    <x v="44"/>
    <x v="5"/>
    <d v="2015-03-17T00:00:00"/>
    <s v="March"/>
    <x v="1250"/>
    <n v="5"/>
    <x v="1275"/>
    <n v="88721"/>
    <x v="0"/>
  </r>
  <r>
    <x v="0"/>
    <x v="7"/>
    <n v="21.38"/>
    <n v="8.99"/>
    <n v="2323"/>
    <s v="Emma Buckley"/>
    <x v="2"/>
    <x v="2"/>
    <x v="0"/>
    <x v="0"/>
    <x v="2"/>
    <x v="731"/>
    <x v="0"/>
    <x v="1"/>
    <s v="Coachella"/>
    <x v="44"/>
    <x v="5"/>
    <d v="2015-03-18T00:00:00"/>
    <s v="March"/>
    <x v="1251"/>
    <n v="4"/>
    <x v="1276"/>
    <n v="88721"/>
    <x v="0"/>
  </r>
  <r>
    <x v="1"/>
    <x v="2"/>
    <n v="4.9800000000000004"/>
    <n v="4.62"/>
    <n v="2323"/>
    <s v="Emma Buckley"/>
    <x v="0"/>
    <x v="2"/>
    <x v="2"/>
    <x v="13"/>
    <x v="2"/>
    <x v="139"/>
    <x v="0"/>
    <x v="1"/>
    <s v="Coachella"/>
    <x v="117"/>
    <x v="1"/>
    <d v="2015-06-19T00:00:00"/>
    <s v="June"/>
    <x v="1252"/>
    <n v="7"/>
    <x v="1277"/>
    <n v="88722"/>
    <x v="0"/>
  </r>
  <r>
    <x v="3"/>
    <x v="2"/>
    <n v="28.53"/>
    <n v="1.49"/>
    <n v="2330"/>
    <s v="Kara Foster"/>
    <x v="2"/>
    <x v="1"/>
    <x v="0"/>
    <x v="8"/>
    <x v="3"/>
    <x v="107"/>
    <x v="2"/>
    <x v="25"/>
    <s v="Marion"/>
    <x v="120"/>
    <x v="5"/>
    <d v="2015-03-27T00:00:00"/>
    <s v="March"/>
    <x v="1253"/>
    <n v="5"/>
    <x v="1278"/>
    <n v="90964"/>
    <x v="2"/>
  </r>
  <r>
    <x v="0"/>
    <x v="2"/>
    <n v="180.98"/>
    <n v="26.2"/>
    <n v="2333"/>
    <s v="Megan Woods"/>
    <x v="1"/>
    <x v="2"/>
    <x v="1"/>
    <x v="1"/>
    <x v="1"/>
    <x v="68"/>
    <x v="2"/>
    <x v="45"/>
    <s v="Green Bay"/>
    <x v="96"/>
    <x v="1"/>
    <d v="2015-06-24T00:00:00"/>
    <s v="June"/>
    <x v="1254"/>
    <n v="1"/>
    <x v="1279"/>
    <n v="89611"/>
    <x v="2"/>
  </r>
  <r>
    <x v="4"/>
    <x v="2"/>
    <n v="60.65"/>
    <n v="12.23"/>
    <n v="2334"/>
    <s v="Stephanie Hawkins"/>
    <x v="2"/>
    <x v="3"/>
    <x v="1"/>
    <x v="2"/>
    <x v="4"/>
    <x v="614"/>
    <x v="2"/>
    <x v="45"/>
    <s v="Greenfield"/>
    <x v="34"/>
    <x v="4"/>
    <d v="2015-04-08T00:00:00"/>
    <s v="April"/>
    <x v="1255"/>
    <n v="10"/>
    <x v="1280"/>
    <n v="89608"/>
    <x v="2"/>
  </r>
  <r>
    <x v="1"/>
    <x v="5"/>
    <n v="14.81"/>
    <n v="13.32"/>
    <n v="2334"/>
    <s v="Stephanie Hawkins"/>
    <x v="2"/>
    <x v="2"/>
    <x v="0"/>
    <x v="15"/>
    <x v="3"/>
    <x v="296"/>
    <x v="2"/>
    <x v="45"/>
    <s v="Greenfield"/>
    <x v="37"/>
    <x v="4"/>
    <d v="2015-04-11T00:00:00"/>
    <s v="April"/>
    <x v="1256"/>
    <n v="8"/>
    <x v="1281"/>
    <n v="89609"/>
    <x v="2"/>
  </r>
  <r>
    <x v="1"/>
    <x v="4"/>
    <n v="2.78"/>
    <n v="1.25"/>
    <n v="2334"/>
    <s v="Stephanie Hawkins"/>
    <x v="2"/>
    <x v="2"/>
    <x v="0"/>
    <x v="0"/>
    <x v="0"/>
    <x v="732"/>
    <x v="2"/>
    <x v="45"/>
    <s v="Greenfield"/>
    <x v="37"/>
    <x v="4"/>
    <d v="2015-04-10T00:00:00"/>
    <s v="April"/>
    <x v="1257"/>
    <n v="7"/>
    <x v="1282"/>
    <n v="89609"/>
    <x v="2"/>
  </r>
  <r>
    <x v="4"/>
    <x v="2"/>
    <n v="3.74"/>
    <n v="0.94"/>
    <n v="2334"/>
    <s v="Stephanie Hawkins"/>
    <x v="2"/>
    <x v="1"/>
    <x v="0"/>
    <x v="3"/>
    <x v="0"/>
    <x v="733"/>
    <x v="2"/>
    <x v="45"/>
    <s v="Greenfield"/>
    <x v="42"/>
    <x v="1"/>
    <d v="2015-06-09T00:00:00"/>
    <s v="June"/>
    <x v="1258"/>
    <n v="12"/>
    <x v="1283"/>
    <n v="89610"/>
    <x v="2"/>
  </r>
  <r>
    <x v="2"/>
    <x v="2"/>
    <n v="2.08"/>
    <n v="5.33"/>
    <n v="2338"/>
    <s v="Lynn Hines"/>
    <x v="2"/>
    <x v="1"/>
    <x v="1"/>
    <x v="2"/>
    <x v="3"/>
    <x v="261"/>
    <x v="1"/>
    <x v="30"/>
    <s v="College Park"/>
    <x v="107"/>
    <x v="0"/>
    <d v="2015-01-13T00:00:00"/>
    <s v="January"/>
    <x v="1259"/>
    <n v="4"/>
    <x v="1284"/>
    <n v="91480"/>
    <x v="1"/>
  </r>
  <r>
    <x v="0"/>
    <x v="10"/>
    <n v="6.75"/>
    <n v="2.99"/>
    <n v="2338"/>
    <s v="Lynn Hines"/>
    <x v="2"/>
    <x v="1"/>
    <x v="0"/>
    <x v="8"/>
    <x v="3"/>
    <x v="734"/>
    <x v="1"/>
    <x v="30"/>
    <s v="College Park"/>
    <x v="48"/>
    <x v="5"/>
    <d v="2015-03-29T00:00:00"/>
    <s v="March"/>
    <x v="1260"/>
    <n v="15"/>
    <x v="1285"/>
    <n v="91481"/>
    <x v="1"/>
  </r>
  <r>
    <x v="3"/>
    <x v="5"/>
    <n v="11.58"/>
    <n v="6.97"/>
    <n v="2339"/>
    <s v="Gordon Boswell"/>
    <x v="2"/>
    <x v="1"/>
    <x v="0"/>
    <x v="4"/>
    <x v="3"/>
    <x v="240"/>
    <x v="2"/>
    <x v="7"/>
    <s v="Cloverleaf"/>
    <x v="40"/>
    <x v="3"/>
    <d v="2015-05-28T00:00:00"/>
    <s v="May"/>
    <x v="1261"/>
    <n v="6"/>
    <x v="1286"/>
    <n v="91482"/>
    <x v="2"/>
  </r>
  <r>
    <x v="3"/>
    <x v="8"/>
    <n v="200.98"/>
    <n v="23.76"/>
    <n v="2345"/>
    <s v="Colleen Marsh"/>
    <x v="1"/>
    <x v="0"/>
    <x v="1"/>
    <x v="1"/>
    <x v="1"/>
    <x v="735"/>
    <x v="3"/>
    <x v="35"/>
    <s v="Paducah"/>
    <x v="88"/>
    <x v="5"/>
    <d v="2015-03-15T00:00:00"/>
    <s v="March"/>
    <x v="1262"/>
    <n v="9"/>
    <x v="1287"/>
    <n v="89504"/>
    <x v="3"/>
  </r>
  <r>
    <x v="3"/>
    <x v="1"/>
    <n v="179.29"/>
    <n v="29.21"/>
    <n v="2345"/>
    <s v="Colleen Marsh"/>
    <x v="1"/>
    <x v="0"/>
    <x v="1"/>
    <x v="11"/>
    <x v="5"/>
    <x v="218"/>
    <x v="3"/>
    <x v="35"/>
    <s v="Paducah"/>
    <x v="88"/>
    <x v="5"/>
    <d v="2015-03-14T00:00:00"/>
    <s v="March"/>
    <x v="1263"/>
    <n v="2"/>
    <x v="1288"/>
    <n v="89504"/>
    <x v="3"/>
  </r>
  <r>
    <x v="4"/>
    <x v="9"/>
    <n v="297.64"/>
    <n v="14.7"/>
    <n v="2346"/>
    <s v="Sylvia Kumar"/>
    <x v="1"/>
    <x v="0"/>
    <x v="2"/>
    <x v="6"/>
    <x v="1"/>
    <x v="192"/>
    <x v="3"/>
    <x v="35"/>
    <s v="Pleasure Ridge Park"/>
    <x v="56"/>
    <x v="0"/>
    <d v="2015-01-15T00:00:00"/>
    <s v="January"/>
    <x v="1264"/>
    <n v="12"/>
    <x v="1289"/>
    <n v="89503"/>
    <x v="3"/>
  </r>
  <r>
    <x v="0"/>
    <x v="10"/>
    <n v="218.75"/>
    <n v="69.64"/>
    <n v="2346"/>
    <s v="Sylvia Kumar"/>
    <x v="1"/>
    <x v="0"/>
    <x v="1"/>
    <x v="11"/>
    <x v="5"/>
    <x v="228"/>
    <x v="3"/>
    <x v="35"/>
    <s v="Pleasure Ridge Park"/>
    <x v="135"/>
    <x v="3"/>
    <d v="2015-05-21T00:00:00"/>
    <s v="May"/>
    <x v="1265"/>
    <n v="17"/>
    <x v="1290"/>
    <n v="89505"/>
    <x v="3"/>
  </r>
  <r>
    <x v="2"/>
    <x v="4"/>
    <n v="6.48"/>
    <n v="7.49"/>
    <n v="2351"/>
    <s v="Faye Silver"/>
    <x v="2"/>
    <x v="0"/>
    <x v="0"/>
    <x v="7"/>
    <x v="3"/>
    <x v="664"/>
    <x v="1"/>
    <x v="30"/>
    <s v="Crofton"/>
    <x v="25"/>
    <x v="5"/>
    <d v="2015-04-02T00:00:00"/>
    <s v="April"/>
    <x v="1266"/>
    <n v="13"/>
    <x v="1291"/>
    <n v="86163"/>
    <x v="1"/>
  </r>
  <r>
    <x v="2"/>
    <x v="2"/>
    <n v="59.76"/>
    <n v="9.7100000000000009"/>
    <n v="2352"/>
    <s v="Kerry Beach"/>
    <x v="2"/>
    <x v="3"/>
    <x v="0"/>
    <x v="10"/>
    <x v="3"/>
    <x v="373"/>
    <x v="1"/>
    <x v="30"/>
    <s v="Cumberland"/>
    <x v="105"/>
    <x v="1"/>
    <d v="2015-06-23T00:00:00"/>
    <s v="June"/>
    <x v="1267"/>
    <n v="18"/>
    <x v="1292"/>
    <n v="86165"/>
    <x v="1"/>
  </r>
  <r>
    <x v="2"/>
    <x v="8"/>
    <n v="195.99"/>
    <n v="4.2"/>
    <n v="2352"/>
    <s v="Kerry Beach"/>
    <x v="2"/>
    <x v="3"/>
    <x v="2"/>
    <x v="5"/>
    <x v="3"/>
    <x v="736"/>
    <x v="1"/>
    <x v="30"/>
    <s v="Cumberland"/>
    <x v="105"/>
    <x v="1"/>
    <d v="2015-06-23T00:00:00"/>
    <s v="June"/>
    <x v="1268"/>
    <n v="4"/>
    <x v="1293"/>
    <n v="86165"/>
    <x v="1"/>
  </r>
  <r>
    <x v="1"/>
    <x v="3"/>
    <n v="71.37"/>
    <n v="69"/>
    <n v="2352"/>
    <s v="Kerry Beach"/>
    <x v="2"/>
    <x v="1"/>
    <x v="1"/>
    <x v="11"/>
    <x v="6"/>
    <x v="737"/>
    <x v="1"/>
    <x v="30"/>
    <s v="Cumberland"/>
    <x v="96"/>
    <x v="1"/>
    <d v="2015-06-24T00:00:00"/>
    <s v="June"/>
    <x v="1269"/>
    <n v="19"/>
    <x v="1294"/>
    <n v="86166"/>
    <x v="1"/>
  </r>
  <r>
    <x v="2"/>
    <x v="7"/>
    <n v="5.98"/>
    <n v="0.96"/>
    <n v="2353"/>
    <s v="Patrick Lowry"/>
    <x v="2"/>
    <x v="0"/>
    <x v="0"/>
    <x v="0"/>
    <x v="0"/>
    <x v="631"/>
    <x v="1"/>
    <x v="30"/>
    <s v="Edgewood"/>
    <x v="119"/>
    <x v="4"/>
    <d v="2015-04-30T00:00:00"/>
    <s v="April"/>
    <x v="1270"/>
    <n v="22"/>
    <x v="1295"/>
    <n v="86164"/>
    <x v="1"/>
  </r>
  <r>
    <x v="2"/>
    <x v="0"/>
    <n v="20.99"/>
    <n v="0.99"/>
    <n v="2353"/>
    <s v="Patrick Lowry"/>
    <x v="2"/>
    <x v="0"/>
    <x v="2"/>
    <x v="5"/>
    <x v="0"/>
    <x v="201"/>
    <x v="1"/>
    <x v="30"/>
    <s v="Edgewood"/>
    <x v="119"/>
    <x v="4"/>
    <d v="2015-04-30T00:00:00"/>
    <s v="April"/>
    <x v="1271"/>
    <n v="2"/>
    <x v="1296"/>
    <n v="86164"/>
    <x v="1"/>
  </r>
  <r>
    <x v="1"/>
    <x v="10"/>
    <n v="78.69"/>
    <n v="19.989999999999998"/>
    <n v="2355"/>
    <s v="Clyde Burnett"/>
    <x v="2"/>
    <x v="3"/>
    <x v="1"/>
    <x v="2"/>
    <x v="3"/>
    <x v="3"/>
    <x v="0"/>
    <x v="1"/>
    <s v="Coachella"/>
    <x v="2"/>
    <x v="2"/>
    <d v="2015-02-16T00:00:00"/>
    <s v="February"/>
    <x v="1272"/>
    <n v="9"/>
    <x v="1297"/>
    <n v="91304"/>
    <x v="0"/>
  </r>
  <r>
    <x v="3"/>
    <x v="2"/>
    <n v="146.34"/>
    <n v="43.75"/>
    <n v="2355"/>
    <s v="Clyde Burnett"/>
    <x v="1"/>
    <x v="3"/>
    <x v="1"/>
    <x v="11"/>
    <x v="5"/>
    <x v="729"/>
    <x v="0"/>
    <x v="1"/>
    <s v="Coachella"/>
    <x v="154"/>
    <x v="1"/>
    <d v="2015-06-18T00:00:00"/>
    <s v="June"/>
    <x v="1273"/>
    <n v="12"/>
    <x v="1298"/>
    <n v="91306"/>
    <x v="0"/>
  </r>
  <r>
    <x v="3"/>
    <x v="6"/>
    <n v="29.34"/>
    <n v="7.87"/>
    <n v="2356"/>
    <s v="Emma Bloom"/>
    <x v="2"/>
    <x v="3"/>
    <x v="1"/>
    <x v="2"/>
    <x v="3"/>
    <x v="189"/>
    <x v="0"/>
    <x v="47"/>
    <s v="Rock Springs"/>
    <x v="24"/>
    <x v="5"/>
    <d v="2015-03-17T00:00:00"/>
    <s v="March"/>
    <x v="1274"/>
    <n v="22"/>
    <x v="1299"/>
    <n v="91305"/>
    <x v="0"/>
  </r>
  <r>
    <x v="4"/>
    <x v="10"/>
    <n v="205.99"/>
    <n v="8.99"/>
    <n v="2358"/>
    <s v="Danielle Baird"/>
    <x v="2"/>
    <x v="0"/>
    <x v="2"/>
    <x v="5"/>
    <x v="3"/>
    <x v="20"/>
    <x v="3"/>
    <x v="26"/>
    <s v="Fort Lauderdale"/>
    <x v="30"/>
    <x v="5"/>
    <d v="2015-03-08T00:00:00"/>
    <s v="March"/>
    <x v="1275"/>
    <n v="2"/>
    <x v="1300"/>
    <n v="88267"/>
    <x v="3"/>
  </r>
  <r>
    <x v="2"/>
    <x v="5"/>
    <n v="2.08"/>
    <n v="2.56"/>
    <n v="2358"/>
    <s v="Danielle Baird"/>
    <x v="2"/>
    <x v="1"/>
    <x v="0"/>
    <x v="12"/>
    <x v="2"/>
    <x v="101"/>
    <x v="3"/>
    <x v="26"/>
    <s v="Fort Lauderdale"/>
    <x v="79"/>
    <x v="2"/>
    <d v="2015-02-16T00:00:00"/>
    <s v="February"/>
    <x v="1276"/>
    <n v="19"/>
    <x v="1301"/>
    <n v="88268"/>
    <x v="3"/>
  </r>
  <r>
    <x v="2"/>
    <x v="6"/>
    <n v="7.28"/>
    <n v="1.77"/>
    <n v="2359"/>
    <s v="Annie Horne"/>
    <x v="2"/>
    <x v="1"/>
    <x v="0"/>
    <x v="7"/>
    <x v="0"/>
    <x v="738"/>
    <x v="3"/>
    <x v="26"/>
    <s v="Fort Myers"/>
    <x v="64"/>
    <x v="2"/>
    <d v="2015-02-05T00:00:00"/>
    <s v="February"/>
    <x v="1277"/>
    <n v="7"/>
    <x v="1302"/>
    <n v="88265"/>
    <x v="3"/>
  </r>
  <r>
    <x v="0"/>
    <x v="2"/>
    <n v="8.33"/>
    <n v="1.99"/>
    <n v="2361"/>
    <s v="Vincent Daniel"/>
    <x v="2"/>
    <x v="0"/>
    <x v="2"/>
    <x v="13"/>
    <x v="2"/>
    <x v="140"/>
    <x v="3"/>
    <x v="26"/>
    <s v="Fruit Cove"/>
    <x v="147"/>
    <x v="2"/>
    <d v="2015-02-26T00:00:00"/>
    <s v="February"/>
    <x v="1278"/>
    <n v="1"/>
    <x v="1303"/>
    <n v="88266"/>
    <x v="3"/>
  </r>
  <r>
    <x v="0"/>
    <x v="6"/>
    <n v="5.77"/>
    <n v="5.92"/>
    <n v="2363"/>
    <s v="Jacob Murray"/>
    <x v="2"/>
    <x v="1"/>
    <x v="1"/>
    <x v="2"/>
    <x v="4"/>
    <x v="739"/>
    <x v="1"/>
    <x v="10"/>
    <s v="Medina"/>
    <x v="86"/>
    <x v="4"/>
    <d v="2015-04-13T00:00:00"/>
    <s v="April"/>
    <x v="1279"/>
    <n v="11"/>
    <x v="1304"/>
    <n v="90040"/>
    <x v="1"/>
  </r>
  <r>
    <x v="4"/>
    <x v="8"/>
    <n v="5.98"/>
    <n v="5.79"/>
    <n v="2369"/>
    <s v="Mike G Hartman"/>
    <x v="2"/>
    <x v="3"/>
    <x v="0"/>
    <x v="7"/>
    <x v="3"/>
    <x v="26"/>
    <x v="3"/>
    <x v="26"/>
    <s v="Pembroke Pines"/>
    <x v="107"/>
    <x v="0"/>
    <d v="2015-01-15T00:00:00"/>
    <s v="January"/>
    <x v="1280"/>
    <n v="13"/>
    <x v="1305"/>
    <n v="90408"/>
    <x v="3"/>
  </r>
  <r>
    <x v="3"/>
    <x v="0"/>
    <n v="1.76"/>
    <n v="0.7"/>
    <n v="2372"/>
    <s v="Marvin Parrott"/>
    <x v="2"/>
    <x v="0"/>
    <x v="0"/>
    <x v="0"/>
    <x v="0"/>
    <x v="28"/>
    <x v="2"/>
    <x v="3"/>
    <s v="Duluth"/>
    <x v="24"/>
    <x v="5"/>
    <d v="2015-03-16T00:00:00"/>
    <s v="March"/>
    <x v="1281"/>
    <n v="4"/>
    <x v="1306"/>
    <n v="90714"/>
    <x v="2"/>
  </r>
  <r>
    <x v="0"/>
    <x v="5"/>
    <n v="3.28"/>
    <n v="3.97"/>
    <n v="2376"/>
    <s v="Debra Batchelor"/>
    <x v="2"/>
    <x v="0"/>
    <x v="0"/>
    <x v="0"/>
    <x v="0"/>
    <x v="623"/>
    <x v="0"/>
    <x v="44"/>
    <s v="Moscow"/>
    <x v="93"/>
    <x v="5"/>
    <d v="2015-03-06T00:00:00"/>
    <s v="March"/>
    <x v="1282"/>
    <n v="18"/>
    <x v="1307"/>
    <n v="91321"/>
    <x v="0"/>
  </r>
  <r>
    <x v="0"/>
    <x v="9"/>
    <n v="6.98"/>
    <n v="9.69"/>
    <n v="2376"/>
    <s v="Debra Batchelor"/>
    <x v="2"/>
    <x v="0"/>
    <x v="0"/>
    <x v="10"/>
    <x v="3"/>
    <x v="740"/>
    <x v="0"/>
    <x v="44"/>
    <s v="Moscow"/>
    <x v="93"/>
    <x v="5"/>
    <d v="2015-03-07T00:00:00"/>
    <s v="March"/>
    <x v="1283"/>
    <n v="15"/>
    <x v="1308"/>
    <n v="91321"/>
    <x v="0"/>
  </r>
  <r>
    <x v="4"/>
    <x v="2"/>
    <n v="122.99"/>
    <n v="19.989999999999998"/>
    <n v="2379"/>
    <s v="Mildred Briggs"/>
    <x v="2"/>
    <x v="2"/>
    <x v="0"/>
    <x v="8"/>
    <x v="3"/>
    <x v="741"/>
    <x v="2"/>
    <x v="22"/>
    <s v="Garden City"/>
    <x v="130"/>
    <x v="3"/>
    <d v="2015-05-07T00:00:00"/>
    <s v="May"/>
    <x v="1284"/>
    <n v="12"/>
    <x v="1309"/>
    <n v="86655"/>
    <x v="2"/>
  </r>
  <r>
    <x v="1"/>
    <x v="8"/>
    <n v="3.38"/>
    <n v="0.85"/>
    <n v="2380"/>
    <s v="Lisa Branch"/>
    <x v="2"/>
    <x v="2"/>
    <x v="0"/>
    <x v="0"/>
    <x v="0"/>
    <x v="523"/>
    <x v="2"/>
    <x v="22"/>
    <s v="Grand Rapids"/>
    <x v="138"/>
    <x v="4"/>
    <d v="2015-04-28T00:00:00"/>
    <s v="April"/>
    <x v="1285"/>
    <n v="9"/>
    <x v="1310"/>
    <n v="86654"/>
    <x v="2"/>
  </r>
  <r>
    <x v="4"/>
    <x v="4"/>
    <n v="68.81"/>
    <n v="60"/>
    <n v="2380"/>
    <s v="Lisa Branch"/>
    <x v="1"/>
    <x v="2"/>
    <x v="0"/>
    <x v="15"/>
    <x v="1"/>
    <x v="730"/>
    <x v="2"/>
    <x v="22"/>
    <s v="Grand Rapids"/>
    <x v="130"/>
    <x v="3"/>
    <d v="2015-05-07T00:00:00"/>
    <s v="May"/>
    <x v="1286"/>
    <n v="17"/>
    <x v="1311"/>
    <n v="86655"/>
    <x v="2"/>
  </r>
  <r>
    <x v="1"/>
    <x v="8"/>
    <n v="3.38"/>
    <n v="0.85"/>
    <n v="2382"/>
    <s v="Geoffrey Saunders"/>
    <x v="2"/>
    <x v="2"/>
    <x v="0"/>
    <x v="0"/>
    <x v="0"/>
    <x v="523"/>
    <x v="1"/>
    <x v="4"/>
    <s v="New York City"/>
    <x v="138"/>
    <x v="4"/>
    <d v="2015-04-28T00:00:00"/>
    <s v="April"/>
    <x v="1285"/>
    <n v="34"/>
    <x v="201"/>
    <n v="13606"/>
    <x v="1"/>
  </r>
  <r>
    <x v="4"/>
    <x v="2"/>
    <n v="122.99"/>
    <n v="19.989999999999998"/>
    <n v="2382"/>
    <s v="Geoffrey Saunders"/>
    <x v="2"/>
    <x v="2"/>
    <x v="0"/>
    <x v="8"/>
    <x v="3"/>
    <x v="741"/>
    <x v="1"/>
    <x v="4"/>
    <s v="New York City"/>
    <x v="130"/>
    <x v="3"/>
    <d v="2015-05-07T00:00:00"/>
    <s v="May"/>
    <x v="1287"/>
    <n v="48"/>
    <x v="1312"/>
    <n v="962"/>
    <x v="1"/>
  </r>
  <r>
    <x v="4"/>
    <x v="4"/>
    <n v="68.81"/>
    <n v="60"/>
    <n v="2382"/>
    <s v="Geoffrey Saunders"/>
    <x v="1"/>
    <x v="2"/>
    <x v="0"/>
    <x v="15"/>
    <x v="1"/>
    <x v="730"/>
    <x v="1"/>
    <x v="4"/>
    <s v="New York City"/>
    <x v="130"/>
    <x v="3"/>
    <d v="2015-05-07T00:00:00"/>
    <s v="May"/>
    <x v="1286"/>
    <n v="68"/>
    <x v="1313"/>
    <n v="962"/>
    <x v="1"/>
  </r>
  <r>
    <x v="2"/>
    <x v="10"/>
    <n v="130.97999999999999"/>
    <n v="30"/>
    <n v="2385"/>
    <s v="Janice Frye"/>
    <x v="1"/>
    <x v="2"/>
    <x v="1"/>
    <x v="1"/>
    <x v="1"/>
    <x v="185"/>
    <x v="0"/>
    <x v="27"/>
    <s v="Las Cruces"/>
    <x v="55"/>
    <x v="3"/>
    <d v="2015-05-24T00:00:00"/>
    <s v="May"/>
    <x v="1288"/>
    <n v="18"/>
    <x v="1314"/>
    <n v="89184"/>
    <x v="0"/>
  </r>
  <r>
    <x v="1"/>
    <x v="2"/>
    <n v="4.7699999999999996"/>
    <n v="2.39"/>
    <n v="2391"/>
    <s v="Jacob McNeill"/>
    <x v="2"/>
    <x v="0"/>
    <x v="2"/>
    <x v="13"/>
    <x v="2"/>
    <x v="742"/>
    <x v="1"/>
    <x v="4"/>
    <s v="Oceanside"/>
    <x v="40"/>
    <x v="3"/>
    <d v="2015-05-26T00:00:00"/>
    <s v="May"/>
    <x v="1289"/>
    <n v="9"/>
    <x v="1315"/>
    <n v="91122"/>
    <x v="1"/>
  </r>
  <r>
    <x v="1"/>
    <x v="10"/>
    <n v="27.18"/>
    <n v="8.23"/>
    <n v="2391"/>
    <s v="Jacob McNeill"/>
    <x v="2"/>
    <x v="0"/>
    <x v="0"/>
    <x v="4"/>
    <x v="3"/>
    <x v="743"/>
    <x v="1"/>
    <x v="4"/>
    <s v="Oceanside"/>
    <x v="40"/>
    <x v="3"/>
    <d v="2015-05-27T00:00:00"/>
    <s v="May"/>
    <x v="1290"/>
    <n v="12"/>
    <x v="1316"/>
    <n v="91122"/>
    <x v="1"/>
  </r>
  <r>
    <x v="1"/>
    <x v="6"/>
    <n v="999.99"/>
    <n v="13.99"/>
    <n v="2391"/>
    <s v="Jacob McNeill"/>
    <x v="2"/>
    <x v="0"/>
    <x v="2"/>
    <x v="6"/>
    <x v="4"/>
    <x v="180"/>
    <x v="1"/>
    <x v="4"/>
    <s v="Oceanside"/>
    <x v="141"/>
    <x v="1"/>
    <d v="2015-06-06T00:00:00"/>
    <s v="June"/>
    <x v="1291"/>
    <n v="1"/>
    <x v="1317"/>
    <n v="91123"/>
    <x v="1"/>
  </r>
  <r>
    <x v="1"/>
    <x v="5"/>
    <n v="6.48"/>
    <n v="5.14"/>
    <n v="2391"/>
    <s v="Jacob McNeill"/>
    <x v="0"/>
    <x v="0"/>
    <x v="0"/>
    <x v="7"/>
    <x v="3"/>
    <x v="339"/>
    <x v="1"/>
    <x v="4"/>
    <s v="Oceanside"/>
    <x v="141"/>
    <x v="1"/>
    <d v="2015-06-05T00:00:00"/>
    <s v="June"/>
    <x v="1292"/>
    <n v="13"/>
    <x v="1318"/>
    <n v="91123"/>
    <x v="1"/>
  </r>
  <r>
    <x v="3"/>
    <x v="1"/>
    <n v="6.48"/>
    <n v="7.91"/>
    <n v="2393"/>
    <s v="Debbie Dillon"/>
    <x v="2"/>
    <x v="0"/>
    <x v="0"/>
    <x v="7"/>
    <x v="3"/>
    <x v="744"/>
    <x v="3"/>
    <x v="29"/>
    <s v="Roswell"/>
    <x v="124"/>
    <x v="3"/>
    <d v="2015-05-31T00:00:00"/>
    <s v="May"/>
    <x v="1293"/>
    <n v="2"/>
    <x v="1319"/>
    <n v="86950"/>
    <x v="3"/>
  </r>
  <r>
    <x v="0"/>
    <x v="2"/>
    <n v="105.29"/>
    <n v="10.119999999999999"/>
    <n v="2393"/>
    <s v="Debbie Dillon"/>
    <x v="2"/>
    <x v="0"/>
    <x v="1"/>
    <x v="2"/>
    <x v="6"/>
    <x v="533"/>
    <x v="3"/>
    <x v="29"/>
    <s v="Roswell"/>
    <x v="148"/>
    <x v="0"/>
    <d v="2015-01-06T00:00:00"/>
    <s v="January"/>
    <x v="1294"/>
    <n v="12"/>
    <x v="1320"/>
    <n v="86951"/>
    <x v="3"/>
  </r>
  <r>
    <x v="2"/>
    <x v="0"/>
    <n v="11.7"/>
    <n v="5.63"/>
    <n v="2394"/>
    <s v="Tina Monroe"/>
    <x v="2"/>
    <x v="0"/>
    <x v="0"/>
    <x v="8"/>
    <x v="3"/>
    <x v="745"/>
    <x v="3"/>
    <x v="29"/>
    <s v="Sandy Springs"/>
    <x v="90"/>
    <x v="3"/>
    <d v="2015-05-03T00:00:00"/>
    <s v="May"/>
    <x v="1295"/>
    <n v="16"/>
    <x v="1321"/>
    <n v="86949"/>
    <x v="3"/>
  </r>
  <r>
    <x v="2"/>
    <x v="9"/>
    <n v="4.55"/>
    <n v="1.49"/>
    <n v="2394"/>
    <s v="Tina Monroe"/>
    <x v="2"/>
    <x v="0"/>
    <x v="0"/>
    <x v="8"/>
    <x v="3"/>
    <x v="516"/>
    <x v="3"/>
    <x v="29"/>
    <s v="Sandy Springs"/>
    <x v="90"/>
    <x v="3"/>
    <d v="2015-05-01T00:00:00"/>
    <s v="May"/>
    <x v="1296"/>
    <n v="9"/>
    <x v="1322"/>
    <n v="86949"/>
    <x v="3"/>
  </r>
  <r>
    <x v="1"/>
    <x v="7"/>
    <n v="60.97"/>
    <n v="4.5"/>
    <n v="2395"/>
    <s v="Beverly Roberts"/>
    <x v="2"/>
    <x v="0"/>
    <x v="0"/>
    <x v="15"/>
    <x v="3"/>
    <x v="714"/>
    <x v="3"/>
    <x v="29"/>
    <s v="Savannah"/>
    <x v="165"/>
    <x v="5"/>
    <d v="2015-03-24T00:00:00"/>
    <s v="March"/>
    <x v="1297"/>
    <n v="15"/>
    <x v="1323"/>
    <n v="86952"/>
    <x v="3"/>
  </r>
  <r>
    <x v="1"/>
    <x v="9"/>
    <n v="7.64"/>
    <n v="5.83"/>
    <n v="2398"/>
    <s v="Julian F Wolfe"/>
    <x v="2"/>
    <x v="0"/>
    <x v="0"/>
    <x v="7"/>
    <x v="0"/>
    <x v="372"/>
    <x v="2"/>
    <x v="12"/>
    <s v="Hanover Park"/>
    <x v="152"/>
    <x v="2"/>
    <d v="2015-02-26T00:00:00"/>
    <s v="February"/>
    <x v="1298"/>
    <n v="12"/>
    <x v="1324"/>
    <n v="86373"/>
    <x v="2"/>
  </r>
  <r>
    <x v="3"/>
    <x v="6"/>
    <n v="65.989999999999995"/>
    <n v="3.99"/>
    <n v="2417"/>
    <s v="Ken H Frazier"/>
    <x v="2"/>
    <x v="3"/>
    <x v="2"/>
    <x v="5"/>
    <x v="3"/>
    <x v="382"/>
    <x v="3"/>
    <x v="8"/>
    <s v="Oakton"/>
    <x v="88"/>
    <x v="5"/>
    <d v="2015-03-15T00:00:00"/>
    <s v="March"/>
    <x v="1299"/>
    <n v="13"/>
    <x v="1325"/>
    <n v="86754"/>
    <x v="3"/>
  </r>
  <r>
    <x v="2"/>
    <x v="9"/>
    <n v="2.1"/>
    <n v="0.7"/>
    <n v="2418"/>
    <s v="Kyle Fink"/>
    <x v="2"/>
    <x v="3"/>
    <x v="0"/>
    <x v="0"/>
    <x v="0"/>
    <x v="746"/>
    <x v="3"/>
    <x v="8"/>
    <s v="Petersburg"/>
    <x v="61"/>
    <x v="0"/>
    <d v="2015-01-07T00:00:00"/>
    <s v="January"/>
    <x v="1300"/>
    <n v="4"/>
    <x v="1326"/>
    <n v="86750"/>
    <x v="3"/>
  </r>
  <r>
    <x v="0"/>
    <x v="10"/>
    <n v="599.99"/>
    <n v="24.49"/>
    <n v="2418"/>
    <s v="Kyle Fink"/>
    <x v="2"/>
    <x v="3"/>
    <x v="2"/>
    <x v="16"/>
    <x v="6"/>
    <x v="747"/>
    <x v="3"/>
    <x v="8"/>
    <s v="Petersburg"/>
    <x v="56"/>
    <x v="0"/>
    <d v="2015-01-11T00:00:00"/>
    <s v="January"/>
    <x v="1301"/>
    <n v="11"/>
    <x v="1327"/>
    <n v="86753"/>
    <x v="3"/>
  </r>
  <r>
    <x v="0"/>
    <x v="2"/>
    <n v="2.78"/>
    <n v="1.25"/>
    <n v="2418"/>
    <s v="Kyle Fink"/>
    <x v="2"/>
    <x v="3"/>
    <x v="0"/>
    <x v="0"/>
    <x v="0"/>
    <x v="732"/>
    <x v="3"/>
    <x v="8"/>
    <s v="Petersburg"/>
    <x v="56"/>
    <x v="0"/>
    <d v="2015-01-12T00:00:00"/>
    <s v="January"/>
    <x v="1302"/>
    <n v="10"/>
    <x v="1328"/>
    <n v="86753"/>
    <x v="3"/>
  </r>
  <r>
    <x v="1"/>
    <x v="8"/>
    <n v="225.04"/>
    <n v="11.79"/>
    <n v="2419"/>
    <s v="Sandra Faulkner"/>
    <x v="2"/>
    <x v="3"/>
    <x v="0"/>
    <x v="15"/>
    <x v="4"/>
    <x v="748"/>
    <x v="3"/>
    <x v="8"/>
    <s v="Portsmouth"/>
    <x v="173"/>
    <x v="5"/>
    <d v="2015-03-26T00:00:00"/>
    <s v="March"/>
    <x v="1303"/>
    <n v="5"/>
    <x v="1329"/>
    <n v="86751"/>
    <x v="3"/>
  </r>
  <r>
    <x v="1"/>
    <x v="9"/>
    <n v="7.84"/>
    <n v="4.71"/>
    <n v="2419"/>
    <s v="Sandra Faulkner"/>
    <x v="2"/>
    <x v="3"/>
    <x v="0"/>
    <x v="8"/>
    <x v="3"/>
    <x v="749"/>
    <x v="3"/>
    <x v="8"/>
    <s v="Portsmouth"/>
    <x v="173"/>
    <x v="5"/>
    <d v="2015-03-29T00:00:00"/>
    <s v="March"/>
    <x v="1304"/>
    <n v="7"/>
    <x v="1330"/>
    <n v="86751"/>
    <x v="3"/>
  </r>
  <r>
    <x v="0"/>
    <x v="7"/>
    <n v="9.11"/>
    <n v="2.15"/>
    <n v="2420"/>
    <s v="Wesley Cho"/>
    <x v="2"/>
    <x v="3"/>
    <x v="0"/>
    <x v="7"/>
    <x v="0"/>
    <x v="452"/>
    <x v="3"/>
    <x v="8"/>
    <s v="Richmond"/>
    <x v="166"/>
    <x v="3"/>
    <d v="2015-05-06T00:00:00"/>
    <s v="May"/>
    <x v="1305"/>
    <n v="11"/>
    <x v="1331"/>
    <n v="86752"/>
    <x v="3"/>
  </r>
  <r>
    <x v="1"/>
    <x v="5"/>
    <n v="150.97999999999999"/>
    <n v="43.71"/>
    <n v="2422"/>
    <s v="Arlene Wiggins Dalton"/>
    <x v="1"/>
    <x v="1"/>
    <x v="1"/>
    <x v="1"/>
    <x v="1"/>
    <x v="750"/>
    <x v="2"/>
    <x v="7"/>
    <s v="Huntsville"/>
    <x v="84"/>
    <x v="3"/>
    <d v="2015-05-25T00:00:00"/>
    <s v="May"/>
    <x v="1306"/>
    <n v="12"/>
    <x v="1332"/>
    <n v="89053"/>
    <x v="2"/>
  </r>
  <r>
    <x v="3"/>
    <x v="3"/>
    <n v="3.89"/>
    <n v="7.01"/>
    <n v="2422"/>
    <s v="Arlene Wiggins Dalton"/>
    <x v="0"/>
    <x v="1"/>
    <x v="0"/>
    <x v="8"/>
    <x v="3"/>
    <x v="477"/>
    <x v="2"/>
    <x v="7"/>
    <s v="Huntsville"/>
    <x v="46"/>
    <x v="0"/>
    <d v="2015-01-24T00:00:00"/>
    <s v="January"/>
    <x v="1307"/>
    <n v="10"/>
    <x v="1333"/>
    <n v="89055"/>
    <x v="2"/>
  </r>
  <r>
    <x v="4"/>
    <x v="7"/>
    <n v="100.98"/>
    <n v="7.18"/>
    <n v="2423"/>
    <s v="Nicholas Wallace"/>
    <x v="2"/>
    <x v="1"/>
    <x v="2"/>
    <x v="13"/>
    <x v="3"/>
    <x v="751"/>
    <x v="2"/>
    <x v="7"/>
    <s v="Hurst"/>
    <x v="72"/>
    <x v="0"/>
    <d v="2015-01-26T00:00:00"/>
    <s v="January"/>
    <x v="1308"/>
    <n v="4"/>
    <x v="1334"/>
    <n v="89054"/>
    <x v="2"/>
  </r>
  <r>
    <x v="0"/>
    <x v="4"/>
    <n v="30.93"/>
    <n v="3.92"/>
    <n v="2426"/>
    <s v="Dorothy Holt"/>
    <x v="2"/>
    <x v="2"/>
    <x v="1"/>
    <x v="2"/>
    <x v="2"/>
    <x v="609"/>
    <x v="2"/>
    <x v="7"/>
    <s v="Irving"/>
    <x v="24"/>
    <x v="5"/>
    <d v="2015-03-16T00:00:00"/>
    <s v="March"/>
    <x v="1309"/>
    <n v="3"/>
    <x v="1335"/>
    <n v="90859"/>
    <x v="2"/>
  </r>
  <r>
    <x v="4"/>
    <x v="4"/>
    <n v="4.4800000000000004"/>
    <n v="49"/>
    <n v="2426"/>
    <s v="Dorothy Holt"/>
    <x v="2"/>
    <x v="2"/>
    <x v="0"/>
    <x v="15"/>
    <x v="6"/>
    <x v="238"/>
    <x v="2"/>
    <x v="7"/>
    <s v="Irving"/>
    <x v="10"/>
    <x v="3"/>
    <d v="2015-05-02T00:00:00"/>
    <s v="May"/>
    <x v="1310"/>
    <n v="37"/>
    <x v="1336"/>
    <n v="90861"/>
    <x v="2"/>
  </r>
  <r>
    <x v="4"/>
    <x v="6"/>
    <n v="17.670000000000002"/>
    <n v="8.99"/>
    <n v="2426"/>
    <s v="Dorothy Holt"/>
    <x v="2"/>
    <x v="2"/>
    <x v="1"/>
    <x v="2"/>
    <x v="2"/>
    <x v="283"/>
    <x v="2"/>
    <x v="7"/>
    <s v="Irving"/>
    <x v="10"/>
    <x v="3"/>
    <d v="2015-05-09T00:00:00"/>
    <s v="May"/>
    <x v="1311"/>
    <n v="9"/>
    <x v="1337"/>
    <n v="90861"/>
    <x v="2"/>
  </r>
  <r>
    <x v="0"/>
    <x v="9"/>
    <n v="40.99"/>
    <n v="19.989999999999998"/>
    <n v="2427"/>
    <s v="John Merritt"/>
    <x v="2"/>
    <x v="0"/>
    <x v="0"/>
    <x v="7"/>
    <x v="3"/>
    <x v="659"/>
    <x v="2"/>
    <x v="7"/>
    <s v="Keller"/>
    <x v="149"/>
    <x v="2"/>
    <d v="2015-02-18T00:00:00"/>
    <s v="February"/>
    <x v="1312"/>
    <n v="21"/>
    <x v="1338"/>
    <n v="90860"/>
    <x v="2"/>
  </r>
  <r>
    <x v="1"/>
    <x v="10"/>
    <n v="14.28"/>
    <n v="2.99"/>
    <n v="2430"/>
    <s v="Kimberly Reilly"/>
    <x v="2"/>
    <x v="1"/>
    <x v="0"/>
    <x v="8"/>
    <x v="3"/>
    <x v="602"/>
    <x v="2"/>
    <x v="7"/>
    <s v="Killeen"/>
    <x v="120"/>
    <x v="5"/>
    <d v="2015-03-25T00:00:00"/>
    <s v="March"/>
    <x v="1313"/>
    <n v="11"/>
    <x v="1339"/>
    <n v="91108"/>
    <x v="2"/>
  </r>
  <r>
    <x v="1"/>
    <x v="7"/>
    <n v="7.08"/>
    <n v="2.35"/>
    <n v="2430"/>
    <s v="Kimberly Reilly"/>
    <x v="2"/>
    <x v="1"/>
    <x v="0"/>
    <x v="0"/>
    <x v="0"/>
    <x v="416"/>
    <x v="2"/>
    <x v="7"/>
    <s v="Killeen"/>
    <x v="98"/>
    <x v="4"/>
    <d v="2015-04-11T00:00:00"/>
    <s v="April"/>
    <x v="1314"/>
    <n v="7"/>
    <x v="1340"/>
    <n v="91109"/>
    <x v="2"/>
  </r>
  <r>
    <x v="4"/>
    <x v="9"/>
    <n v="140.99"/>
    <n v="4.2"/>
    <n v="2430"/>
    <s v="Kimberly Reilly"/>
    <x v="2"/>
    <x v="1"/>
    <x v="2"/>
    <x v="5"/>
    <x v="3"/>
    <x v="752"/>
    <x v="2"/>
    <x v="7"/>
    <s v="Killeen"/>
    <x v="48"/>
    <x v="5"/>
    <d v="2015-04-06T00:00:00"/>
    <s v="April"/>
    <x v="1315"/>
    <n v="2"/>
    <x v="1341"/>
    <n v="91110"/>
    <x v="2"/>
  </r>
  <r>
    <x v="1"/>
    <x v="5"/>
    <n v="8.85"/>
    <n v="5.6"/>
    <n v="2431"/>
    <s v="Troy Cassidy"/>
    <x v="2"/>
    <x v="3"/>
    <x v="0"/>
    <x v="8"/>
    <x v="3"/>
    <x v="753"/>
    <x v="0"/>
    <x v="1"/>
    <s v="Los Angeles"/>
    <x v="69"/>
    <x v="1"/>
    <d v="2015-06-11T00:00:00"/>
    <s v="June"/>
    <x v="1316"/>
    <n v="21"/>
    <x v="1342"/>
    <n v="24869"/>
    <x v="0"/>
  </r>
  <r>
    <x v="0"/>
    <x v="8"/>
    <n v="155.06"/>
    <n v="7.07"/>
    <n v="2431"/>
    <s v="Troy Cassidy"/>
    <x v="2"/>
    <x v="3"/>
    <x v="0"/>
    <x v="10"/>
    <x v="3"/>
    <x v="33"/>
    <x v="0"/>
    <x v="1"/>
    <s v="Los Angeles"/>
    <x v="168"/>
    <x v="3"/>
    <d v="2015-05-19T00:00:00"/>
    <s v="May"/>
    <x v="1317"/>
    <n v="14"/>
    <x v="1343"/>
    <n v="5920"/>
    <x v="0"/>
  </r>
  <r>
    <x v="0"/>
    <x v="8"/>
    <n v="155.06"/>
    <n v="7.07"/>
    <n v="2432"/>
    <s v="Lindsay Tate"/>
    <x v="2"/>
    <x v="3"/>
    <x v="0"/>
    <x v="10"/>
    <x v="3"/>
    <x v="33"/>
    <x v="2"/>
    <x v="23"/>
    <s v="Midwest City"/>
    <x v="168"/>
    <x v="3"/>
    <d v="2015-05-19T00:00:00"/>
    <s v="May"/>
    <x v="1318"/>
    <n v="3"/>
    <x v="1344"/>
    <n v="89096"/>
    <x v="2"/>
  </r>
  <r>
    <x v="1"/>
    <x v="3"/>
    <n v="5.4"/>
    <n v="7.78"/>
    <n v="2432"/>
    <s v="Lindsay Tate"/>
    <x v="0"/>
    <x v="3"/>
    <x v="0"/>
    <x v="8"/>
    <x v="3"/>
    <x v="97"/>
    <x v="2"/>
    <x v="23"/>
    <s v="Midwest City"/>
    <x v="132"/>
    <x v="1"/>
    <d v="2015-06-08T00:00:00"/>
    <s v="June"/>
    <x v="1319"/>
    <n v="6"/>
    <x v="1345"/>
    <n v="89097"/>
    <x v="2"/>
  </r>
  <r>
    <x v="1"/>
    <x v="5"/>
    <n v="8.85"/>
    <n v="5.6"/>
    <n v="2433"/>
    <s v="Debra P May"/>
    <x v="2"/>
    <x v="3"/>
    <x v="0"/>
    <x v="8"/>
    <x v="3"/>
    <x v="753"/>
    <x v="2"/>
    <x v="23"/>
    <s v="Moore"/>
    <x v="69"/>
    <x v="1"/>
    <d v="2015-06-11T00:00:00"/>
    <s v="June"/>
    <x v="1320"/>
    <n v="5"/>
    <x v="1346"/>
    <n v="89095"/>
    <x v="2"/>
  </r>
  <r>
    <x v="4"/>
    <x v="3"/>
    <n v="90.97"/>
    <n v="14"/>
    <n v="2437"/>
    <s v="Judith Shepherd"/>
    <x v="1"/>
    <x v="1"/>
    <x v="2"/>
    <x v="6"/>
    <x v="1"/>
    <x v="625"/>
    <x v="2"/>
    <x v="45"/>
    <s v="Muskego"/>
    <x v="151"/>
    <x v="5"/>
    <d v="2015-03-03T00:00:00"/>
    <s v="March"/>
    <x v="1321"/>
    <n v="3"/>
    <x v="1347"/>
    <n v="90301"/>
    <x v="2"/>
  </r>
  <r>
    <x v="3"/>
    <x v="1"/>
    <n v="63.94"/>
    <n v="14.48"/>
    <n v="2441"/>
    <s v="Kenneth Capps"/>
    <x v="2"/>
    <x v="3"/>
    <x v="1"/>
    <x v="2"/>
    <x v="3"/>
    <x v="176"/>
    <x v="3"/>
    <x v="26"/>
    <s v="Melbourne"/>
    <x v="36"/>
    <x v="4"/>
    <d v="2015-04-04T00:00:00"/>
    <s v="April"/>
    <x v="1322"/>
    <n v="11"/>
    <x v="1348"/>
    <n v="89300"/>
    <x v="3"/>
  </r>
  <r>
    <x v="3"/>
    <x v="0"/>
    <n v="5.0199999999999996"/>
    <n v="5.14"/>
    <n v="2442"/>
    <s v="Natalie Aldridge"/>
    <x v="2"/>
    <x v="3"/>
    <x v="2"/>
    <x v="13"/>
    <x v="2"/>
    <x v="301"/>
    <x v="3"/>
    <x v="26"/>
    <s v="Merritt Island"/>
    <x v="36"/>
    <x v="4"/>
    <d v="2015-04-06T00:00:00"/>
    <s v="April"/>
    <x v="1323"/>
    <n v="5"/>
    <x v="1349"/>
    <n v="89300"/>
    <x v="3"/>
  </r>
  <r>
    <x v="0"/>
    <x v="5"/>
    <n v="58.1"/>
    <n v="1.49"/>
    <n v="2443"/>
    <s v="Danny Richmond"/>
    <x v="2"/>
    <x v="0"/>
    <x v="0"/>
    <x v="8"/>
    <x v="3"/>
    <x v="86"/>
    <x v="3"/>
    <x v="26"/>
    <s v="Miami"/>
    <x v="174"/>
    <x v="0"/>
    <d v="2015-01-18T00:00:00"/>
    <s v="January"/>
    <x v="1324"/>
    <n v="13"/>
    <x v="1350"/>
    <n v="89299"/>
    <x v="3"/>
  </r>
  <r>
    <x v="1"/>
    <x v="2"/>
    <n v="2.2799999999999998"/>
    <n v="5.2"/>
    <n v="2443"/>
    <s v="Danny Richmond"/>
    <x v="2"/>
    <x v="0"/>
    <x v="0"/>
    <x v="0"/>
    <x v="0"/>
    <x v="754"/>
    <x v="3"/>
    <x v="26"/>
    <s v="Miami"/>
    <x v="144"/>
    <x v="1"/>
    <d v="2015-06-03T00:00:00"/>
    <s v="June"/>
    <x v="1325"/>
    <n v="13"/>
    <x v="1351"/>
    <n v="89301"/>
    <x v="3"/>
  </r>
  <r>
    <x v="0"/>
    <x v="3"/>
    <n v="6.48"/>
    <n v="7.03"/>
    <n v="2448"/>
    <s v="Melanie Morrow"/>
    <x v="2"/>
    <x v="3"/>
    <x v="0"/>
    <x v="7"/>
    <x v="3"/>
    <x v="125"/>
    <x v="2"/>
    <x v="3"/>
    <s v="Edina"/>
    <x v="159"/>
    <x v="1"/>
    <d v="2015-07-01T00:00:00"/>
    <s v="July"/>
    <x v="1326"/>
    <n v="16"/>
    <x v="1352"/>
    <n v="87790"/>
    <x v="2"/>
  </r>
  <r>
    <x v="1"/>
    <x v="4"/>
    <n v="4.13"/>
    <n v="1.17"/>
    <n v="2450"/>
    <s v="Tonya Miller"/>
    <x v="2"/>
    <x v="1"/>
    <x v="0"/>
    <x v="0"/>
    <x v="0"/>
    <x v="755"/>
    <x v="2"/>
    <x v="45"/>
    <s v="Janesville"/>
    <x v="94"/>
    <x v="3"/>
    <d v="2015-05-25T00:00:00"/>
    <s v="May"/>
    <x v="1327"/>
    <n v="1"/>
    <x v="1353"/>
    <n v="90322"/>
    <x v="2"/>
  </r>
  <r>
    <x v="3"/>
    <x v="2"/>
    <n v="3499.99"/>
    <n v="24.49"/>
    <n v="2454"/>
    <s v="Donna Braun"/>
    <x v="0"/>
    <x v="0"/>
    <x v="2"/>
    <x v="16"/>
    <x v="6"/>
    <x v="467"/>
    <x v="3"/>
    <x v="43"/>
    <s v="Hoover"/>
    <x v="151"/>
    <x v="5"/>
    <d v="2015-03-04T00:00:00"/>
    <s v="March"/>
    <x v="1328"/>
    <n v="1"/>
    <x v="1354"/>
    <n v="89219"/>
    <x v="3"/>
  </r>
  <r>
    <x v="0"/>
    <x v="8"/>
    <n v="179.99"/>
    <n v="19.989999999999998"/>
    <n v="2456"/>
    <s v="Joan Beach"/>
    <x v="2"/>
    <x v="1"/>
    <x v="2"/>
    <x v="13"/>
    <x v="3"/>
    <x v="196"/>
    <x v="3"/>
    <x v="43"/>
    <s v="Mobile"/>
    <x v="46"/>
    <x v="0"/>
    <d v="2015-01-23T00:00:00"/>
    <s v="January"/>
    <x v="1329"/>
    <n v="7"/>
    <x v="1355"/>
    <n v="89218"/>
    <x v="3"/>
  </r>
  <r>
    <x v="0"/>
    <x v="1"/>
    <n v="92.23"/>
    <n v="39.61"/>
    <n v="2456"/>
    <s v="Joan Beach"/>
    <x v="0"/>
    <x v="1"/>
    <x v="1"/>
    <x v="2"/>
    <x v="4"/>
    <x v="756"/>
    <x v="3"/>
    <x v="43"/>
    <s v="Mobile"/>
    <x v="46"/>
    <x v="0"/>
    <d v="2015-01-23T00:00:00"/>
    <s v="January"/>
    <x v="1330"/>
    <n v="11"/>
    <x v="1356"/>
    <n v="89218"/>
    <x v="3"/>
  </r>
  <r>
    <x v="0"/>
    <x v="1"/>
    <n v="15.22"/>
    <n v="9.73"/>
    <n v="2457"/>
    <s v="Yvonne Collier"/>
    <x v="2"/>
    <x v="1"/>
    <x v="0"/>
    <x v="8"/>
    <x v="3"/>
    <x v="757"/>
    <x v="2"/>
    <x v="3"/>
    <s v="Lino Lakes"/>
    <x v="46"/>
    <x v="0"/>
    <d v="2015-01-22T00:00:00"/>
    <s v="January"/>
    <x v="1331"/>
    <n v="9"/>
    <x v="1357"/>
    <n v="89218"/>
    <x v="2"/>
  </r>
  <r>
    <x v="0"/>
    <x v="9"/>
    <n v="6.48"/>
    <n v="8.73"/>
    <n v="2458"/>
    <s v="Troy Casey"/>
    <x v="2"/>
    <x v="1"/>
    <x v="0"/>
    <x v="7"/>
    <x v="3"/>
    <x v="758"/>
    <x v="2"/>
    <x v="3"/>
    <s v="Edina"/>
    <x v="35"/>
    <x v="0"/>
    <d v="2015-01-05T00:00:00"/>
    <s v="January"/>
    <x v="1332"/>
    <n v="2"/>
    <x v="1358"/>
    <n v="91285"/>
    <x v="2"/>
  </r>
  <r>
    <x v="3"/>
    <x v="5"/>
    <n v="12.88"/>
    <n v="4.59"/>
    <n v="2458"/>
    <s v="Troy Casey"/>
    <x v="2"/>
    <x v="1"/>
    <x v="0"/>
    <x v="12"/>
    <x v="0"/>
    <x v="570"/>
    <x v="2"/>
    <x v="3"/>
    <s v="Edina"/>
    <x v="94"/>
    <x v="3"/>
    <d v="2015-05-25T00:00:00"/>
    <s v="May"/>
    <x v="1333"/>
    <n v="3"/>
    <x v="1359"/>
    <n v="91286"/>
    <x v="2"/>
  </r>
  <r>
    <x v="0"/>
    <x v="9"/>
    <n v="6.48"/>
    <n v="8.73"/>
    <n v="2460"/>
    <s v="Lucille Gibbons"/>
    <x v="2"/>
    <x v="1"/>
    <x v="0"/>
    <x v="7"/>
    <x v="3"/>
    <x v="758"/>
    <x v="1"/>
    <x v="4"/>
    <s v="New York City"/>
    <x v="35"/>
    <x v="0"/>
    <d v="2015-01-05T00:00:00"/>
    <s v="January"/>
    <x v="1332"/>
    <n v="8"/>
    <x v="1360"/>
    <n v="30785"/>
    <x v="1"/>
  </r>
  <r>
    <x v="0"/>
    <x v="8"/>
    <n v="9.93"/>
    <n v="1.0900000000000001"/>
    <n v="2460"/>
    <s v="Lucille Gibbons"/>
    <x v="2"/>
    <x v="1"/>
    <x v="0"/>
    <x v="0"/>
    <x v="0"/>
    <x v="759"/>
    <x v="1"/>
    <x v="4"/>
    <s v="New York City"/>
    <x v="35"/>
    <x v="0"/>
    <d v="2015-01-06T00:00:00"/>
    <s v="January"/>
    <x v="1334"/>
    <n v="46"/>
    <x v="1361"/>
    <n v="30785"/>
    <x v="1"/>
  </r>
  <r>
    <x v="0"/>
    <x v="3"/>
    <n v="1.74"/>
    <n v="4.08"/>
    <n v="2464"/>
    <s v="Joe George"/>
    <x v="0"/>
    <x v="3"/>
    <x v="1"/>
    <x v="2"/>
    <x v="2"/>
    <x v="60"/>
    <x v="3"/>
    <x v="11"/>
    <s v="Bossier City"/>
    <x v="171"/>
    <x v="3"/>
    <d v="2015-05-13T00:00:00"/>
    <s v="May"/>
    <x v="1335"/>
    <n v="4"/>
    <x v="1362"/>
    <n v="88713"/>
    <x v="3"/>
  </r>
  <r>
    <x v="0"/>
    <x v="4"/>
    <n v="227.55"/>
    <n v="32.479999999999997"/>
    <n v="2464"/>
    <s v="Joe George"/>
    <x v="1"/>
    <x v="3"/>
    <x v="1"/>
    <x v="11"/>
    <x v="5"/>
    <x v="760"/>
    <x v="3"/>
    <x v="11"/>
    <s v="Bossier City"/>
    <x v="171"/>
    <x v="3"/>
    <d v="2015-05-11T00:00:00"/>
    <s v="May"/>
    <x v="1336"/>
    <n v="16"/>
    <x v="1363"/>
    <n v="88713"/>
    <x v="3"/>
  </r>
  <r>
    <x v="1"/>
    <x v="5"/>
    <n v="6.28"/>
    <n v="5.36"/>
    <n v="2464"/>
    <s v="Joe George"/>
    <x v="2"/>
    <x v="3"/>
    <x v="0"/>
    <x v="8"/>
    <x v="3"/>
    <x v="761"/>
    <x v="3"/>
    <x v="11"/>
    <s v="Bossier City"/>
    <x v="13"/>
    <x v="0"/>
    <d v="2015-01-23T00:00:00"/>
    <s v="January"/>
    <x v="1337"/>
    <n v="6"/>
    <x v="1364"/>
    <n v="88714"/>
    <x v="3"/>
  </r>
  <r>
    <x v="1"/>
    <x v="7"/>
    <n v="3.08"/>
    <n v="0.99"/>
    <n v="2464"/>
    <s v="Joe George"/>
    <x v="2"/>
    <x v="3"/>
    <x v="0"/>
    <x v="9"/>
    <x v="3"/>
    <x v="675"/>
    <x v="3"/>
    <x v="11"/>
    <s v="Bossier City"/>
    <x v="13"/>
    <x v="0"/>
    <d v="2015-01-21T00:00:00"/>
    <s v="January"/>
    <x v="1338"/>
    <n v="14"/>
    <x v="1365"/>
    <n v="88714"/>
    <x v="3"/>
  </r>
  <r>
    <x v="3"/>
    <x v="7"/>
    <n v="2.08"/>
    <n v="1.49"/>
    <n v="2466"/>
    <s v="Gilbert Godfrey"/>
    <x v="2"/>
    <x v="0"/>
    <x v="0"/>
    <x v="8"/>
    <x v="3"/>
    <x v="483"/>
    <x v="2"/>
    <x v="22"/>
    <s v="Sault Sainte Marie"/>
    <x v="139"/>
    <x v="2"/>
    <d v="2015-02-28T00:00:00"/>
    <s v="February"/>
    <x v="1339"/>
    <n v="7"/>
    <x v="1366"/>
    <n v="88136"/>
    <x v="2"/>
  </r>
  <r>
    <x v="3"/>
    <x v="1"/>
    <n v="53.98"/>
    <n v="5.5"/>
    <n v="2466"/>
    <s v="Gilbert Godfrey"/>
    <x v="0"/>
    <x v="0"/>
    <x v="2"/>
    <x v="13"/>
    <x v="3"/>
    <x v="762"/>
    <x v="2"/>
    <x v="22"/>
    <s v="Sault Sainte Marie"/>
    <x v="139"/>
    <x v="2"/>
    <d v="2015-02-28T00:00:00"/>
    <s v="February"/>
    <x v="1340"/>
    <n v="8"/>
    <x v="1367"/>
    <n v="88136"/>
    <x v="2"/>
  </r>
  <r>
    <x v="3"/>
    <x v="5"/>
    <n v="4.9800000000000004"/>
    <n v="5.0199999999999996"/>
    <n v="2466"/>
    <s v="Gilbert Godfrey"/>
    <x v="2"/>
    <x v="0"/>
    <x v="0"/>
    <x v="7"/>
    <x v="3"/>
    <x v="763"/>
    <x v="2"/>
    <x v="22"/>
    <s v="Sault Sainte Marie"/>
    <x v="139"/>
    <x v="2"/>
    <d v="2015-02-27T00:00:00"/>
    <s v="February"/>
    <x v="1341"/>
    <n v="7"/>
    <x v="1368"/>
    <n v="88136"/>
    <x v="2"/>
  </r>
  <r>
    <x v="2"/>
    <x v="3"/>
    <n v="58.1"/>
    <n v="1.49"/>
    <n v="2468"/>
    <s v="Rhonda Stein"/>
    <x v="0"/>
    <x v="1"/>
    <x v="0"/>
    <x v="8"/>
    <x v="3"/>
    <x v="86"/>
    <x v="3"/>
    <x v="24"/>
    <s v="Salisbury"/>
    <x v="58"/>
    <x v="4"/>
    <d v="2015-04-29T00:00:00"/>
    <s v="April"/>
    <x v="1342"/>
    <n v="3"/>
    <x v="1211"/>
    <n v="88135"/>
    <x v="3"/>
  </r>
  <r>
    <x v="2"/>
    <x v="7"/>
    <n v="65.989999999999995"/>
    <n v="8.99"/>
    <n v="2468"/>
    <s v="Rhonda Stein"/>
    <x v="2"/>
    <x v="0"/>
    <x v="2"/>
    <x v="5"/>
    <x v="3"/>
    <x v="586"/>
    <x v="3"/>
    <x v="24"/>
    <s v="Salisbury"/>
    <x v="114"/>
    <x v="5"/>
    <d v="2015-03-14T00:00:00"/>
    <s v="March"/>
    <x v="1343"/>
    <n v="13"/>
    <x v="1369"/>
    <n v="88137"/>
    <x v="3"/>
  </r>
  <r>
    <x v="4"/>
    <x v="10"/>
    <n v="4.91"/>
    <n v="0.5"/>
    <n v="2472"/>
    <s v="Ricky Sanders"/>
    <x v="0"/>
    <x v="1"/>
    <x v="0"/>
    <x v="9"/>
    <x v="3"/>
    <x v="41"/>
    <x v="2"/>
    <x v="12"/>
    <s v="Joliet"/>
    <x v="54"/>
    <x v="2"/>
    <d v="2015-02-21T00:00:00"/>
    <s v="February"/>
    <x v="1344"/>
    <n v="10"/>
    <x v="1370"/>
    <n v="86514"/>
    <x v="2"/>
  </r>
  <r>
    <x v="2"/>
    <x v="8"/>
    <n v="5.18"/>
    <n v="5.74"/>
    <n v="2481"/>
    <s v="Kelly Sawyer"/>
    <x v="0"/>
    <x v="0"/>
    <x v="0"/>
    <x v="8"/>
    <x v="3"/>
    <x v="314"/>
    <x v="3"/>
    <x v="11"/>
    <s v="Lafayette"/>
    <x v="34"/>
    <x v="4"/>
    <d v="2015-04-08T00:00:00"/>
    <s v="April"/>
    <x v="1345"/>
    <n v="14"/>
    <x v="1371"/>
    <n v="91000"/>
    <x v="3"/>
  </r>
  <r>
    <x v="3"/>
    <x v="5"/>
    <n v="6.48"/>
    <n v="7.91"/>
    <n v="2484"/>
    <s v="Rhonda Bryant"/>
    <x v="2"/>
    <x v="0"/>
    <x v="0"/>
    <x v="7"/>
    <x v="3"/>
    <x v="744"/>
    <x v="3"/>
    <x v="26"/>
    <s v="Winter Haven"/>
    <x v="114"/>
    <x v="5"/>
    <d v="2015-03-14T00:00:00"/>
    <s v="March"/>
    <x v="1346"/>
    <n v="16"/>
    <x v="1372"/>
    <n v="88998"/>
    <x v="3"/>
  </r>
  <r>
    <x v="3"/>
    <x v="9"/>
    <n v="111.03"/>
    <n v="8.64"/>
    <n v="2484"/>
    <s v="Rhonda Bryant"/>
    <x v="2"/>
    <x v="0"/>
    <x v="0"/>
    <x v="10"/>
    <x v="3"/>
    <x v="764"/>
    <x v="3"/>
    <x v="26"/>
    <s v="Winter Haven"/>
    <x v="114"/>
    <x v="5"/>
    <d v="2015-03-14T00:00:00"/>
    <s v="March"/>
    <x v="1347"/>
    <n v="8"/>
    <x v="1373"/>
    <n v="88998"/>
    <x v="3"/>
  </r>
  <r>
    <x v="0"/>
    <x v="1"/>
    <n v="71.37"/>
    <n v="69"/>
    <n v="2486"/>
    <s v="Jack Horn"/>
    <x v="2"/>
    <x v="2"/>
    <x v="1"/>
    <x v="11"/>
    <x v="6"/>
    <x v="737"/>
    <x v="3"/>
    <x v="29"/>
    <s v="Statesboro"/>
    <x v="92"/>
    <x v="2"/>
    <d v="2015-02-07T00:00:00"/>
    <s v="February"/>
    <x v="1348"/>
    <n v="4"/>
    <x v="1374"/>
    <n v="91414"/>
    <x v="3"/>
  </r>
  <r>
    <x v="0"/>
    <x v="9"/>
    <n v="205.99"/>
    <n v="8.99"/>
    <n v="2486"/>
    <s v="Jack Horn"/>
    <x v="0"/>
    <x v="2"/>
    <x v="2"/>
    <x v="5"/>
    <x v="3"/>
    <x v="545"/>
    <x v="3"/>
    <x v="29"/>
    <s v="Statesboro"/>
    <x v="92"/>
    <x v="2"/>
    <d v="2015-02-08T00:00:00"/>
    <s v="February"/>
    <x v="1349"/>
    <n v="1"/>
    <x v="1375"/>
    <n v="91414"/>
    <x v="3"/>
  </r>
  <r>
    <x v="4"/>
    <x v="6"/>
    <n v="180.98"/>
    <n v="30"/>
    <n v="2486"/>
    <s v="Jack Horn"/>
    <x v="1"/>
    <x v="2"/>
    <x v="1"/>
    <x v="1"/>
    <x v="1"/>
    <x v="646"/>
    <x v="3"/>
    <x v="29"/>
    <s v="Statesboro"/>
    <x v="118"/>
    <x v="2"/>
    <d v="2015-02-05T00:00:00"/>
    <s v="February"/>
    <x v="1350"/>
    <n v="11"/>
    <x v="1376"/>
    <n v="91416"/>
    <x v="3"/>
  </r>
  <r>
    <x v="1"/>
    <x v="7"/>
    <n v="3.08"/>
    <n v="0.99"/>
    <n v="2487"/>
    <s v="Michelle Bryant Phillips"/>
    <x v="2"/>
    <x v="2"/>
    <x v="0"/>
    <x v="9"/>
    <x v="3"/>
    <x v="675"/>
    <x v="3"/>
    <x v="29"/>
    <s v="Tucker"/>
    <x v="105"/>
    <x v="1"/>
    <d v="2015-06-21T00:00:00"/>
    <s v="June"/>
    <x v="1351"/>
    <n v="14"/>
    <x v="1377"/>
    <n v="91415"/>
    <x v="3"/>
  </r>
  <r>
    <x v="1"/>
    <x v="10"/>
    <n v="2.78"/>
    <n v="1.25"/>
    <n v="2487"/>
    <s v="Michelle Bryant Phillips"/>
    <x v="2"/>
    <x v="2"/>
    <x v="0"/>
    <x v="0"/>
    <x v="0"/>
    <x v="732"/>
    <x v="3"/>
    <x v="29"/>
    <s v="Tucker"/>
    <x v="105"/>
    <x v="1"/>
    <d v="2015-06-21T00:00:00"/>
    <s v="June"/>
    <x v="1352"/>
    <n v="18"/>
    <x v="1378"/>
    <n v="91415"/>
    <x v="3"/>
  </r>
  <r>
    <x v="1"/>
    <x v="1"/>
    <n v="136.97999999999999"/>
    <n v="24.49"/>
    <n v="2487"/>
    <s v="Michelle Bryant Phillips"/>
    <x v="0"/>
    <x v="2"/>
    <x v="1"/>
    <x v="2"/>
    <x v="6"/>
    <x v="580"/>
    <x v="3"/>
    <x v="29"/>
    <s v="Tucker"/>
    <x v="42"/>
    <x v="1"/>
    <d v="2015-06-03T00:00:00"/>
    <s v="June"/>
    <x v="1353"/>
    <n v="8"/>
    <x v="1379"/>
    <n v="91417"/>
    <x v="3"/>
  </r>
  <r>
    <x v="0"/>
    <x v="4"/>
    <n v="4.91"/>
    <n v="0.5"/>
    <n v="2488"/>
    <s v="Gordon Walker"/>
    <x v="2"/>
    <x v="3"/>
    <x v="0"/>
    <x v="9"/>
    <x v="3"/>
    <x v="41"/>
    <x v="3"/>
    <x v="40"/>
    <s v="Cabot"/>
    <x v="37"/>
    <x v="4"/>
    <d v="2015-04-09T00:00:00"/>
    <s v="April"/>
    <x v="1354"/>
    <n v="9"/>
    <x v="1380"/>
    <n v="86887"/>
    <x v="3"/>
  </r>
  <r>
    <x v="0"/>
    <x v="1"/>
    <n v="28.15"/>
    <n v="6.17"/>
    <n v="2488"/>
    <s v="Gordon Walker"/>
    <x v="2"/>
    <x v="3"/>
    <x v="0"/>
    <x v="0"/>
    <x v="2"/>
    <x v="765"/>
    <x v="3"/>
    <x v="40"/>
    <s v="Cabot"/>
    <x v="37"/>
    <x v="4"/>
    <d v="2015-04-10T00:00:00"/>
    <s v="April"/>
    <x v="1355"/>
    <n v="11"/>
    <x v="1381"/>
    <n v="86887"/>
    <x v="3"/>
  </r>
  <r>
    <x v="0"/>
    <x v="0"/>
    <n v="2036.48"/>
    <n v="14.7"/>
    <n v="2489"/>
    <s v="Craig Liu"/>
    <x v="1"/>
    <x v="3"/>
    <x v="2"/>
    <x v="6"/>
    <x v="1"/>
    <x v="220"/>
    <x v="0"/>
    <x v="1"/>
    <s v="Concord"/>
    <x v="143"/>
    <x v="2"/>
    <d v="2015-02-13T00:00:00"/>
    <s v="February"/>
    <x v="1356"/>
    <n v="2"/>
    <x v="1382"/>
    <n v="86883"/>
    <x v="0"/>
  </r>
  <r>
    <x v="3"/>
    <x v="7"/>
    <n v="419.19"/>
    <n v="19.989999999999998"/>
    <n v="2489"/>
    <s v="Craig Liu"/>
    <x v="2"/>
    <x v="1"/>
    <x v="0"/>
    <x v="10"/>
    <x v="3"/>
    <x v="260"/>
    <x v="0"/>
    <x v="1"/>
    <s v="Concord"/>
    <x v="138"/>
    <x v="4"/>
    <d v="2015-04-27T00:00:00"/>
    <s v="April"/>
    <x v="1357"/>
    <n v="5"/>
    <x v="1383"/>
    <n v="86885"/>
    <x v="0"/>
  </r>
  <r>
    <x v="1"/>
    <x v="8"/>
    <n v="65.989999999999995"/>
    <n v="8.8000000000000007"/>
    <n v="2489"/>
    <s v="Craig Liu"/>
    <x v="2"/>
    <x v="1"/>
    <x v="2"/>
    <x v="5"/>
    <x v="3"/>
    <x v="264"/>
    <x v="0"/>
    <x v="1"/>
    <s v="Concord"/>
    <x v="38"/>
    <x v="0"/>
    <d v="2015-01-12T00:00:00"/>
    <s v="January"/>
    <x v="1358"/>
    <n v="9"/>
    <x v="1384"/>
    <n v="86886"/>
    <x v="0"/>
  </r>
  <r>
    <x v="2"/>
    <x v="3"/>
    <n v="348.21"/>
    <n v="40.19"/>
    <n v="2490"/>
    <s v="Pauline Finch"/>
    <x v="1"/>
    <x v="1"/>
    <x v="1"/>
    <x v="11"/>
    <x v="5"/>
    <x v="553"/>
    <x v="0"/>
    <x v="1"/>
    <s v="Costa Mesa"/>
    <x v="79"/>
    <x v="2"/>
    <d v="2015-02-16T00:00:00"/>
    <s v="February"/>
    <x v="1359"/>
    <n v="2"/>
    <x v="1385"/>
    <n v="86884"/>
    <x v="0"/>
  </r>
  <r>
    <x v="1"/>
    <x v="6"/>
    <n v="10.01"/>
    <n v="1.99"/>
    <n v="2490"/>
    <s v="Pauline Finch"/>
    <x v="0"/>
    <x v="1"/>
    <x v="2"/>
    <x v="13"/>
    <x v="2"/>
    <x v="766"/>
    <x v="0"/>
    <x v="1"/>
    <s v="Costa Mesa"/>
    <x v="38"/>
    <x v="0"/>
    <d v="2015-01-14T00:00:00"/>
    <s v="January"/>
    <x v="1360"/>
    <n v="11"/>
    <x v="1386"/>
    <n v="86886"/>
    <x v="0"/>
  </r>
  <r>
    <x v="2"/>
    <x v="3"/>
    <n v="348.21"/>
    <n v="40.19"/>
    <n v="2491"/>
    <s v="Sean N Boyer"/>
    <x v="1"/>
    <x v="1"/>
    <x v="1"/>
    <x v="11"/>
    <x v="5"/>
    <x v="553"/>
    <x v="0"/>
    <x v="1"/>
    <s v="Los Angeles"/>
    <x v="79"/>
    <x v="2"/>
    <d v="2015-02-16T00:00:00"/>
    <s v="February"/>
    <x v="1359"/>
    <n v="8"/>
    <x v="1387"/>
    <n v="48836"/>
    <x v="0"/>
  </r>
  <r>
    <x v="4"/>
    <x v="2"/>
    <n v="4.28"/>
    <n v="0.94"/>
    <n v="2491"/>
    <s v="Sean N Boyer"/>
    <x v="2"/>
    <x v="3"/>
    <x v="0"/>
    <x v="0"/>
    <x v="0"/>
    <x v="579"/>
    <x v="0"/>
    <x v="1"/>
    <s v="Los Angeles"/>
    <x v="138"/>
    <x v="4"/>
    <d v="2015-04-28T00:00:00"/>
    <s v="April"/>
    <x v="1361"/>
    <n v="9"/>
    <x v="1388"/>
    <n v="11712"/>
    <x v="0"/>
  </r>
  <r>
    <x v="3"/>
    <x v="7"/>
    <n v="419.19"/>
    <n v="19.989999999999998"/>
    <n v="2491"/>
    <s v="Sean N Boyer"/>
    <x v="2"/>
    <x v="1"/>
    <x v="0"/>
    <x v="10"/>
    <x v="3"/>
    <x v="260"/>
    <x v="0"/>
    <x v="1"/>
    <s v="Los Angeles"/>
    <x v="138"/>
    <x v="4"/>
    <d v="2015-04-27T00:00:00"/>
    <s v="April"/>
    <x v="1362"/>
    <n v="20"/>
    <x v="1389"/>
    <n v="23042"/>
    <x v="0"/>
  </r>
  <r>
    <x v="1"/>
    <x v="8"/>
    <n v="65.989999999999995"/>
    <n v="8.8000000000000007"/>
    <n v="2491"/>
    <s v="Sean N Boyer"/>
    <x v="2"/>
    <x v="1"/>
    <x v="2"/>
    <x v="5"/>
    <x v="3"/>
    <x v="264"/>
    <x v="0"/>
    <x v="1"/>
    <s v="Los Angeles"/>
    <x v="38"/>
    <x v="0"/>
    <d v="2015-01-12T00:00:00"/>
    <s v="January"/>
    <x v="1358"/>
    <n v="37"/>
    <x v="1390"/>
    <n v="23877"/>
    <x v="0"/>
  </r>
  <r>
    <x v="1"/>
    <x v="6"/>
    <n v="10.01"/>
    <n v="1.99"/>
    <n v="2491"/>
    <s v="Sean N Boyer"/>
    <x v="0"/>
    <x v="1"/>
    <x v="2"/>
    <x v="13"/>
    <x v="2"/>
    <x v="766"/>
    <x v="0"/>
    <x v="1"/>
    <s v="Los Angeles"/>
    <x v="38"/>
    <x v="0"/>
    <d v="2015-01-14T00:00:00"/>
    <s v="January"/>
    <x v="1363"/>
    <n v="42"/>
    <x v="1391"/>
    <n v="23877"/>
    <x v="0"/>
  </r>
  <r>
    <x v="0"/>
    <x v="4"/>
    <n v="4.91"/>
    <n v="0.5"/>
    <n v="2491"/>
    <s v="Sean N Boyer"/>
    <x v="2"/>
    <x v="3"/>
    <x v="0"/>
    <x v="9"/>
    <x v="3"/>
    <x v="41"/>
    <x v="0"/>
    <x v="1"/>
    <s v="Los Angeles"/>
    <x v="37"/>
    <x v="4"/>
    <d v="2015-04-09T00:00:00"/>
    <s v="April"/>
    <x v="1364"/>
    <n v="36"/>
    <x v="1392"/>
    <n v="14785"/>
    <x v="0"/>
  </r>
  <r>
    <x v="0"/>
    <x v="1"/>
    <n v="28.15"/>
    <n v="6.17"/>
    <n v="2491"/>
    <s v="Sean N Boyer"/>
    <x v="2"/>
    <x v="3"/>
    <x v="0"/>
    <x v="0"/>
    <x v="2"/>
    <x v="765"/>
    <x v="0"/>
    <x v="1"/>
    <s v="Los Angeles"/>
    <x v="37"/>
    <x v="4"/>
    <d v="2015-04-10T00:00:00"/>
    <s v="April"/>
    <x v="1365"/>
    <n v="45"/>
    <x v="1393"/>
    <n v="14785"/>
    <x v="0"/>
  </r>
  <r>
    <x v="4"/>
    <x v="2"/>
    <n v="4.28"/>
    <n v="0.94"/>
    <n v="2495"/>
    <s v="Maria Block"/>
    <x v="2"/>
    <x v="3"/>
    <x v="0"/>
    <x v="0"/>
    <x v="0"/>
    <x v="579"/>
    <x v="0"/>
    <x v="47"/>
    <s v="Rock Springs"/>
    <x v="138"/>
    <x v="4"/>
    <d v="2015-04-28T00:00:00"/>
    <s v="April"/>
    <x v="1361"/>
    <n v="2"/>
    <x v="1394"/>
    <n v="86885"/>
    <x v="0"/>
  </r>
  <r>
    <x v="1"/>
    <x v="3"/>
    <n v="355.98"/>
    <n v="58.92"/>
    <n v="2498"/>
    <s v="Arlene Long"/>
    <x v="1"/>
    <x v="0"/>
    <x v="1"/>
    <x v="1"/>
    <x v="1"/>
    <x v="464"/>
    <x v="0"/>
    <x v="1"/>
    <s v="San Diego"/>
    <x v="29"/>
    <x v="2"/>
    <d v="2015-02-20T00:00:00"/>
    <s v="February"/>
    <x v="1366"/>
    <n v="30"/>
    <x v="1395"/>
    <n v="16547"/>
    <x v="0"/>
  </r>
  <r>
    <x v="1"/>
    <x v="7"/>
    <n v="218.75"/>
    <n v="69.64"/>
    <n v="2498"/>
    <s v="Arlene Long"/>
    <x v="1"/>
    <x v="0"/>
    <x v="1"/>
    <x v="11"/>
    <x v="5"/>
    <x v="228"/>
    <x v="0"/>
    <x v="1"/>
    <s v="San Diego"/>
    <x v="29"/>
    <x v="2"/>
    <d v="2015-02-18T00:00:00"/>
    <s v="February"/>
    <x v="1367"/>
    <n v="8"/>
    <x v="1396"/>
    <n v="16547"/>
    <x v="0"/>
  </r>
  <r>
    <x v="3"/>
    <x v="3"/>
    <n v="6.28"/>
    <n v="5.41"/>
    <n v="2498"/>
    <s v="Arlene Long"/>
    <x v="2"/>
    <x v="2"/>
    <x v="1"/>
    <x v="2"/>
    <x v="3"/>
    <x v="593"/>
    <x v="0"/>
    <x v="1"/>
    <s v="San Diego"/>
    <x v="23"/>
    <x v="2"/>
    <d v="2015-02-04T00:00:00"/>
    <s v="February"/>
    <x v="1368"/>
    <n v="56"/>
    <x v="1397"/>
    <n v="54567"/>
    <x v="0"/>
  </r>
  <r>
    <x v="1"/>
    <x v="4"/>
    <n v="1.68"/>
    <n v="1.57"/>
    <n v="2498"/>
    <s v="Arlene Long"/>
    <x v="2"/>
    <x v="2"/>
    <x v="0"/>
    <x v="0"/>
    <x v="0"/>
    <x v="15"/>
    <x v="0"/>
    <x v="1"/>
    <s v="San Diego"/>
    <x v="64"/>
    <x v="2"/>
    <d v="2015-02-06T00:00:00"/>
    <s v="February"/>
    <x v="1369"/>
    <n v="88"/>
    <x v="1398"/>
    <n v="20007"/>
    <x v="0"/>
  </r>
  <r>
    <x v="1"/>
    <x v="3"/>
    <n v="355.98"/>
    <n v="58.92"/>
    <n v="2499"/>
    <s v="Geoffrey Koch"/>
    <x v="1"/>
    <x v="0"/>
    <x v="1"/>
    <x v="1"/>
    <x v="1"/>
    <x v="464"/>
    <x v="2"/>
    <x v="12"/>
    <s v="Kankakee"/>
    <x v="29"/>
    <x v="2"/>
    <d v="2015-02-20T00:00:00"/>
    <s v="February"/>
    <x v="1366"/>
    <n v="8"/>
    <x v="1399"/>
    <n v="88319"/>
    <x v="2"/>
  </r>
  <r>
    <x v="3"/>
    <x v="3"/>
    <n v="6.28"/>
    <n v="5.41"/>
    <n v="2500"/>
    <s v="Kevin Smith"/>
    <x v="2"/>
    <x v="2"/>
    <x v="1"/>
    <x v="2"/>
    <x v="3"/>
    <x v="593"/>
    <x v="2"/>
    <x v="12"/>
    <s v="Lake In The Hills"/>
    <x v="23"/>
    <x v="2"/>
    <d v="2015-02-04T00:00:00"/>
    <s v="February"/>
    <x v="1370"/>
    <n v="14"/>
    <x v="1400"/>
    <n v="88320"/>
    <x v="2"/>
  </r>
  <r>
    <x v="0"/>
    <x v="10"/>
    <n v="24.92"/>
    <n v="12.98"/>
    <n v="2502"/>
    <s v="Toni Owens Poe"/>
    <x v="2"/>
    <x v="1"/>
    <x v="0"/>
    <x v="8"/>
    <x v="3"/>
    <x v="662"/>
    <x v="2"/>
    <x v="38"/>
    <s v="Munster"/>
    <x v="91"/>
    <x v="5"/>
    <d v="2015-03-19T00:00:00"/>
    <s v="March"/>
    <x v="1371"/>
    <n v="3"/>
    <x v="1401"/>
    <n v="91310"/>
    <x v="2"/>
  </r>
  <r>
    <x v="0"/>
    <x v="6"/>
    <n v="12.28"/>
    <n v="6.35"/>
    <n v="2502"/>
    <s v="Toni Owens Poe"/>
    <x v="0"/>
    <x v="1"/>
    <x v="0"/>
    <x v="7"/>
    <x v="3"/>
    <x v="554"/>
    <x v="2"/>
    <x v="38"/>
    <s v="Munster"/>
    <x v="91"/>
    <x v="5"/>
    <d v="2015-03-20T00:00:00"/>
    <s v="March"/>
    <x v="1372"/>
    <n v="7"/>
    <x v="1402"/>
    <n v="91310"/>
    <x v="2"/>
  </r>
  <r>
    <x v="3"/>
    <x v="1"/>
    <n v="6.48"/>
    <n v="8.74"/>
    <n v="2506"/>
    <s v="Alfred Harmon"/>
    <x v="2"/>
    <x v="1"/>
    <x v="0"/>
    <x v="7"/>
    <x v="3"/>
    <x v="767"/>
    <x v="1"/>
    <x v="18"/>
    <s v="Cheshire"/>
    <x v="75"/>
    <x v="1"/>
    <d v="2015-06-07T00:00:00"/>
    <s v="June"/>
    <x v="1373"/>
    <n v="1"/>
    <x v="1403"/>
    <n v="87033"/>
    <x v="1"/>
  </r>
  <r>
    <x v="3"/>
    <x v="2"/>
    <n v="699.99"/>
    <n v="24.49"/>
    <n v="2507"/>
    <s v="Jeanette Davies"/>
    <x v="0"/>
    <x v="1"/>
    <x v="2"/>
    <x v="16"/>
    <x v="6"/>
    <x v="199"/>
    <x v="1"/>
    <x v="14"/>
    <s v="Bangor"/>
    <x v="75"/>
    <x v="1"/>
    <d v="2015-06-07T00:00:00"/>
    <s v="June"/>
    <x v="1374"/>
    <n v="15"/>
    <x v="1404"/>
    <n v="87033"/>
    <x v="1"/>
  </r>
  <r>
    <x v="4"/>
    <x v="1"/>
    <n v="5.81"/>
    <n v="8.49"/>
    <n v="2508"/>
    <s v="Pauline Brooks"/>
    <x v="2"/>
    <x v="1"/>
    <x v="0"/>
    <x v="8"/>
    <x v="3"/>
    <x v="104"/>
    <x v="1"/>
    <x v="14"/>
    <s v="Sanford"/>
    <x v="176"/>
    <x v="0"/>
    <d v="2015-01-12T00:00:00"/>
    <s v="January"/>
    <x v="1375"/>
    <n v="7"/>
    <x v="1405"/>
    <n v="87031"/>
    <x v="1"/>
  </r>
  <r>
    <x v="3"/>
    <x v="5"/>
    <n v="30.98"/>
    <n v="9.18"/>
    <n v="2509"/>
    <s v="Sidney Larson"/>
    <x v="2"/>
    <x v="1"/>
    <x v="0"/>
    <x v="7"/>
    <x v="3"/>
    <x v="768"/>
    <x v="1"/>
    <x v="14"/>
    <s v="South Portland"/>
    <x v="130"/>
    <x v="3"/>
    <d v="2015-05-05T00:00:00"/>
    <s v="May"/>
    <x v="1376"/>
    <n v="15"/>
    <x v="1406"/>
    <n v="87029"/>
    <x v="1"/>
  </r>
  <r>
    <x v="1"/>
    <x v="7"/>
    <n v="6.48"/>
    <n v="9.5399999999999991"/>
    <n v="2512"/>
    <s v="Frances Holt"/>
    <x v="2"/>
    <x v="1"/>
    <x v="0"/>
    <x v="7"/>
    <x v="3"/>
    <x v="769"/>
    <x v="1"/>
    <x v="15"/>
    <s v="Cambridge"/>
    <x v="15"/>
    <x v="1"/>
    <d v="2015-06-17T00:00:00"/>
    <s v="June"/>
    <x v="1377"/>
    <n v="19"/>
    <x v="1407"/>
    <n v="87030"/>
    <x v="1"/>
  </r>
  <r>
    <x v="3"/>
    <x v="1"/>
    <n v="17.149999999999999"/>
    <n v="4.96"/>
    <n v="2516"/>
    <s v="Leo E Underwood"/>
    <x v="2"/>
    <x v="1"/>
    <x v="0"/>
    <x v="10"/>
    <x v="3"/>
    <x v="206"/>
    <x v="1"/>
    <x v="2"/>
    <s v="Englewood"/>
    <x v="75"/>
    <x v="1"/>
    <d v="2015-06-07T00:00:00"/>
    <s v="June"/>
    <x v="1378"/>
    <n v="11"/>
    <x v="1408"/>
    <n v="87033"/>
    <x v="1"/>
  </r>
  <r>
    <x v="3"/>
    <x v="8"/>
    <n v="30.98"/>
    <n v="8.74"/>
    <n v="2520"/>
    <s v="Sandy Mueller"/>
    <x v="2"/>
    <x v="1"/>
    <x v="0"/>
    <x v="7"/>
    <x v="3"/>
    <x v="699"/>
    <x v="1"/>
    <x v="31"/>
    <s v="Providence"/>
    <x v="75"/>
    <x v="1"/>
    <d v="2015-06-06T00:00:00"/>
    <s v="June"/>
    <x v="1379"/>
    <n v="12"/>
    <x v="1409"/>
    <n v="87033"/>
    <x v="1"/>
  </r>
  <r>
    <x v="3"/>
    <x v="6"/>
    <n v="175.99"/>
    <n v="4.99"/>
    <n v="2521"/>
    <s v="Shawn Meyer"/>
    <x v="2"/>
    <x v="1"/>
    <x v="2"/>
    <x v="5"/>
    <x v="3"/>
    <x v="32"/>
    <x v="2"/>
    <x v="7"/>
    <s v="Corsicana"/>
    <x v="29"/>
    <x v="2"/>
    <d v="2015-02-21T00:00:00"/>
    <s v="February"/>
    <x v="1380"/>
    <n v="15"/>
    <x v="1410"/>
    <n v="87032"/>
    <x v="2"/>
  </r>
  <r>
    <x v="3"/>
    <x v="7"/>
    <n v="1360.14"/>
    <n v="14.7"/>
    <n v="2522"/>
    <s v="Harriet Wooten"/>
    <x v="1"/>
    <x v="1"/>
    <x v="2"/>
    <x v="6"/>
    <x v="1"/>
    <x v="203"/>
    <x v="1"/>
    <x v="9"/>
    <s v="Burlington"/>
    <x v="75"/>
    <x v="1"/>
    <d v="2015-06-08T00:00:00"/>
    <s v="June"/>
    <x v="1381"/>
    <n v="6"/>
    <x v="1411"/>
    <n v="87033"/>
    <x v="1"/>
  </r>
  <r>
    <x v="2"/>
    <x v="0"/>
    <n v="2.16"/>
    <n v="6.05"/>
    <n v="2526"/>
    <s v="Derek Sweeney"/>
    <x v="2"/>
    <x v="0"/>
    <x v="0"/>
    <x v="8"/>
    <x v="3"/>
    <x v="542"/>
    <x v="3"/>
    <x v="11"/>
    <s v="Lafayette"/>
    <x v="94"/>
    <x v="3"/>
    <d v="2015-05-25T00:00:00"/>
    <s v="May"/>
    <x v="1382"/>
    <n v="24"/>
    <x v="1412"/>
    <n v="87208"/>
    <x v="3"/>
  </r>
  <r>
    <x v="2"/>
    <x v="8"/>
    <n v="21.38"/>
    <n v="8.99"/>
    <n v="2527"/>
    <s v="Gretchen Orr"/>
    <x v="2"/>
    <x v="0"/>
    <x v="0"/>
    <x v="0"/>
    <x v="2"/>
    <x v="731"/>
    <x v="3"/>
    <x v="11"/>
    <s v="Lake Charles"/>
    <x v="94"/>
    <x v="3"/>
    <d v="2015-05-25T00:00:00"/>
    <s v="May"/>
    <x v="1383"/>
    <n v="3"/>
    <x v="1413"/>
    <n v="87208"/>
    <x v="3"/>
  </r>
  <r>
    <x v="0"/>
    <x v="7"/>
    <n v="40.98"/>
    <n v="6.5"/>
    <n v="2530"/>
    <s v="Janet Zhang"/>
    <x v="2"/>
    <x v="2"/>
    <x v="2"/>
    <x v="13"/>
    <x v="3"/>
    <x v="456"/>
    <x v="0"/>
    <x v="1"/>
    <s v="Apple Valley"/>
    <x v="48"/>
    <x v="5"/>
    <d v="2015-03-30T00:00:00"/>
    <s v="March"/>
    <x v="1384"/>
    <n v="7"/>
    <x v="1414"/>
    <n v="87451"/>
    <x v="0"/>
  </r>
  <r>
    <x v="3"/>
    <x v="4"/>
    <n v="4"/>
    <n v="1.3"/>
    <n v="2531"/>
    <s v="Rick Houston"/>
    <x v="2"/>
    <x v="2"/>
    <x v="0"/>
    <x v="7"/>
    <x v="0"/>
    <x v="55"/>
    <x v="0"/>
    <x v="1"/>
    <s v="Atascadero"/>
    <x v="10"/>
    <x v="3"/>
    <d v="2015-05-04T00:00:00"/>
    <s v="May"/>
    <x v="1385"/>
    <n v="14"/>
    <x v="1415"/>
    <n v="87452"/>
    <x v="0"/>
  </r>
  <r>
    <x v="0"/>
    <x v="5"/>
    <n v="35.99"/>
    <n v="3.3"/>
    <n v="2534"/>
    <s v="Mitchell Goldberg"/>
    <x v="2"/>
    <x v="2"/>
    <x v="2"/>
    <x v="5"/>
    <x v="2"/>
    <x v="457"/>
    <x v="1"/>
    <x v="14"/>
    <s v="Bangor"/>
    <x v="48"/>
    <x v="5"/>
    <d v="2015-03-31T00:00:00"/>
    <s v="March"/>
    <x v="1386"/>
    <n v="5"/>
    <x v="1416"/>
    <n v="87451"/>
    <x v="1"/>
  </r>
  <r>
    <x v="1"/>
    <x v="4"/>
    <n v="12.53"/>
    <n v="0.5"/>
    <n v="2539"/>
    <s v="Max Hubbard"/>
    <x v="2"/>
    <x v="1"/>
    <x v="0"/>
    <x v="9"/>
    <x v="3"/>
    <x v="585"/>
    <x v="3"/>
    <x v="26"/>
    <s v="Winter Park"/>
    <x v="74"/>
    <x v="4"/>
    <d v="2015-04-08T00:00:00"/>
    <s v="April"/>
    <x v="1387"/>
    <n v="5"/>
    <x v="1417"/>
    <n v="91017"/>
    <x v="3"/>
  </r>
  <r>
    <x v="1"/>
    <x v="1"/>
    <n v="178.47"/>
    <n v="19.989999999999998"/>
    <n v="2540"/>
    <s v="Helen Ferguson"/>
    <x v="2"/>
    <x v="1"/>
    <x v="0"/>
    <x v="10"/>
    <x v="3"/>
    <x v="179"/>
    <x v="3"/>
    <x v="26"/>
    <s v="Winter Springs"/>
    <x v="74"/>
    <x v="4"/>
    <d v="2015-04-08T00:00:00"/>
    <s v="April"/>
    <x v="1388"/>
    <n v="1"/>
    <x v="1418"/>
    <n v="91017"/>
    <x v="3"/>
  </r>
  <r>
    <x v="3"/>
    <x v="5"/>
    <n v="15.68"/>
    <n v="3.73"/>
    <n v="2543"/>
    <s v="Josephine Dalton"/>
    <x v="2"/>
    <x v="2"/>
    <x v="1"/>
    <x v="2"/>
    <x v="2"/>
    <x v="770"/>
    <x v="3"/>
    <x v="8"/>
    <s v="Richmond"/>
    <x v="164"/>
    <x v="1"/>
    <d v="2015-06-12T00:00:00"/>
    <s v="June"/>
    <x v="1389"/>
    <n v="17"/>
    <x v="1419"/>
    <n v="87917"/>
    <x v="3"/>
  </r>
  <r>
    <x v="3"/>
    <x v="1"/>
    <n v="195.99"/>
    <n v="4.2"/>
    <n v="2543"/>
    <s v="Josephine Dalton"/>
    <x v="2"/>
    <x v="2"/>
    <x v="2"/>
    <x v="5"/>
    <x v="3"/>
    <x v="736"/>
    <x v="3"/>
    <x v="8"/>
    <s v="Richmond"/>
    <x v="164"/>
    <x v="1"/>
    <d v="2015-06-12T00:00:00"/>
    <s v="June"/>
    <x v="1390"/>
    <n v="19"/>
    <x v="1420"/>
    <n v="87917"/>
    <x v="3"/>
  </r>
  <r>
    <x v="3"/>
    <x v="0"/>
    <n v="99.99"/>
    <n v="19.989999999999998"/>
    <n v="2545"/>
    <s v="Rick Ellis"/>
    <x v="0"/>
    <x v="1"/>
    <x v="2"/>
    <x v="6"/>
    <x v="3"/>
    <x v="23"/>
    <x v="3"/>
    <x v="8"/>
    <s v="Springfield"/>
    <x v="17"/>
    <x v="5"/>
    <d v="2015-03-12T00:00:00"/>
    <s v="March"/>
    <x v="1391"/>
    <n v="2"/>
    <x v="1421"/>
    <n v="87915"/>
    <x v="3"/>
  </r>
  <r>
    <x v="4"/>
    <x v="8"/>
    <n v="6.48"/>
    <n v="9.5399999999999991"/>
    <n v="2547"/>
    <s v="Edna Freeman"/>
    <x v="2"/>
    <x v="2"/>
    <x v="0"/>
    <x v="7"/>
    <x v="3"/>
    <x v="769"/>
    <x v="3"/>
    <x v="8"/>
    <s v="Virginia Beach"/>
    <x v="47"/>
    <x v="4"/>
    <d v="2015-04-19T00:00:00"/>
    <s v="April"/>
    <x v="1392"/>
    <n v="1"/>
    <x v="1422"/>
    <n v="87916"/>
    <x v="3"/>
  </r>
  <r>
    <x v="4"/>
    <x v="6"/>
    <n v="35.99"/>
    <n v="0.99"/>
    <n v="2548"/>
    <s v="Wayne Bass"/>
    <x v="2"/>
    <x v="2"/>
    <x v="2"/>
    <x v="5"/>
    <x v="2"/>
    <x v="771"/>
    <x v="0"/>
    <x v="1"/>
    <s v="Los Angeles"/>
    <x v="36"/>
    <x v="4"/>
    <d v="2015-04-11T00:00:00"/>
    <s v="April"/>
    <x v="1393"/>
    <n v="46"/>
    <x v="1423"/>
    <n v="46436"/>
    <x v="0"/>
  </r>
  <r>
    <x v="4"/>
    <x v="5"/>
    <n v="30.98"/>
    <n v="9.18"/>
    <n v="2548"/>
    <s v="Wayne Bass"/>
    <x v="0"/>
    <x v="2"/>
    <x v="0"/>
    <x v="7"/>
    <x v="3"/>
    <x v="768"/>
    <x v="0"/>
    <x v="1"/>
    <s v="Los Angeles"/>
    <x v="109"/>
    <x v="4"/>
    <d v="2015-04-21T00:00:00"/>
    <s v="April"/>
    <x v="1394"/>
    <n v="12"/>
    <x v="1424"/>
    <n v="40997"/>
    <x v="0"/>
  </r>
  <r>
    <x v="4"/>
    <x v="5"/>
    <n v="22.99"/>
    <n v="8.99"/>
    <n v="2548"/>
    <s v="Wayne Bass"/>
    <x v="2"/>
    <x v="2"/>
    <x v="0"/>
    <x v="0"/>
    <x v="2"/>
    <x v="772"/>
    <x v="0"/>
    <x v="1"/>
    <s v="Los Angeles"/>
    <x v="109"/>
    <x v="4"/>
    <d v="2015-04-28T00:00:00"/>
    <s v="April"/>
    <x v="1395"/>
    <n v="37"/>
    <x v="1425"/>
    <n v="40997"/>
    <x v="0"/>
  </r>
  <r>
    <x v="4"/>
    <x v="7"/>
    <n v="212.6"/>
    <n v="110.2"/>
    <n v="2548"/>
    <s v="Wayne Bass"/>
    <x v="1"/>
    <x v="2"/>
    <x v="1"/>
    <x v="11"/>
    <x v="5"/>
    <x v="482"/>
    <x v="0"/>
    <x v="1"/>
    <s v="Los Angeles"/>
    <x v="109"/>
    <x v="4"/>
    <d v="2015-04-25T00:00:00"/>
    <s v="April"/>
    <x v="1396"/>
    <n v="33"/>
    <x v="1426"/>
    <n v="40997"/>
    <x v="0"/>
  </r>
  <r>
    <x v="1"/>
    <x v="3"/>
    <n v="5.98"/>
    <n v="1.67"/>
    <n v="2548"/>
    <s v="Wayne Bass"/>
    <x v="2"/>
    <x v="2"/>
    <x v="0"/>
    <x v="0"/>
    <x v="0"/>
    <x v="773"/>
    <x v="0"/>
    <x v="1"/>
    <s v="Los Angeles"/>
    <x v="141"/>
    <x v="1"/>
    <d v="2015-06-07T00:00:00"/>
    <s v="June"/>
    <x v="1397"/>
    <n v="81"/>
    <x v="1427"/>
    <n v="29889"/>
    <x v="0"/>
  </r>
  <r>
    <x v="4"/>
    <x v="5"/>
    <n v="30.98"/>
    <n v="9.18"/>
    <n v="2549"/>
    <s v="Martha Bowers"/>
    <x v="0"/>
    <x v="2"/>
    <x v="0"/>
    <x v="7"/>
    <x v="3"/>
    <x v="768"/>
    <x v="1"/>
    <x v="10"/>
    <s v="Whitehall"/>
    <x v="109"/>
    <x v="4"/>
    <d v="2015-04-21T00:00:00"/>
    <s v="April"/>
    <x v="1394"/>
    <n v="3"/>
    <x v="1428"/>
    <n v="88657"/>
    <x v="1"/>
  </r>
  <r>
    <x v="4"/>
    <x v="5"/>
    <n v="22.99"/>
    <n v="8.99"/>
    <n v="2549"/>
    <s v="Martha Bowers"/>
    <x v="2"/>
    <x v="2"/>
    <x v="0"/>
    <x v="0"/>
    <x v="2"/>
    <x v="772"/>
    <x v="1"/>
    <x v="10"/>
    <s v="Whitehall"/>
    <x v="109"/>
    <x v="4"/>
    <d v="2015-04-28T00:00:00"/>
    <s v="April"/>
    <x v="1395"/>
    <n v="9"/>
    <x v="1429"/>
    <n v="88657"/>
    <x v="1"/>
  </r>
  <r>
    <x v="4"/>
    <x v="7"/>
    <n v="212.6"/>
    <n v="110.2"/>
    <n v="2549"/>
    <s v="Martha Bowers"/>
    <x v="1"/>
    <x v="2"/>
    <x v="1"/>
    <x v="11"/>
    <x v="5"/>
    <x v="482"/>
    <x v="1"/>
    <x v="10"/>
    <s v="Whitehall"/>
    <x v="109"/>
    <x v="4"/>
    <d v="2015-04-25T00:00:00"/>
    <s v="April"/>
    <x v="1396"/>
    <n v="8"/>
    <x v="1430"/>
    <n v="88657"/>
    <x v="1"/>
  </r>
  <r>
    <x v="1"/>
    <x v="3"/>
    <n v="5.98"/>
    <n v="1.67"/>
    <n v="2549"/>
    <s v="Martha Bowers"/>
    <x v="2"/>
    <x v="2"/>
    <x v="0"/>
    <x v="0"/>
    <x v="0"/>
    <x v="773"/>
    <x v="1"/>
    <x v="10"/>
    <s v="Whitehall"/>
    <x v="141"/>
    <x v="1"/>
    <d v="2015-06-07T00:00:00"/>
    <s v="June"/>
    <x v="1398"/>
    <n v="20"/>
    <x v="1431"/>
    <n v="88658"/>
    <x v="1"/>
  </r>
  <r>
    <x v="4"/>
    <x v="6"/>
    <n v="35.99"/>
    <n v="0.99"/>
    <n v="2551"/>
    <s v="Joan Bowers"/>
    <x v="2"/>
    <x v="2"/>
    <x v="2"/>
    <x v="5"/>
    <x v="2"/>
    <x v="771"/>
    <x v="1"/>
    <x v="19"/>
    <s v="York"/>
    <x v="36"/>
    <x v="4"/>
    <d v="2015-04-11T00:00:00"/>
    <s v="April"/>
    <x v="1399"/>
    <n v="12"/>
    <x v="1432"/>
    <n v="88656"/>
    <x v="1"/>
  </r>
  <r>
    <x v="3"/>
    <x v="9"/>
    <n v="12.53"/>
    <n v="7.17"/>
    <n v="2553"/>
    <s v="Virginia McNeill"/>
    <x v="2"/>
    <x v="1"/>
    <x v="0"/>
    <x v="8"/>
    <x v="3"/>
    <x v="774"/>
    <x v="2"/>
    <x v="45"/>
    <s v="Kenosha"/>
    <x v="6"/>
    <x v="2"/>
    <d v="2015-02-13T00:00:00"/>
    <s v="February"/>
    <x v="1400"/>
    <n v="1"/>
    <x v="1191"/>
    <n v="86528"/>
    <x v="2"/>
  </r>
  <r>
    <x v="4"/>
    <x v="10"/>
    <n v="2.6"/>
    <n v="2.4"/>
    <n v="2555"/>
    <s v="Karl Knowles"/>
    <x v="2"/>
    <x v="1"/>
    <x v="0"/>
    <x v="0"/>
    <x v="0"/>
    <x v="371"/>
    <x v="2"/>
    <x v="45"/>
    <s v="Madison"/>
    <x v="85"/>
    <x v="0"/>
    <d v="2015-01-14T00:00:00"/>
    <s v="January"/>
    <x v="1401"/>
    <n v="12"/>
    <x v="1433"/>
    <n v="86527"/>
    <x v="2"/>
  </r>
  <r>
    <x v="2"/>
    <x v="6"/>
    <n v="12.97"/>
    <n v="1.49"/>
    <n v="2555"/>
    <s v="Karl Knowles"/>
    <x v="2"/>
    <x v="1"/>
    <x v="0"/>
    <x v="8"/>
    <x v="3"/>
    <x v="513"/>
    <x v="2"/>
    <x v="45"/>
    <s v="Madison"/>
    <x v="23"/>
    <x v="2"/>
    <d v="2015-02-03T00:00:00"/>
    <s v="February"/>
    <x v="1402"/>
    <n v="19"/>
    <x v="1434"/>
    <n v="86529"/>
    <x v="2"/>
  </r>
  <r>
    <x v="2"/>
    <x v="2"/>
    <n v="4.91"/>
    <n v="0.5"/>
    <n v="2555"/>
    <s v="Karl Knowles"/>
    <x v="2"/>
    <x v="1"/>
    <x v="0"/>
    <x v="9"/>
    <x v="3"/>
    <x v="550"/>
    <x v="2"/>
    <x v="45"/>
    <s v="Madison"/>
    <x v="23"/>
    <x v="2"/>
    <d v="2015-02-02T00:00:00"/>
    <s v="February"/>
    <x v="1403"/>
    <n v="9"/>
    <x v="1435"/>
    <n v="86529"/>
    <x v="2"/>
  </r>
  <r>
    <x v="1"/>
    <x v="9"/>
    <n v="160.97999999999999"/>
    <n v="30"/>
    <n v="2561"/>
    <s v="Laurie Moon"/>
    <x v="1"/>
    <x v="3"/>
    <x v="1"/>
    <x v="1"/>
    <x v="1"/>
    <x v="48"/>
    <x v="1"/>
    <x v="4"/>
    <s v="Ossining"/>
    <x v="27"/>
    <x v="5"/>
    <d v="2015-03-25T00:00:00"/>
    <s v="March"/>
    <x v="1404"/>
    <n v="11"/>
    <x v="1436"/>
    <n v="86465"/>
    <x v="1"/>
  </r>
  <r>
    <x v="1"/>
    <x v="8"/>
    <n v="3.98"/>
    <n v="5.26"/>
    <n v="2561"/>
    <s v="Laurie Moon"/>
    <x v="2"/>
    <x v="3"/>
    <x v="0"/>
    <x v="8"/>
    <x v="3"/>
    <x v="600"/>
    <x v="1"/>
    <x v="4"/>
    <s v="Ossining"/>
    <x v="4"/>
    <x v="4"/>
    <d v="2015-04-10T00:00:00"/>
    <s v="April"/>
    <x v="1405"/>
    <n v="7"/>
    <x v="1437"/>
    <n v="86466"/>
    <x v="1"/>
  </r>
  <r>
    <x v="1"/>
    <x v="8"/>
    <n v="12.22"/>
    <n v="2.85"/>
    <n v="2561"/>
    <s v="Laurie Moon"/>
    <x v="2"/>
    <x v="3"/>
    <x v="1"/>
    <x v="2"/>
    <x v="2"/>
    <x v="775"/>
    <x v="1"/>
    <x v="4"/>
    <s v="Ossining"/>
    <x v="4"/>
    <x v="4"/>
    <d v="2015-04-08T00:00:00"/>
    <s v="April"/>
    <x v="1406"/>
    <n v="12"/>
    <x v="1438"/>
    <n v="86466"/>
    <x v="1"/>
  </r>
  <r>
    <x v="1"/>
    <x v="4"/>
    <n v="4.55"/>
    <n v="1.49"/>
    <n v="2563"/>
    <s v="Karen Warren"/>
    <x v="2"/>
    <x v="1"/>
    <x v="0"/>
    <x v="8"/>
    <x v="3"/>
    <x v="516"/>
    <x v="2"/>
    <x v="3"/>
    <s v="Fridley"/>
    <x v="4"/>
    <x v="4"/>
    <d v="2015-04-09T00:00:00"/>
    <s v="April"/>
    <x v="1407"/>
    <n v="9"/>
    <x v="1439"/>
    <n v="91447"/>
    <x v="2"/>
  </r>
  <r>
    <x v="2"/>
    <x v="6"/>
    <n v="4.37"/>
    <n v="5.15"/>
    <n v="2570"/>
    <s v="Yvonne Stephens"/>
    <x v="2"/>
    <x v="3"/>
    <x v="0"/>
    <x v="15"/>
    <x v="3"/>
    <x v="358"/>
    <x v="0"/>
    <x v="1"/>
    <s v="Davis"/>
    <x v="177"/>
    <x v="4"/>
    <d v="2015-04-27T00:00:00"/>
    <s v="April"/>
    <x v="1408"/>
    <n v="19"/>
    <x v="1440"/>
    <n v="90327"/>
    <x v="0"/>
  </r>
  <r>
    <x v="2"/>
    <x v="0"/>
    <n v="500.98"/>
    <n v="56"/>
    <n v="2570"/>
    <s v="Yvonne Stephens"/>
    <x v="1"/>
    <x v="3"/>
    <x v="1"/>
    <x v="1"/>
    <x v="1"/>
    <x v="1"/>
    <x v="0"/>
    <x v="1"/>
    <s v="Davis"/>
    <x v="177"/>
    <x v="4"/>
    <d v="2015-04-26T00:00:00"/>
    <s v="April"/>
    <x v="1409"/>
    <n v="14"/>
    <x v="1441"/>
    <n v="90327"/>
    <x v="0"/>
  </r>
  <r>
    <x v="2"/>
    <x v="1"/>
    <n v="12.58"/>
    <n v="5.16"/>
    <n v="2570"/>
    <s v="Yvonne Stephens"/>
    <x v="2"/>
    <x v="3"/>
    <x v="1"/>
    <x v="2"/>
    <x v="3"/>
    <x v="776"/>
    <x v="0"/>
    <x v="1"/>
    <s v="Davis"/>
    <x v="177"/>
    <x v="4"/>
    <d v="2015-04-25T00:00:00"/>
    <s v="April"/>
    <x v="1410"/>
    <n v="18"/>
    <x v="1442"/>
    <n v="90327"/>
    <x v="0"/>
  </r>
  <r>
    <x v="2"/>
    <x v="10"/>
    <n v="7.7"/>
    <n v="3.68"/>
    <n v="2570"/>
    <s v="Yvonne Stephens"/>
    <x v="2"/>
    <x v="3"/>
    <x v="1"/>
    <x v="2"/>
    <x v="0"/>
    <x v="777"/>
    <x v="0"/>
    <x v="1"/>
    <s v="Davis"/>
    <x v="177"/>
    <x v="4"/>
    <d v="2015-04-26T00:00:00"/>
    <s v="April"/>
    <x v="1411"/>
    <n v="7"/>
    <x v="1443"/>
    <n v="90327"/>
    <x v="0"/>
  </r>
  <r>
    <x v="2"/>
    <x v="0"/>
    <n v="500.98"/>
    <n v="56"/>
    <n v="2571"/>
    <s v="Rosemary O'Brien"/>
    <x v="1"/>
    <x v="3"/>
    <x v="1"/>
    <x v="1"/>
    <x v="1"/>
    <x v="1"/>
    <x v="1"/>
    <x v="4"/>
    <s v="New York City"/>
    <x v="177"/>
    <x v="4"/>
    <d v="2015-04-26T00:00:00"/>
    <s v="April"/>
    <x v="1412"/>
    <n v="56"/>
    <x v="1444"/>
    <n v="50656"/>
    <x v="1"/>
  </r>
  <r>
    <x v="2"/>
    <x v="10"/>
    <n v="7.7"/>
    <n v="3.68"/>
    <n v="2571"/>
    <s v="Rosemary O'Brien"/>
    <x v="2"/>
    <x v="3"/>
    <x v="1"/>
    <x v="2"/>
    <x v="0"/>
    <x v="777"/>
    <x v="1"/>
    <x v="4"/>
    <s v="New York City"/>
    <x v="177"/>
    <x v="4"/>
    <d v="2015-04-26T00:00:00"/>
    <s v="April"/>
    <x v="1413"/>
    <n v="27"/>
    <x v="1445"/>
    <n v="50656"/>
    <x v="1"/>
  </r>
  <r>
    <x v="4"/>
    <x v="7"/>
    <n v="8.6"/>
    <n v="6.19"/>
    <n v="2578"/>
    <s v="Kent Gill"/>
    <x v="2"/>
    <x v="1"/>
    <x v="0"/>
    <x v="8"/>
    <x v="3"/>
    <x v="331"/>
    <x v="3"/>
    <x v="43"/>
    <s v="Opelika"/>
    <x v="10"/>
    <x v="3"/>
    <d v="2015-05-04T00:00:00"/>
    <s v="May"/>
    <x v="1414"/>
    <n v="5"/>
    <x v="1446"/>
    <n v="88298"/>
    <x v="3"/>
  </r>
  <r>
    <x v="4"/>
    <x v="0"/>
    <n v="3.58"/>
    <n v="1.63"/>
    <n v="2578"/>
    <s v="Kent Gill"/>
    <x v="2"/>
    <x v="1"/>
    <x v="0"/>
    <x v="3"/>
    <x v="0"/>
    <x v="6"/>
    <x v="3"/>
    <x v="43"/>
    <s v="Opelika"/>
    <x v="10"/>
    <x v="3"/>
    <d v="2015-05-06T00:00:00"/>
    <s v="May"/>
    <x v="1415"/>
    <n v="26"/>
    <x v="1447"/>
    <n v="88298"/>
    <x v="3"/>
  </r>
  <r>
    <x v="4"/>
    <x v="4"/>
    <n v="105.49"/>
    <n v="41.64"/>
    <n v="2578"/>
    <s v="Kent Gill"/>
    <x v="1"/>
    <x v="1"/>
    <x v="1"/>
    <x v="11"/>
    <x v="5"/>
    <x v="778"/>
    <x v="3"/>
    <x v="43"/>
    <s v="Opelika"/>
    <x v="10"/>
    <x v="3"/>
    <d v="2015-05-09T00:00:00"/>
    <s v="May"/>
    <x v="1416"/>
    <n v="34"/>
    <x v="1448"/>
    <n v="88298"/>
    <x v="3"/>
  </r>
  <r>
    <x v="0"/>
    <x v="3"/>
    <n v="212.6"/>
    <n v="52.2"/>
    <n v="2579"/>
    <s v="Marshall Sutherland"/>
    <x v="1"/>
    <x v="1"/>
    <x v="1"/>
    <x v="11"/>
    <x v="5"/>
    <x v="482"/>
    <x v="3"/>
    <x v="43"/>
    <s v="Phenix City"/>
    <x v="35"/>
    <x v="0"/>
    <d v="2015-01-04T00:00:00"/>
    <s v="January"/>
    <x v="1417"/>
    <n v="1"/>
    <x v="1449"/>
    <n v="88296"/>
    <x v="3"/>
  </r>
  <r>
    <x v="3"/>
    <x v="8"/>
    <n v="1.76"/>
    <n v="4.8600000000000003"/>
    <n v="2579"/>
    <s v="Marshall Sutherland"/>
    <x v="2"/>
    <x v="1"/>
    <x v="1"/>
    <x v="2"/>
    <x v="3"/>
    <x v="620"/>
    <x v="3"/>
    <x v="43"/>
    <s v="Phenix City"/>
    <x v="60"/>
    <x v="0"/>
    <d v="2015-01-17T00:00:00"/>
    <s v="January"/>
    <x v="1418"/>
    <n v="15"/>
    <x v="1450"/>
    <n v="88297"/>
    <x v="3"/>
  </r>
  <r>
    <x v="3"/>
    <x v="7"/>
    <n v="510.14"/>
    <n v="14.7"/>
    <n v="2583"/>
    <s v="Wendy Pridgen Pearce"/>
    <x v="1"/>
    <x v="1"/>
    <x v="2"/>
    <x v="6"/>
    <x v="1"/>
    <x v="779"/>
    <x v="2"/>
    <x v="22"/>
    <s v="Holland"/>
    <x v="31"/>
    <x v="1"/>
    <d v="2015-06-09T00:00:00"/>
    <s v="June"/>
    <x v="1419"/>
    <n v="3"/>
    <x v="1451"/>
    <n v="89657"/>
    <x v="2"/>
  </r>
  <r>
    <x v="3"/>
    <x v="6"/>
    <n v="4.76"/>
    <n v="3.01"/>
    <n v="2583"/>
    <s v="Wendy Pridgen Pearce"/>
    <x v="2"/>
    <x v="1"/>
    <x v="0"/>
    <x v="7"/>
    <x v="0"/>
    <x v="780"/>
    <x v="2"/>
    <x v="22"/>
    <s v="Holland"/>
    <x v="31"/>
    <x v="1"/>
    <d v="2015-06-09T00:00:00"/>
    <s v="June"/>
    <x v="1420"/>
    <n v="23"/>
    <x v="1452"/>
    <n v="89657"/>
    <x v="2"/>
  </r>
  <r>
    <x v="2"/>
    <x v="7"/>
    <n v="6.3"/>
    <n v="0.5"/>
    <n v="2584"/>
    <s v="Seth Matthews"/>
    <x v="2"/>
    <x v="1"/>
    <x v="0"/>
    <x v="9"/>
    <x v="3"/>
    <x v="421"/>
    <x v="2"/>
    <x v="22"/>
    <s v="Inkster"/>
    <x v="62"/>
    <x v="1"/>
    <d v="2015-06-11T00:00:00"/>
    <s v="June"/>
    <x v="1421"/>
    <n v="15"/>
    <x v="1453"/>
    <n v="89658"/>
    <x v="2"/>
  </r>
  <r>
    <x v="3"/>
    <x v="0"/>
    <n v="6.48"/>
    <n v="6.57"/>
    <n v="2587"/>
    <s v="Eugene H Walsh"/>
    <x v="0"/>
    <x v="1"/>
    <x v="0"/>
    <x v="7"/>
    <x v="3"/>
    <x v="781"/>
    <x v="2"/>
    <x v="45"/>
    <s v="Manitowoc"/>
    <x v="136"/>
    <x v="2"/>
    <d v="2015-02-28T00:00:00"/>
    <s v="February"/>
    <x v="1422"/>
    <n v="18"/>
    <x v="1454"/>
    <n v="91166"/>
    <x v="2"/>
  </r>
  <r>
    <x v="1"/>
    <x v="1"/>
    <n v="22.72"/>
    <n v="8.99"/>
    <n v="2587"/>
    <s v="Eugene H Walsh"/>
    <x v="2"/>
    <x v="1"/>
    <x v="1"/>
    <x v="2"/>
    <x v="2"/>
    <x v="275"/>
    <x v="2"/>
    <x v="45"/>
    <s v="Manitowoc"/>
    <x v="175"/>
    <x v="1"/>
    <d v="2015-06-26T00:00:00"/>
    <s v="June"/>
    <x v="1423"/>
    <n v="12"/>
    <x v="1455"/>
    <n v="91167"/>
    <x v="2"/>
  </r>
  <r>
    <x v="4"/>
    <x v="1"/>
    <n v="419.19"/>
    <n v="19.989999999999998"/>
    <n v="2593"/>
    <s v="Anne Schultz"/>
    <x v="2"/>
    <x v="0"/>
    <x v="0"/>
    <x v="10"/>
    <x v="3"/>
    <x v="260"/>
    <x v="3"/>
    <x v="29"/>
    <s v="Athens"/>
    <x v="89"/>
    <x v="4"/>
    <d v="2015-04-17T00:00:00"/>
    <s v="April"/>
    <x v="1424"/>
    <n v="10"/>
    <x v="1456"/>
    <n v="87772"/>
    <x v="3"/>
  </r>
  <r>
    <x v="4"/>
    <x v="0"/>
    <n v="85.99"/>
    <n v="0.99"/>
    <n v="2593"/>
    <s v="Anne Schultz"/>
    <x v="2"/>
    <x v="0"/>
    <x v="2"/>
    <x v="5"/>
    <x v="0"/>
    <x v="163"/>
    <x v="3"/>
    <x v="29"/>
    <s v="Athens"/>
    <x v="14"/>
    <x v="5"/>
    <d v="2015-03-17T00:00:00"/>
    <s v="March"/>
    <x v="1425"/>
    <n v="2"/>
    <x v="1457"/>
    <n v="87773"/>
    <x v="3"/>
  </r>
  <r>
    <x v="4"/>
    <x v="5"/>
    <n v="5.74"/>
    <n v="5.3"/>
    <n v="2601"/>
    <s v="Malcolm French"/>
    <x v="2"/>
    <x v="0"/>
    <x v="0"/>
    <x v="12"/>
    <x v="2"/>
    <x v="782"/>
    <x v="1"/>
    <x v="16"/>
    <s v="Merrimack"/>
    <x v="68"/>
    <x v="5"/>
    <d v="2015-03-26T00:00:00"/>
    <s v="March"/>
    <x v="1426"/>
    <n v="7"/>
    <x v="1458"/>
    <n v="87382"/>
    <x v="1"/>
  </r>
  <r>
    <x v="2"/>
    <x v="8"/>
    <n v="200.99"/>
    <n v="4.2"/>
    <n v="2603"/>
    <s v="Penny Leach"/>
    <x v="2"/>
    <x v="0"/>
    <x v="2"/>
    <x v="5"/>
    <x v="3"/>
    <x v="186"/>
    <x v="1"/>
    <x v="2"/>
    <s v="Hackensack"/>
    <x v="121"/>
    <x v="4"/>
    <d v="2015-04-06T00:00:00"/>
    <s v="April"/>
    <x v="1427"/>
    <n v="22"/>
    <x v="1459"/>
    <n v="87383"/>
    <x v="1"/>
  </r>
  <r>
    <x v="2"/>
    <x v="0"/>
    <n v="297.48"/>
    <n v="18.059999999999999"/>
    <n v="2604"/>
    <s v="Gina Curry"/>
    <x v="1"/>
    <x v="0"/>
    <x v="2"/>
    <x v="6"/>
    <x v="1"/>
    <x v="192"/>
    <x v="1"/>
    <x v="2"/>
    <s v="Iselin"/>
    <x v="121"/>
    <x v="4"/>
    <d v="2015-04-06T00:00:00"/>
    <s v="April"/>
    <x v="1428"/>
    <n v="3"/>
    <x v="1460"/>
    <n v="87383"/>
    <x v="1"/>
  </r>
  <r>
    <x v="0"/>
    <x v="3"/>
    <n v="5.4"/>
    <n v="7.78"/>
    <n v="2610"/>
    <s v="Tommy Lutz"/>
    <x v="2"/>
    <x v="0"/>
    <x v="0"/>
    <x v="8"/>
    <x v="3"/>
    <x v="97"/>
    <x v="0"/>
    <x v="1"/>
    <s v="Davis"/>
    <x v="41"/>
    <x v="3"/>
    <d v="2015-05-17T00:00:00"/>
    <s v="May"/>
    <x v="1429"/>
    <n v="9"/>
    <x v="1461"/>
    <n v="86118"/>
    <x v="0"/>
  </r>
  <r>
    <x v="4"/>
    <x v="1"/>
    <n v="50.98"/>
    <n v="13.66"/>
    <n v="2613"/>
    <s v="Anthony Stanley"/>
    <x v="0"/>
    <x v="0"/>
    <x v="0"/>
    <x v="15"/>
    <x v="3"/>
    <x v="783"/>
    <x v="1"/>
    <x v="2"/>
    <s v="Fords"/>
    <x v="76"/>
    <x v="0"/>
    <d v="2015-01-24T00:00:00"/>
    <s v="January"/>
    <x v="1430"/>
    <n v="1"/>
    <x v="1462"/>
    <n v="86119"/>
    <x v="1"/>
  </r>
  <r>
    <x v="2"/>
    <x v="6"/>
    <n v="2.6"/>
    <n v="2.4"/>
    <n v="2616"/>
    <s v="Laurence Hull"/>
    <x v="2"/>
    <x v="0"/>
    <x v="0"/>
    <x v="0"/>
    <x v="0"/>
    <x v="371"/>
    <x v="2"/>
    <x v="22"/>
    <s v="Portage"/>
    <x v="140"/>
    <x v="5"/>
    <d v="2015-03-13T00:00:00"/>
    <s v="March"/>
    <x v="1431"/>
    <n v="16"/>
    <x v="1283"/>
    <n v="91495"/>
    <x v="2"/>
  </r>
  <r>
    <x v="1"/>
    <x v="10"/>
    <n v="3.25"/>
    <n v="49"/>
    <n v="2617"/>
    <s v="Gerald Crabtree"/>
    <x v="2"/>
    <x v="0"/>
    <x v="0"/>
    <x v="15"/>
    <x v="6"/>
    <x v="648"/>
    <x v="2"/>
    <x v="46"/>
    <s v="Aberdeen"/>
    <x v="150"/>
    <x v="1"/>
    <d v="2015-06-28T00:00:00"/>
    <s v="June"/>
    <x v="1432"/>
    <n v="6"/>
    <x v="1463"/>
    <n v="91496"/>
    <x v="2"/>
  </r>
  <r>
    <x v="3"/>
    <x v="10"/>
    <n v="7.64"/>
    <n v="1.39"/>
    <n v="2618"/>
    <s v="Amy Hamrick Melvin"/>
    <x v="2"/>
    <x v="0"/>
    <x v="0"/>
    <x v="4"/>
    <x v="3"/>
    <x v="784"/>
    <x v="1"/>
    <x v="4"/>
    <s v="New York City"/>
    <x v="60"/>
    <x v="0"/>
    <d v="2015-01-19T00:00:00"/>
    <s v="January"/>
    <x v="1433"/>
    <n v="18"/>
    <x v="1464"/>
    <n v="46884"/>
    <x v="1"/>
  </r>
  <r>
    <x v="3"/>
    <x v="6"/>
    <n v="125.99"/>
    <n v="2.5"/>
    <n v="2618"/>
    <s v="Amy Hamrick Melvin"/>
    <x v="2"/>
    <x v="0"/>
    <x v="2"/>
    <x v="5"/>
    <x v="3"/>
    <x v="785"/>
    <x v="1"/>
    <x v="4"/>
    <s v="New York City"/>
    <x v="60"/>
    <x v="0"/>
    <d v="2015-01-19T00:00:00"/>
    <s v="January"/>
    <x v="1434"/>
    <n v="3"/>
    <x v="1465"/>
    <n v="46884"/>
    <x v="1"/>
  </r>
  <r>
    <x v="3"/>
    <x v="10"/>
    <n v="11.55"/>
    <n v="2.36"/>
    <n v="2618"/>
    <s v="Amy Hamrick Melvin"/>
    <x v="2"/>
    <x v="0"/>
    <x v="0"/>
    <x v="0"/>
    <x v="0"/>
    <x v="99"/>
    <x v="1"/>
    <x v="4"/>
    <s v="New York City"/>
    <x v="60"/>
    <x v="0"/>
    <d v="2015-01-18T00:00:00"/>
    <s v="January"/>
    <x v="1435"/>
    <n v="25"/>
    <x v="1466"/>
    <n v="46884"/>
    <x v="1"/>
  </r>
  <r>
    <x v="0"/>
    <x v="5"/>
    <n v="4.84"/>
    <n v="0.71"/>
    <n v="2618"/>
    <s v="Amy Hamrick Melvin"/>
    <x v="0"/>
    <x v="0"/>
    <x v="0"/>
    <x v="0"/>
    <x v="0"/>
    <x v="525"/>
    <x v="1"/>
    <x v="4"/>
    <s v="New York City"/>
    <x v="165"/>
    <x v="5"/>
    <d v="2015-03-23T00:00:00"/>
    <s v="March"/>
    <x v="1436"/>
    <n v="20"/>
    <x v="1467"/>
    <n v="34017"/>
    <x v="1"/>
  </r>
  <r>
    <x v="0"/>
    <x v="0"/>
    <n v="14.98"/>
    <n v="7.69"/>
    <n v="2618"/>
    <s v="Amy Hamrick Melvin"/>
    <x v="2"/>
    <x v="0"/>
    <x v="0"/>
    <x v="10"/>
    <x v="3"/>
    <x v="607"/>
    <x v="1"/>
    <x v="4"/>
    <s v="New York City"/>
    <x v="165"/>
    <x v="5"/>
    <d v="2015-03-25T00:00:00"/>
    <s v="March"/>
    <x v="1437"/>
    <n v="28"/>
    <x v="1468"/>
    <n v="34017"/>
    <x v="1"/>
  </r>
  <r>
    <x v="2"/>
    <x v="10"/>
    <n v="20.27"/>
    <n v="3.99"/>
    <n v="2618"/>
    <s v="Amy Hamrick Melvin"/>
    <x v="2"/>
    <x v="0"/>
    <x v="0"/>
    <x v="15"/>
    <x v="3"/>
    <x v="535"/>
    <x v="1"/>
    <x v="4"/>
    <s v="New York City"/>
    <x v="165"/>
    <x v="5"/>
    <d v="2015-03-24T00:00:00"/>
    <s v="March"/>
    <x v="1438"/>
    <n v="53"/>
    <x v="1469"/>
    <n v="53153"/>
    <x v="1"/>
  </r>
  <r>
    <x v="0"/>
    <x v="5"/>
    <n v="4.84"/>
    <n v="0.71"/>
    <n v="2619"/>
    <s v="Brandon E Shepherd"/>
    <x v="0"/>
    <x v="0"/>
    <x v="0"/>
    <x v="0"/>
    <x v="0"/>
    <x v="525"/>
    <x v="2"/>
    <x v="46"/>
    <s v="Sioux Falls"/>
    <x v="165"/>
    <x v="5"/>
    <d v="2015-03-23T00:00:00"/>
    <s v="March"/>
    <x v="1439"/>
    <n v="5"/>
    <x v="1470"/>
    <n v="88014"/>
    <x v="2"/>
  </r>
  <r>
    <x v="1"/>
    <x v="10"/>
    <n v="30.98"/>
    <n v="8.99"/>
    <n v="2619"/>
    <s v="Brandon E Shepherd"/>
    <x v="2"/>
    <x v="0"/>
    <x v="0"/>
    <x v="0"/>
    <x v="2"/>
    <x v="548"/>
    <x v="2"/>
    <x v="46"/>
    <s v="Sioux Falls"/>
    <x v="170"/>
    <x v="2"/>
    <d v="2015-02-11T00:00:00"/>
    <s v="February"/>
    <x v="1440"/>
    <n v="4"/>
    <x v="1471"/>
    <n v="88015"/>
    <x v="2"/>
  </r>
  <r>
    <x v="2"/>
    <x v="10"/>
    <n v="20.27"/>
    <n v="3.99"/>
    <n v="2620"/>
    <s v="Phyllis Little"/>
    <x v="2"/>
    <x v="0"/>
    <x v="0"/>
    <x v="15"/>
    <x v="3"/>
    <x v="535"/>
    <x v="3"/>
    <x v="20"/>
    <s v="Bartlett"/>
    <x v="165"/>
    <x v="5"/>
    <d v="2015-03-24T00:00:00"/>
    <s v="March"/>
    <x v="1441"/>
    <n v="13"/>
    <x v="1472"/>
    <n v="88017"/>
    <x v="3"/>
  </r>
  <r>
    <x v="0"/>
    <x v="9"/>
    <n v="40.97"/>
    <n v="8.99"/>
    <n v="2621"/>
    <s v="Robyn Hayes"/>
    <x v="0"/>
    <x v="0"/>
    <x v="0"/>
    <x v="0"/>
    <x v="2"/>
    <x v="786"/>
    <x v="3"/>
    <x v="20"/>
    <s v="Brentwood"/>
    <x v="91"/>
    <x v="5"/>
    <d v="2015-03-20T00:00:00"/>
    <s v="March"/>
    <x v="1442"/>
    <n v="5"/>
    <x v="1473"/>
    <n v="88016"/>
    <x v="3"/>
  </r>
  <r>
    <x v="0"/>
    <x v="10"/>
    <n v="41.94"/>
    <n v="2.99"/>
    <n v="2626"/>
    <s v="Lillian Fischer"/>
    <x v="2"/>
    <x v="3"/>
    <x v="0"/>
    <x v="8"/>
    <x v="3"/>
    <x v="787"/>
    <x v="0"/>
    <x v="1"/>
    <s v="Menlo Park"/>
    <x v="131"/>
    <x v="2"/>
    <d v="2015-02-08T00:00:00"/>
    <s v="February"/>
    <x v="1443"/>
    <n v="6"/>
    <x v="1474"/>
    <n v="90927"/>
    <x v="0"/>
  </r>
  <r>
    <x v="3"/>
    <x v="1"/>
    <n v="30.53"/>
    <n v="19.989999999999998"/>
    <n v="2628"/>
    <s v="Danielle P Rao"/>
    <x v="0"/>
    <x v="0"/>
    <x v="0"/>
    <x v="9"/>
    <x v="3"/>
    <x v="244"/>
    <x v="2"/>
    <x v="23"/>
    <s v="Moore"/>
    <x v="60"/>
    <x v="0"/>
    <d v="2015-01-19T00:00:00"/>
    <s v="January"/>
    <x v="1444"/>
    <n v="14"/>
    <x v="1475"/>
    <n v="85916"/>
    <x v="2"/>
  </r>
  <r>
    <x v="2"/>
    <x v="0"/>
    <n v="194.3"/>
    <n v="11.54"/>
    <n v="2630"/>
    <s v="Betsy Puckett"/>
    <x v="2"/>
    <x v="2"/>
    <x v="1"/>
    <x v="2"/>
    <x v="6"/>
    <x v="423"/>
    <x v="2"/>
    <x v="23"/>
    <s v="Norman"/>
    <x v="99"/>
    <x v="0"/>
    <d v="2015-01-07T00:00:00"/>
    <s v="January"/>
    <x v="1445"/>
    <n v="5"/>
    <x v="1476"/>
    <n v="85914"/>
    <x v="2"/>
  </r>
  <r>
    <x v="2"/>
    <x v="1"/>
    <n v="209.84"/>
    <n v="21.21"/>
    <n v="2630"/>
    <s v="Betsy Puckett"/>
    <x v="2"/>
    <x v="2"/>
    <x v="1"/>
    <x v="2"/>
    <x v="6"/>
    <x v="422"/>
    <x v="2"/>
    <x v="23"/>
    <s v="Norman"/>
    <x v="99"/>
    <x v="0"/>
    <d v="2015-01-06T00:00:00"/>
    <s v="January"/>
    <x v="1446"/>
    <n v="10"/>
    <x v="1477"/>
    <n v="85914"/>
    <x v="2"/>
  </r>
  <r>
    <x v="2"/>
    <x v="6"/>
    <n v="145.44999999999999"/>
    <n v="17.850000000000001"/>
    <n v="2630"/>
    <s v="Betsy Puckett"/>
    <x v="1"/>
    <x v="2"/>
    <x v="2"/>
    <x v="6"/>
    <x v="1"/>
    <x v="390"/>
    <x v="2"/>
    <x v="23"/>
    <s v="Norman"/>
    <x v="99"/>
    <x v="0"/>
    <d v="2015-01-07T00:00:00"/>
    <s v="January"/>
    <x v="1447"/>
    <n v="8"/>
    <x v="1478"/>
    <n v="85914"/>
    <x v="2"/>
  </r>
  <r>
    <x v="0"/>
    <x v="8"/>
    <n v="65.989999999999995"/>
    <n v="5.99"/>
    <n v="2630"/>
    <s v="Betsy Puckett"/>
    <x v="2"/>
    <x v="2"/>
    <x v="2"/>
    <x v="5"/>
    <x v="3"/>
    <x v="788"/>
    <x v="2"/>
    <x v="23"/>
    <s v="Norman"/>
    <x v="0"/>
    <x v="0"/>
    <d v="2015-01-08T00:00:00"/>
    <s v="January"/>
    <x v="1448"/>
    <n v="3"/>
    <x v="1479"/>
    <n v="85915"/>
    <x v="2"/>
  </r>
  <r>
    <x v="4"/>
    <x v="5"/>
    <n v="100.97"/>
    <n v="7.18"/>
    <n v="2638"/>
    <s v="Alicia Wood Shah"/>
    <x v="0"/>
    <x v="3"/>
    <x v="2"/>
    <x v="13"/>
    <x v="3"/>
    <x v="707"/>
    <x v="0"/>
    <x v="44"/>
    <s v="Boise"/>
    <x v="178"/>
    <x v="1"/>
    <d v="2015-06-08T00:00:00"/>
    <s v="June"/>
    <x v="1449"/>
    <n v="13"/>
    <x v="1480"/>
    <n v="90951"/>
    <x v="0"/>
  </r>
  <r>
    <x v="1"/>
    <x v="5"/>
    <n v="4.9800000000000004"/>
    <n v="0.49"/>
    <n v="2639"/>
    <s v="Marianne Connor"/>
    <x v="2"/>
    <x v="3"/>
    <x v="0"/>
    <x v="9"/>
    <x v="3"/>
    <x v="509"/>
    <x v="0"/>
    <x v="27"/>
    <s v="Roswell"/>
    <x v="91"/>
    <x v="5"/>
    <d v="2015-03-19T00:00:00"/>
    <s v="March"/>
    <x v="1450"/>
    <n v="3"/>
    <x v="1481"/>
    <n v="90952"/>
    <x v="0"/>
  </r>
  <r>
    <x v="4"/>
    <x v="10"/>
    <n v="10.98"/>
    <n v="3.99"/>
    <n v="2647"/>
    <s v="Teresa Bishop"/>
    <x v="2"/>
    <x v="0"/>
    <x v="0"/>
    <x v="15"/>
    <x v="3"/>
    <x v="555"/>
    <x v="0"/>
    <x v="1"/>
    <s v="Bakersfield"/>
    <x v="83"/>
    <x v="5"/>
    <d v="2015-03-24T00:00:00"/>
    <s v="March"/>
    <x v="1451"/>
    <n v="5"/>
    <x v="1482"/>
    <n v="91386"/>
    <x v="0"/>
  </r>
  <r>
    <x v="4"/>
    <x v="0"/>
    <n v="39.979999999999997"/>
    <n v="9.1999999999999993"/>
    <n v="2647"/>
    <s v="Teresa Bishop"/>
    <x v="2"/>
    <x v="0"/>
    <x v="1"/>
    <x v="2"/>
    <x v="0"/>
    <x v="789"/>
    <x v="0"/>
    <x v="1"/>
    <s v="Bakersfield"/>
    <x v="83"/>
    <x v="5"/>
    <d v="2015-03-19T00:00:00"/>
    <s v="March"/>
    <x v="1452"/>
    <n v="4"/>
    <x v="1483"/>
    <n v="91386"/>
    <x v="0"/>
  </r>
  <r>
    <x v="0"/>
    <x v="0"/>
    <n v="39.979999999999997"/>
    <n v="4"/>
    <n v="2649"/>
    <s v="Leo J Olson"/>
    <x v="2"/>
    <x v="0"/>
    <x v="2"/>
    <x v="13"/>
    <x v="3"/>
    <x v="74"/>
    <x v="1"/>
    <x v="30"/>
    <s v="Edgewood"/>
    <x v="164"/>
    <x v="1"/>
    <d v="2015-06-12T00:00:00"/>
    <s v="June"/>
    <x v="1453"/>
    <n v="5"/>
    <x v="1484"/>
    <n v="88814"/>
    <x v="1"/>
  </r>
  <r>
    <x v="2"/>
    <x v="5"/>
    <n v="35.99"/>
    <n v="5.99"/>
    <n v="2650"/>
    <s v="Joanne Chu"/>
    <x v="2"/>
    <x v="0"/>
    <x v="2"/>
    <x v="5"/>
    <x v="0"/>
    <x v="351"/>
    <x v="1"/>
    <x v="19"/>
    <s v="Baldwin"/>
    <x v="82"/>
    <x v="3"/>
    <d v="2015-05-05T00:00:00"/>
    <s v="May"/>
    <x v="1454"/>
    <n v="26"/>
    <x v="1485"/>
    <n v="88815"/>
    <x v="1"/>
  </r>
  <r>
    <x v="3"/>
    <x v="2"/>
    <n v="47.9"/>
    <n v="5.86"/>
    <n v="2652"/>
    <s v="Brenda Ross"/>
    <x v="2"/>
    <x v="3"/>
    <x v="0"/>
    <x v="7"/>
    <x v="3"/>
    <x v="661"/>
    <x v="0"/>
    <x v="1"/>
    <s v="Bakersfield"/>
    <x v="40"/>
    <x v="3"/>
    <d v="2015-05-27T00:00:00"/>
    <s v="May"/>
    <x v="1455"/>
    <n v="2"/>
    <x v="1486"/>
    <n v="89361"/>
    <x v="0"/>
  </r>
  <r>
    <x v="1"/>
    <x v="5"/>
    <n v="4.9800000000000004"/>
    <n v="4.62"/>
    <n v="2653"/>
    <s v="Leo Kane"/>
    <x v="2"/>
    <x v="3"/>
    <x v="2"/>
    <x v="13"/>
    <x v="2"/>
    <x v="139"/>
    <x v="2"/>
    <x v="13"/>
    <s v="Derby"/>
    <x v="11"/>
    <x v="2"/>
    <d v="2015-02-23T00:00:00"/>
    <s v="February"/>
    <x v="1456"/>
    <n v="7"/>
    <x v="1487"/>
    <n v="89360"/>
    <x v="2"/>
  </r>
  <r>
    <x v="1"/>
    <x v="1"/>
    <n v="34.229999999999997"/>
    <n v="5.0199999999999996"/>
    <n v="2653"/>
    <s v="Leo Kane"/>
    <x v="2"/>
    <x v="3"/>
    <x v="1"/>
    <x v="2"/>
    <x v="3"/>
    <x v="492"/>
    <x v="2"/>
    <x v="13"/>
    <s v="Derby"/>
    <x v="11"/>
    <x v="2"/>
    <d v="2015-02-24T00:00:00"/>
    <s v="February"/>
    <x v="1457"/>
    <n v="11"/>
    <x v="1488"/>
    <n v="89360"/>
    <x v="2"/>
  </r>
  <r>
    <x v="3"/>
    <x v="3"/>
    <n v="89.99"/>
    <n v="42"/>
    <n v="2655"/>
    <s v="Benjamin Lam"/>
    <x v="1"/>
    <x v="3"/>
    <x v="1"/>
    <x v="1"/>
    <x v="1"/>
    <x v="790"/>
    <x v="3"/>
    <x v="29"/>
    <s v="Atlanta"/>
    <x v="106"/>
    <x v="4"/>
    <d v="2015-04-18T00:00:00"/>
    <s v="April"/>
    <x v="1458"/>
    <n v="6"/>
    <x v="1489"/>
    <n v="86063"/>
    <x v="3"/>
  </r>
  <r>
    <x v="2"/>
    <x v="8"/>
    <n v="2.94"/>
    <n v="0.81"/>
    <n v="2655"/>
    <s v="Benjamin Lam"/>
    <x v="2"/>
    <x v="0"/>
    <x v="0"/>
    <x v="0"/>
    <x v="0"/>
    <x v="791"/>
    <x v="3"/>
    <x v="29"/>
    <s v="Atlanta"/>
    <x v="4"/>
    <x v="4"/>
    <d v="2015-04-09T00:00:00"/>
    <s v="April"/>
    <x v="1459"/>
    <n v="10"/>
    <x v="1490"/>
    <n v="86064"/>
    <x v="3"/>
  </r>
  <r>
    <x v="2"/>
    <x v="0"/>
    <n v="138.13999999999999"/>
    <n v="35"/>
    <n v="2660"/>
    <s v="Jeffrey Page"/>
    <x v="2"/>
    <x v="2"/>
    <x v="0"/>
    <x v="10"/>
    <x v="6"/>
    <x v="792"/>
    <x v="1"/>
    <x v="14"/>
    <s v="Gorham"/>
    <x v="152"/>
    <x v="2"/>
    <d v="2015-02-26T00:00:00"/>
    <s v="February"/>
    <x v="1460"/>
    <n v="4"/>
    <x v="1491"/>
    <n v="86486"/>
    <x v="1"/>
  </r>
  <r>
    <x v="0"/>
    <x v="7"/>
    <n v="90.24"/>
    <n v="0.99"/>
    <n v="2667"/>
    <s v="Pat Baker"/>
    <x v="2"/>
    <x v="1"/>
    <x v="0"/>
    <x v="15"/>
    <x v="3"/>
    <x v="793"/>
    <x v="1"/>
    <x v="10"/>
    <s v="Lakewood"/>
    <x v="57"/>
    <x v="4"/>
    <d v="2015-04-04T00:00:00"/>
    <s v="April"/>
    <x v="1461"/>
    <n v="4"/>
    <x v="1492"/>
    <n v="87831"/>
    <x v="1"/>
  </r>
  <r>
    <x v="0"/>
    <x v="3"/>
    <n v="47.9"/>
    <n v="5.86"/>
    <n v="2667"/>
    <s v="Pat Baker"/>
    <x v="0"/>
    <x v="1"/>
    <x v="0"/>
    <x v="7"/>
    <x v="3"/>
    <x v="661"/>
    <x v="1"/>
    <x v="10"/>
    <s v="Lakewood"/>
    <x v="57"/>
    <x v="4"/>
    <d v="2015-04-04T00:00:00"/>
    <s v="April"/>
    <x v="1462"/>
    <n v="3"/>
    <x v="1493"/>
    <n v="87831"/>
    <x v="1"/>
  </r>
  <r>
    <x v="0"/>
    <x v="7"/>
    <n v="10.4"/>
    <n v="5.4"/>
    <n v="2668"/>
    <s v="Carlos Hanson"/>
    <x v="2"/>
    <x v="0"/>
    <x v="1"/>
    <x v="2"/>
    <x v="2"/>
    <x v="794"/>
    <x v="2"/>
    <x v="46"/>
    <s v="Rapid City"/>
    <x v="145"/>
    <x v="5"/>
    <d v="2015-03-29T00:00:00"/>
    <s v="March"/>
    <x v="1463"/>
    <n v="12"/>
    <x v="1494"/>
    <n v="87830"/>
    <x v="2"/>
  </r>
  <r>
    <x v="0"/>
    <x v="4"/>
    <n v="4.28"/>
    <n v="4.79"/>
    <n v="2668"/>
    <s v="Carlos Hanson"/>
    <x v="2"/>
    <x v="0"/>
    <x v="0"/>
    <x v="7"/>
    <x v="3"/>
    <x v="795"/>
    <x v="2"/>
    <x v="46"/>
    <s v="Rapid City"/>
    <x v="145"/>
    <x v="5"/>
    <d v="2015-03-30T00:00:00"/>
    <s v="March"/>
    <x v="1464"/>
    <n v="12"/>
    <x v="1495"/>
    <n v="87830"/>
    <x v="2"/>
  </r>
  <r>
    <x v="1"/>
    <x v="2"/>
    <n v="3.93"/>
    <n v="0.99"/>
    <n v="2668"/>
    <s v="Carlos Hanson"/>
    <x v="2"/>
    <x v="1"/>
    <x v="0"/>
    <x v="3"/>
    <x v="0"/>
    <x v="796"/>
    <x v="2"/>
    <x v="46"/>
    <s v="Rapid City"/>
    <x v="109"/>
    <x v="4"/>
    <d v="2015-04-23T00:00:00"/>
    <s v="April"/>
    <x v="1465"/>
    <n v="6"/>
    <x v="1496"/>
    <n v="87832"/>
    <x v="2"/>
  </r>
  <r>
    <x v="0"/>
    <x v="5"/>
    <n v="165.2"/>
    <n v="19.989999999999998"/>
    <n v="2670"/>
    <s v="Yvonne Mann"/>
    <x v="2"/>
    <x v="1"/>
    <x v="0"/>
    <x v="10"/>
    <x v="3"/>
    <x v="191"/>
    <x v="0"/>
    <x v="1"/>
    <s v="Los Angeles"/>
    <x v="124"/>
    <x v="3"/>
    <d v="2015-05-29T00:00:00"/>
    <s v="May"/>
    <x v="1466"/>
    <n v="167"/>
    <x v="1497"/>
    <n v="37924"/>
    <x v="0"/>
  </r>
  <r>
    <x v="0"/>
    <x v="3"/>
    <n v="17.989999999999998"/>
    <n v="8.65"/>
    <n v="2670"/>
    <s v="Yvonne Mann"/>
    <x v="2"/>
    <x v="1"/>
    <x v="0"/>
    <x v="0"/>
    <x v="3"/>
    <x v="797"/>
    <x v="0"/>
    <x v="1"/>
    <s v="Los Angeles"/>
    <x v="124"/>
    <x v="3"/>
    <d v="2015-05-29T00:00:00"/>
    <s v="May"/>
    <x v="1467"/>
    <n v="71"/>
    <x v="1498"/>
    <n v="37924"/>
    <x v="0"/>
  </r>
  <r>
    <x v="0"/>
    <x v="5"/>
    <n v="165.2"/>
    <n v="19.989999999999998"/>
    <n v="2671"/>
    <s v="Lloyd Fuller"/>
    <x v="2"/>
    <x v="1"/>
    <x v="0"/>
    <x v="10"/>
    <x v="3"/>
    <x v="191"/>
    <x v="3"/>
    <x v="20"/>
    <s v="Brentwood"/>
    <x v="124"/>
    <x v="3"/>
    <d v="2015-05-29T00:00:00"/>
    <s v="May"/>
    <x v="1468"/>
    <n v="42"/>
    <x v="1499"/>
    <n v="90551"/>
    <x v="3"/>
  </r>
  <r>
    <x v="2"/>
    <x v="9"/>
    <n v="41.32"/>
    <n v="58.66"/>
    <n v="2677"/>
    <s v="Geoffrey Rivera"/>
    <x v="0"/>
    <x v="2"/>
    <x v="1"/>
    <x v="2"/>
    <x v="4"/>
    <x v="798"/>
    <x v="3"/>
    <x v="8"/>
    <s v="Winchester"/>
    <x v="154"/>
    <x v="1"/>
    <d v="2015-06-17T00:00:00"/>
    <s v="June"/>
    <x v="1469"/>
    <n v="10"/>
    <x v="1500"/>
    <n v="86633"/>
    <x v="3"/>
  </r>
  <r>
    <x v="2"/>
    <x v="6"/>
    <n v="6.88"/>
    <n v="2"/>
    <n v="2677"/>
    <s v="Geoffrey Rivera"/>
    <x v="2"/>
    <x v="2"/>
    <x v="0"/>
    <x v="7"/>
    <x v="0"/>
    <x v="232"/>
    <x v="3"/>
    <x v="8"/>
    <s v="Winchester"/>
    <x v="154"/>
    <x v="1"/>
    <d v="2015-06-16T00:00:00"/>
    <s v="June"/>
    <x v="1470"/>
    <n v="5"/>
    <x v="1501"/>
    <n v="86633"/>
    <x v="3"/>
  </r>
  <r>
    <x v="4"/>
    <x v="3"/>
    <n v="8.74"/>
    <n v="1.39"/>
    <n v="2684"/>
    <s v="Edna Michael"/>
    <x v="0"/>
    <x v="2"/>
    <x v="0"/>
    <x v="4"/>
    <x v="3"/>
    <x v="526"/>
    <x v="3"/>
    <x v="26"/>
    <s v="Port Charlotte"/>
    <x v="2"/>
    <x v="2"/>
    <d v="2015-02-20T00:00:00"/>
    <s v="February"/>
    <x v="1471"/>
    <n v="1"/>
    <x v="1502"/>
    <n v="89146"/>
    <x v="3"/>
  </r>
  <r>
    <x v="4"/>
    <x v="3"/>
    <n v="18.97"/>
    <n v="9.0299999999999994"/>
    <n v="2684"/>
    <s v="Edna Michael"/>
    <x v="2"/>
    <x v="2"/>
    <x v="0"/>
    <x v="7"/>
    <x v="3"/>
    <x v="273"/>
    <x v="3"/>
    <x v="26"/>
    <s v="Port Charlotte"/>
    <x v="2"/>
    <x v="2"/>
    <d v="2015-02-20T00:00:00"/>
    <s v="February"/>
    <x v="1472"/>
    <n v="1"/>
    <x v="1503"/>
    <n v="89146"/>
    <x v="3"/>
  </r>
  <r>
    <x v="4"/>
    <x v="8"/>
    <n v="4.97"/>
    <n v="5.71"/>
    <n v="2684"/>
    <s v="Edna Michael"/>
    <x v="2"/>
    <x v="2"/>
    <x v="1"/>
    <x v="2"/>
    <x v="4"/>
    <x v="799"/>
    <x v="3"/>
    <x v="26"/>
    <s v="Port Charlotte"/>
    <x v="98"/>
    <x v="4"/>
    <d v="2015-04-15T00:00:00"/>
    <s v="April"/>
    <x v="1473"/>
    <n v="5"/>
    <x v="1504"/>
    <n v="89148"/>
    <x v="3"/>
  </r>
  <r>
    <x v="4"/>
    <x v="3"/>
    <n v="2.62"/>
    <n v="0.8"/>
    <n v="2684"/>
    <s v="Edna Michael"/>
    <x v="2"/>
    <x v="2"/>
    <x v="0"/>
    <x v="3"/>
    <x v="0"/>
    <x v="505"/>
    <x v="3"/>
    <x v="26"/>
    <s v="Port Charlotte"/>
    <x v="98"/>
    <x v="4"/>
    <d v="2015-04-12T00:00:00"/>
    <s v="April"/>
    <x v="1474"/>
    <n v="12"/>
    <x v="1505"/>
    <n v="89148"/>
    <x v="3"/>
  </r>
  <r>
    <x v="4"/>
    <x v="9"/>
    <n v="65.989999999999995"/>
    <n v="8.8000000000000007"/>
    <n v="2684"/>
    <s v="Edna Michael"/>
    <x v="2"/>
    <x v="2"/>
    <x v="2"/>
    <x v="5"/>
    <x v="3"/>
    <x v="264"/>
    <x v="3"/>
    <x v="26"/>
    <s v="Port Charlotte"/>
    <x v="98"/>
    <x v="4"/>
    <d v="2015-04-10T00:00:00"/>
    <s v="April"/>
    <x v="1475"/>
    <n v="21"/>
    <x v="1506"/>
    <n v="89148"/>
    <x v="3"/>
  </r>
  <r>
    <x v="0"/>
    <x v="6"/>
    <n v="7.38"/>
    <n v="11.51"/>
    <n v="2685"/>
    <s v="Kathryn Wolfe"/>
    <x v="2"/>
    <x v="2"/>
    <x v="0"/>
    <x v="8"/>
    <x v="3"/>
    <x v="800"/>
    <x v="1"/>
    <x v="4"/>
    <s v="Plainview"/>
    <x v="36"/>
    <x v="4"/>
    <d v="2015-04-05T00:00:00"/>
    <s v="April"/>
    <x v="1476"/>
    <n v="2"/>
    <x v="1507"/>
    <n v="89147"/>
    <x v="1"/>
  </r>
  <r>
    <x v="2"/>
    <x v="3"/>
    <n v="3.75"/>
    <n v="0.5"/>
    <n v="2689"/>
    <s v="Marlene Gray"/>
    <x v="2"/>
    <x v="1"/>
    <x v="0"/>
    <x v="9"/>
    <x v="3"/>
    <x v="801"/>
    <x v="1"/>
    <x v="2"/>
    <s v="Clifton"/>
    <x v="82"/>
    <x v="3"/>
    <d v="2015-05-06T00:00:00"/>
    <s v="May"/>
    <x v="1477"/>
    <n v="21"/>
    <x v="1508"/>
    <n v="90624"/>
    <x v="1"/>
  </r>
  <r>
    <x v="2"/>
    <x v="0"/>
    <n v="30.98"/>
    <n v="9.18"/>
    <n v="2693"/>
    <s v="Lloyd Cannon"/>
    <x v="2"/>
    <x v="1"/>
    <x v="0"/>
    <x v="7"/>
    <x v="3"/>
    <x v="768"/>
    <x v="1"/>
    <x v="9"/>
    <s v="Bennington"/>
    <x v="82"/>
    <x v="3"/>
    <d v="2015-05-04T00:00:00"/>
    <s v="May"/>
    <x v="1478"/>
    <n v="20"/>
    <x v="1509"/>
    <n v="90624"/>
    <x v="1"/>
  </r>
  <r>
    <x v="2"/>
    <x v="5"/>
    <n v="107.53"/>
    <n v="5.81"/>
    <n v="2696"/>
    <s v="Sally Dunn"/>
    <x v="2"/>
    <x v="1"/>
    <x v="1"/>
    <x v="2"/>
    <x v="4"/>
    <x v="582"/>
    <x v="3"/>
    <x v="43"/>
    <s v="Tuscaloosa"/>
    <x v="93"/>
    <x v="5"/>
    <d v="2015-03-06T00:00:00"/>
    <s v="March"/>
    <x v="1479"/>
    <n v="6"/>
    <x v="1510"/>
    <n v="87676"/>
    <x v="3"/>
  </r>
  <r>
    <x v="2"/>
    <x v="7"/>
    <n v="1.74"/>
    <n v="4.08"/>
    <n v="2697"/>
    <s v="Ricky W Clements"/>
    <x v="2"/>
    <x v="0"/>
    <x v="1"/>
    <x v="2"/>
    <x v="2"/>
    <x v="60"/>
    <x v="3"/>
    <x v="43"/>
    <s v="Vestavia Hills"/>
    <x v="67"/>
    <x v="2"/>
    <d v="2015-02-25T00:00:00"/>
    <s v="February"/>
    <x v="1480"/>
    <n v="16"/>
    <x v="1310"/>
    <n v="87678"/>
    <x v="3"/>
  </r>
  <r>
    <x v="2"/>
    <x v="0"/>
    <n v="119.99"/>
    <n v="56.14"/>
    <n v="2697"/>
    <s v="Ricky W Clements"/>
    <x v="1"/>
    <x v="0"/>
    <x v="2"/>
    <x v="6"/>
    <x v="5"/>
    <x v="102"/>
    <x v="3"/>
    <x v="43"/>
    <s v="Vestavia Hills"/>
    <x v="67"/>
    <x v="2"/>
    <d v="2015-02-24T00:00:00"/>
    <s v="February"/>
    <x v="1481"/>
    <n v="21"/>
    <x v="1511"/>
    <n v="87678"/>
    <x v="3"/>
  </r>
  <r>
    <x v="2"/>
    <x v="2"/>
    <n v="4.9800000000000004"/>
    <n v="4.95"/>
    <n v="2699"/>
    <s v="Marcia Greenberg"/>
    <x v="2"/>
    <x v="0"/>
    <x v="0"/>
    <x v="8"/>
    <x v="3"/>
    <x v="802"/>
    <x v="0"/>
    <x v="28"/>
    <s v="Bullhead City"/>
    <x v="55"/>
    <x v="3"/>
    <d v="2015-05-24T00:00:00"/>
    <s v="May"/>
    <x v="1482"/>
    <n v="16"/>
    <x v="1512"/>
    <n v="87677"/>
    <x v="0"/>
  </r>
  <r>
    <x v="1"/>
    <x v="7"/>
    <n v="70.98"/>
    <n v="26.74"/>
    <n v="2699"/>
    <s v="Marcia Greenberg"/>
    <x v="1"/>
    <x v="0"/>
    <x v="1"/>
    <x v="14"/>
    <x v="5"/>
    <x v="803"/>
    <x v="0"/>
    <x v="28"/>
    <s v="Bullhead City"/>
    <x v="4"/>
    <x v="4"/>
    <d v="2015-04-10T00:00:00"/>
    <s v="April"/>
    <x v="1483"/>
    <n v="19"/>
    <x v="1513"/>
    <n v="87679"/>
    <x v="0"/>
  </r>
  <r>
    <x v="2"/>
    <x v="2"/>
    <n v="3.6"/>
    <n v="2.2000000000000002"/>
    <n v="2704"/>
    <s v="Juan Gold"/>
    <x v="2"/>
    <x v="3"/>
    <x v="0"/>
    <x v="7"/>
    <x v="0"/>
    <x v="587"/>
    <x v="3"/>
    <x v="26"/>
    <s v="Pensacola"/>
    <x v="122"/>
    <x v="4"/>
    <d v="2015-05-02T00:00:00"/>
    <s v="May"/>
    <x v="1484"/>
    <n v="4"/>
    <x v="1514"/>
    <n v="91407"/>
    <x v="3"/>
  </r>
  <r>
    <x v="4"/>
    <x v="9"/>
    <n v="13.48"/>
    <n v="4.51"/>
    <n v="2704"/>
    <s v="Juan Gold"/>
    <x v="0"/>
    <x v="3"/>
    <x v="0"/>
    <x v="10"/>
    <x v="3"/>
    <x v="804"/>
    <x v="3"/>
    <x v="26"/>
    <s v="Pensacola"/>
    <x v="122"/>
    <x v="4"/>
    <d v="2015-05-04T00:00:00"/>
    <s v="May"/>
    <x v="1485"/>
    <n v="4"/>
    <x v="1515"/>
    <n v="91408"/>
    <x v="3"/>
  </r>
  <r>
    <x v="3"/>
    <x v="8"/>
    <n v="60.97"/>
    <n v="4.5"/>
    <n v="2709"/>
    <s v="Stanley Steele"/>
    <x v="2"/>
    <x v="3"/>
    <x v="0"/>
    <x v="15"/>
    <x v="3"/>
    <x v="714"/>
    <x v="1"/>
    <x v="30"/>
    <s v="Ellicott City"/>
    <x v="5"/>
    <x v="3"/>
    <d v="2015-05-30T00:00:00"/>
    <s v="May"/>
    <x v="1486"/>
    <n v="1"/>
    <x v="1516"/>
    <n v="89240"/>
    <x v="1"/>
  </r>
  <r>
    <x v="3"/>
    <x v="6"/>
    <n v="90.98"/>
    <n v="56.2"/>
    <n v="2709"/>
    <s v="Stanley Steele"/>
    <x v="2"/>
    <x v="3"/>
    <x v="1"/>
    <x v="2"/>
    <x v="4"/>
    <x v="384"/>
    <x v="1"/>
    <x v="30"/>
    <s v="Ellicott City"/>
    <x v="5"/>
    <x v="3"/>
    <d v="2015-05-30T00:00:00"/>
    <s v="May"/>
    <x v="1487"/>
    <n v="15"/>
    <x v="1517"/>
    <n v="89240"/>
    <x v="1"/>
  </r>
  <r>
    <x v="2"/>
    <x v="8"/>
    <n v="2.88"/>
    <n v="0.5"/>
    <n v="2713"/>
    <s v="Lynda Banks"/>
    <x v="2"/>
    <x v="0"/>
    <x v="0"/>
    <x v="9"/>
    <x v="3"/>
    <x v="805"/>
    <x v="2"/>
    <x v="22"/>
    <s v="Kalamazoo"/>
    <x v="123"/>
    <x v="1"/>
    <d v="2015-06-24T00:00:00"/>
    <s v="June"/>
    <x v="1488"/>
    <n v="9"/>
    <x v="1518"/>
    <n v="88701"/>
    <x v="2"/>
  </r>
  <r>
    <x v="2"/>
    <x v="9"/>
    <n v="348.21"/>
    <n v="40.19"/>
    <n v="2713"/>
    <s v="Lynda Banks"/>
    <x v="1"/>
    <x v="0"/>
    <x v="1"/>
    <x v="11"/>
    <x v="5"/>
    <x v="553"/>
    <x v="2"/>
    <x v="22"/>
    <s v="Kalamazoo"/>
    <x v="123"/>
    <x v="1"/>
    <d v="2015-06-22T00:00:00"/>
    <s v="June"/>
    <x v="1489"/>
    <n v="2"/>
    <x v="1519"/>
    <n v="88701"/>
    <x v="2"/>
  </r>
  <r>
    <x v="4"/>
    <x v="0"/>
    <n v="29.89"/>
    <n v="1.99"/>
    <n v="2715"/>
    <s v="Becky Farmer"/>
    <x v="2"/>
    <x v="0"/>
    <x v="2"/>
    <x v="13"/>
    <x v="2"/>
    <x v="468"/>
    <x v="2"/>
    <x v="22"/>
    <s v="Lansing"/>
    <x v="38"/>
    <x v="0"/>
    <d v="2015-01-16T00:00:00"/>
    <s v="January"/>
    <x v="1490"/>
    <n v="1"/>
    <x v="1520"/>
    <n v="88702"/>
    <x v="2"/>
  </r>
  <r>
    <x v="2"/>
    <x v="10"/>
    <n v="6.74"/>
    <n v="1.72"/>
    <n v="2718"/>
    <s v="Caroline Stone"/>
    <x v="2"/>
    <x v="3"/>
    <x v="0"/>
    <x v="7"/>
    <x v="0"/>
    <x v="806"/>
    <x v="2"/>
    <x v="12"/>
    <s v="Lansing"/>
    <x v="151"/>
    <x v="5"/>
    <d v="2015-03-03T00:00:00"/>
    <s v="March"/>
    <x v="1491"/>
    <n v="15"/>
    <x v="1521"/>
    <n v="89394"/>
    <x v="2"/>
  </r>
  <r>
    <x v="2"/>
    <x v="6"/>
    <n v="40.479999999999997"/>
    <n v="19.989999999999998"/>
    <n v="2720"/>
    <s v="Donna Block"/>
    <x v="2"/>
    <x v="2"/>
    <x v="2"/>
    <x v="13"/>
    <x v="3"/>
    <x v="295"/>
    <x v="3"/>
    <x v="29"/>
    <s v="Dalton"/>
    <x v="154"/>
    <x v="1"/>
    <d v="2015-06-17T00:00:00"/>
    <s v="June"/>
    <x v="1492"/>
    <n v="6"/>
    <x v="1522"/>
    <n v="88766"/>
    <x v="3"/>
  </r>
  <r>
    <x v="2"/>
    <x v="2"/>
    <n v="4.9800000000000004"/>
    <n v="7.44"/>
    <n v="2724"/>
    <s v="Erika Clapp"/>
    <x v="2"/>
    <x v="1"/>
    <x v="0"/>
    <x v="7"/>
    <x v="3"/>
    <x v="130"/>
    <x v="3"/>
    <x v="20"/>
    <s v="Chattanooga"/>
    <x v="90"/>
    <x v="3"/>
    <d v="2015-05-02T00:00:00"/>
    <s v="May"/>
    <x v="1493"/>
    <n v="10"/>
    <x v="1523"/>
    <n v="88959"/>
    <x v="3"/>
  </r>
  <r>
    <x v="2"/>
    <x v="0"/>
    <n v="6.48"/>
    <n v="7.37"/>
    <n v="2724"/>
    <s v="Erika Clapp"/>
    <x v="2"/>
    <x v="1"/>
    <x v="0"/>
    <x v="7"/>
    <x v="3"/>
    <x v="251"/>
    <x v="3"/>
    <x v="20"/>
    <s v="Chattanooga"/>
    <x v="90"/>
    <x v="3"/>
    <d v="2015-05-03T00:00:00"/>
    <s v="May"/>
    <x v="1494"/>
    <n v="18"/>
    <x v="1524"/>
    <n v="88959"/>
    <x v="3"/>
  </r>
  <r>
    <x v="1"/>
    <x v="5"/>
    <n v="28.15"/>
    <n v="6.17"/>
    <n v="2725"/>
    <s v="Katharine Hudson"/>
    <x v="2"/>
    <x v="1"/>
    <x v="0"/>
    <x v="0"/>
    <x v="2"/>
    <x v="765"/>
    <x v="3"/>
    <x v="20"/>
    <s v="Clarksville"/>
    <x v="60"/>
    <x v="0"/>
    <d v="2015-01-18T00:00:00"/>
    <s v="January"/>
    <x v="1495"/>
    <n v="10"/>
    <x v="1525"/>
    <n v="88958"/>
    <x v="3"/>
  </r>
  <r>
    <x v="4"/>
    <x v="4"/>
    <n v="230.98"/>
    <n v="23.78"/>
    <n v="2729"/>
    <s v="Penny O Caldwell"/>
    <x v="1"/>
    <x v="3"/>
    <x v="1"/>
    <x v="11"/>
    <x v="5"/>
    <x v="292"/>
    <x v="0"/>
    <x v="0"/>
    <s v="Bellingham"/>
    <x v="127"/>
    <x v="5"/>
    <d v="2015-03-10T00:00:00"/>
    <s v="March"/>
    <x v="1496"/>
    <n v="4"/>
    <x v="1526"/>
    <n v="88114"/>
    <x v="0"/>
  </r>
  <r>
    <x v="1"/>
    <x v="5"/>
    <n v="100.98"/>
    <n v="7.18"/>
    <n v="2737"/>
    <s v="Rachel Bates"/>
    <x v="2"/>
    <x v="2"/>
    <x v="2"/>
    <x v="13"/>
    <x v="3"/>
    <x v="751"/>
    <x v="1"/>
    <x v="9"/>
    <s v="Rutland"/>
    <x v="126"/>
    <x v="4"/>
    <d v="2015-04-24T00:00:00"/>
    <s v="April"/>
    <x v="1497"/>
    <n v="8"/>
    <x v="1527"/>
    <n v="89018"/>
    <x v="1"/>
  </r>
  <r>
    <x v="3"/>
    <x v="9"/>
    <n v="15.31"/>
    <n v="8.7799999999999994"/>
    <n v="2737"/>
    <s v="Rachel Bates"/>
    <x v="2"/>
    <x v="2"/>
    <x v="0"/>
    <x v="10"/>
    <x v="3"/>
    <x v="657"/>
    <x v="1"/>
    <x v="9"/>
    <s v="Rutland"/>
    <x v="144"/>
    <x v="1"/>
    <d v="2015-06-02T00:00:00"/>
    <s v="June"/>
    <x v="1498"/>
    <n v="12"/>
    <x v="1528"/>
    <n v="89019"/>
    <x v="1"/>
  </r>
  <r>
    <x v="2"/>
    <x v="1"/>
    <n v="33.979999999999997"/>
    <n v="1.99"/>
    <n v="2738"/>
    <s v="Sherri Kramer"/>
    <x v="2"/>
    <x v="2"/>
    <x v="2"/>
    <x v="13"/>
    <x v="2"/>
    <x v="807"/>
    <x v="1"/>
    <x v="9"/>
    <s v="South Burlington"/>
    <x v="53"/>
    <x v="4"/>
    <d v="2015-04-15T00:00:00"/>
    <s v="April"/>
    <x v="1499"/>
    <n v="7"/>
    <x v="1529"/>
    <n v="89017"/>
    <x v="1"/>
  </r>
  <r>
    <x v="4"/>
    <x v="0"/>
    <n v="35.99"/>
    <n v="5.99"/>
    <n v="2741"/>
    <s v="Megan York"/>
    <x v="2"/>
    <x v="2"/>
    <x v="2"/>
    <x v="5"/>
    <x v="0"/>
    <x v="351"/>
    <x v="0"/>
    <x v="44"/>
    <s v="Caldwell"/>
    <x v="14"/>
    <x v="5"/>
    <d v="2015-03-19T00:00:00"/>
    <s v="March"/>
    <x v="1500"/>
    <n v="10"/>
    <x v="1530"/>
    <n v="89481"/>
    <x v="0"/>
  </r>
  <r>
    <x v="3"/>
    <x v="0"/>
    <n v="220.98"/>
    <n v="64.66"/>
    <n v="2745"/>
    <s v="Arnold Gay"/>
    <x v="1"/>
    <x v="0"/>
    <x v="1"/>
    <x v="14"/>
    <x v="5"/>
    <x v="808"/>
    <x v="0"/>
    <x v="28"/>
    <s v="Chandler"/>
    <x v="103"/>
    <x v="5"/>
    <d v="2015-03-19T00:00:00"/>
    <s v="March"/>
    <x v="1501"/>
    <n v="11"/>
    <x v="1531"/>
    <n v="86184"/>
    <x v="0"/>
  </r>
  <r>
    <x v="3"/>
    <x v="4"/>
    <n v="9.98"/>
    <n v="12.52"/>
    <n v="2747"/>
    <s v="Brian Grady"/>
    <x v="2"/>
    <x v="0"/>
    <x v="1"/>
    <x v="2"/>
    <x v="3"/>
    <x v="809"/>
    <x v="1"/>
    <x v="4"/>
    <s v="New York City"/>
    <x v="64"/>
    <x v="2"/>
    <d v="2015-02-07T00:00:00"/>
    <s v="February"/>
    <x v="1502"/>
    <n v="15"/>
    <x v="1532"/>
    <n v="35200"/>
    <x v="1"/>
  </r>
  <r>
    <x v="3"/>
    <x v="0"/>
    <n v="220.98"/>
    <n v="64.66"/>
    <n v="2747"/>
    <s v="Brian Grady"/>
    <x v="1"/>
    <x v="0"/>
    <x v="1"/>
    <x v="14"/>
    <x v="5"/>
    <x v="808"/>
    <x v="1"/>
    <x v="4"/>
    <s v="New York City"/>
    <x v="103"/>
    <x v="5"/>
    <d v="2015-03-19T00:00:00"/>
    <s v="March"/>
    <x v="1501"/>
    <n v="44"/>
    <x v="1533"/>
    <n v="23751"/>
    <x v="1"/>
  </r>
  <r>
    <x v="2"/>
    <x v="1"/>
    <n v="161.55000000000001"/>
    <n v="19.989999999999998"/>
    <n v="2750"/>
    <s v="Allen Nash"/>
    <x v="2"/>
    <x v="2"/>
    <x v="0"/>
    <x v="10"/>
    <x v="3"/>
    <x v="40"/>
    <x v="3"/>
    <x v="8"/>
    <s v="Waynesboro"/>
    <x v="129"/>
    <x v="5"/>
    <d v="2015-03-08T00:00:00"/>
    <s v="March"/>
    <x v="1503"/>
    <n v="4"/>
    <x v="1534"/>
    <n v="91424"/>
    <x v="3"/>
  </r>
  <r>
    <x v="3"/>
    <x v="4"/>
    <n v="22.01"/>
    <n v="5.53"/>
    <n v="2760"/>
    <s v="Evan Adkins"/>
    <x v="2"/>
    <x v="0"/>
    <x v="0"/>
    <x v="0"/>
    <x v="2"/>
    <x v="694"/>
    <x v="1"/>
    <x v="18"/>
    <s v="Waterbury"/>
    <x v="126"/>
    <x v="4"/>
    <d v="2015-04-24T00:00:00"/>
    <s v="April"/>
    <x v="1504"/>
    <n v="11"/>
    <x v="1535"/>
    <n v="90724"/>
    <x v="1"/>
  </r>
  <r>
    <x v="3"/>
    <x v="1"/>
    <n v="29.74"/>
    <n v="6.64"/>
    <n v="2764"/>
    <s v="Arnold Johnson"/>
    <x v="2"/>
    <x v="0"/>
    <x v="0"/>
    <x v="10"/>
    <x v="3"/>
    <x v="810"/>
    <x v="1"/>
    <x v="2"/>
    <s v="Hackensack"/>
    <x v="126"/>
    <x v="4"/>
    <d v="2015-04-22T00:00:00"/>
    <s v="April"/>
    <x v="1505"/>
    <n v="4"/>
    <x v="1536"/>
    <n v="90724"/>
    <x v="1"/>
  </r>
  <r>
    <x v="4"/>
    <x v="9"/>
    <n v="5.85"/>
    <n v="2.27"/>
    <n v="2765"/>
    <s v="Tracy Schultz"/>
    <x v="2"/>
    <x v="0"/>
    <x v="0"/>
    <x v="0"/>
    <x v="0"/>
    <x v="811"/>
    <x v="1"/>
    <x v="2"/>
    <s v="Lindenwold"/>
    <x v="5"/>
    <x v="3"/>
    <d v="2015-05-30T00:00:00"/>
    <s v="May"/>
    <x v="1506"/>
    <n v="7"/>
    <x v="1537"/>
    <n v="90725"/>
    <x v="1"/>
  </r>
  <r>
    <x v="2"/>
    <x v="1"/>
    <n v="11.55"/>
    <n v="2.36"/>
    <n v="2770"/>
    <s v="Joel Burnette"/>
    <x v="2"/>
    <x v="0"/>
    <x v="0"/>
    <x v="0"/>
    <x v="0"/>
    <x v="99"/>
    <x v="3"/>
    <x v="29"/>
    <s v="Dunwoody"/>
    <x v="129"/>
    <x v="5"/>
    <d v="2015-03-10T00:00:00"/>
    <s v="March"/>
    <x v="1507"/>
    <n v="14"/>
    <x v="1538"/>
    <n v="88975"/>
    <x v="3"/>
  </r>
  <r>
    <x v="0"/>
    <x v="8"/>
    <n v="177.98"/>
    <n v="0.99"/>
    <n v="2771"/>
    <s v="Kevin Wolfe"/>
    <x v="2"/>
    <x v="0"/>
    <x v="0"/>
    <x v="15"/>
    <x v="3"/>
    <x v="529"/>
    <x v="3"/>
    <x v="29"/>
    <s v="East Point"/>
    <x v="1"/>
    <x v="1"/>
    <d v="2015-06-13T00:00:00"/>
    <s v="June"/>
    <x v="1508"/>
    <n v="3"/>
    <x v="1539"/>
    <n v="88974"/>
    <x v="3"/>
  </r>
  <r>
    <x v="1"/>
    <x v="10"/>
    <n v="5.18"/>
    <n v="5.74"/>
    <n v="2773"/>
    <s v="Christina Zhu"/>
    <x v="2"/>
    <x v="0"/>
    <x v="0"/>
    <x v="8"/>
    <x v="3"/>
    <x v="314"/>
    <x v="0"/>
    <x v="1"/>
    <s v="Dublin"/>
    <x v="173"/>
    <x v="5"/>
    <d v="2015-03-28T00:00:00"/>
    <s v="March"/>
    <x v="1509"/>
    <n v="2"/>
    <x v="1540"/>
    <n v="91584"/>
    <x v="0"/>
  </r>
  <r>
    <x v="4"/>
    <x v="8"/>
    <n v="574.74"/>
    <n v="24.49"/>
    <n v="2775"/>
    <s v="Theodore Rubin"/>
    <x v="2"/>
    <x v="3"/>
    <x v="2"/>
    <x v="6"/>
    <x v="6"/>
    <x v="81"/>
    <x v="2"/>
    <x v="12"/>
    <s v="Franklin Park"/>
    <x v="111"/>
    <x v="0"/>
    <d v="2015-02-04T00:00:00"/>
    <s v="February"/>
    <x v="1510"/>
    <n v="8"/>
    <x v="1541"/>
    <n v="91229"/>
    <x v="2"/>
  </r>
  <r>
    <x v="2"/>
    <x v="9"/>
    <n v="350.98"/>
    <n v="30"/>
    <n v="2776"/>
    <s v="April Henson"/>
    <x v="1"/>
    <x v="3"/>
    <x v="1"/>
    <x v="1"/>
    <x v="1"/>
    <x v="309"/>
    <x v="1"/>
    <x v="30"/>
    <s v="Gaithersburg"/>
    <x v="38"/>
    <x v="0"/>
    <d v="2015-01-15T00:00:00"/>
    <s v="January"/>
    <x v="1511"/>
    <n v="11"/>
    <x v="1542"/>
    <n v="91228"/>
    <x v="1"/>
  </r>
  <r>
    <x v="2"/>
    <x v="7"/>
    <n v="1.68"/>
    <n v="1"/>
    <n v="2776"/>
    <s v="April Henson"/>
    <x v="2"/>
    <x v="3"/>
    <x v="0"/>
    <x v="0"/>
    <x v="0"/>
    <x v="812"/>
    <x v="1"/>
    <x v="30"/>
    <s v="Gaithersburg"/>
    <x v="38"/>
    <x v="0"/>
    <d v="2015-01-14T00:00:00"/>
    <s v="January"/>
    <x v="1512"/>
    <n v="8"/>
    <x v="1543"/>
    <n v="91228"/>
    <x v="1"/>
  </r>
  <r>
    <x v="0"/>
    <x v="5"/>
    <n v="205.99"/>
    <n v="8.99"/>
    <n v="2778"/>
    <s v="Alison Jones"/>
    <x v="0"/>
    <x v="3"/>
    <x v="2"/>
    <x v="5"/>
    <x v="3"/>
    <x v="813"/>
    <x v="3"/>
    <x v="24"/>
    <s v="Wilmington"/>
    <x v="143"/>
    <x v="2"/>
    <d v="2015-02-12T00:00:00"/>
    <s v="February"/>
    <x v="1513"/>
    <n v="12"/>
    <x v="1544"/>
    <n v="87160"/>
    <x v="3"/>
  </r>
  <r>
    <x v="0"/>
    <x v="4"/>
    <n v="205.99"/>
    <n v="8.99"/>
    <n v="2778"/>
    <s v="Alison Jones"/>
    <x v="2"/>
    <x v="3"/>
    <x v="2"/>
    <x v="5"/>
    <x v="3"/>
    <x v="20"/>
    <x v="3"/>
    <x v="24"/>
    <s v="Wilmington"/>
    <x v="143"/>
    <x v="2"/>
    <d v="2015-02-12T00:00:00"/>
    <s v="February"/>
    <x v="1514"/>
    <n v="5"/>
    <x v="1545"/>
    <n v="87160"/>
    <x v="3"/>
  </r>
  <r>
    <x v="2"/>
    <x v="0"/>
    <n v="35.99"/>
    <n v="5.99"/>
    <n v="2779"/>
    <s v="Jacob Burgess"/>
    <x v="2"/>
    <x v="0"/>
    <x v="2"/>
    <x v="5"/>
    <x v="0"/>
    <x v="351"/>
    <x v="3"/>
    <x v="24"/>
    <s v="Wilson"/>
    <x v="164"/>
    <x v="1"/>
    <d v="2015-06-12T00:00:00"/>
    <s v="June"/>
    <x v="1515"/>
    <n v="11"/>
    <x v="1546"/>
    <n v="87161"/>
    <x v="3"/>
  </r>
  <r>
    <x v="4"/>
    <x v="3"/>
    <n v="2.16"/>
    <n v="6.05"/>
    <n v="2781"/>
    <s v="Kelly Byers"/>
    <x v="2"/>
    <x v="3"/>
    <x v="0"/>
    <x v="8"/>
    <x v="3"/>
    <x v="542"/>
    <x v="0"/>
    <x v="6"/>
    <s v="Woodburn"/>
    <x v="70"/>
    <x v="0"/>
    <d v="2015-02-04T00:00:00"/>
    <s v="February"/>
    <x v="1516"/>
    <n v="2"/>
    <x v="1547"/>
    <n v="87162"/>
    <x v="0"/>
  </r>
  <r>
    <x v="4"/>
    <x v="9"/>
    <n v="808.49"/>
    <n v="55.3"/>
    <n v="2781"/>
    <s v="Kelly Byers"/>
    <x v="1"/>
    <x v="3"/>
    <x v="2"/>
    <x v="6"/>
    <x v="1"/>
    <x v="814"/>
    <x v="0"/>
    <x v="6"/>
    <s v="Woodburn"/>
    <x v="70"/>
    <x v="0"/>
    <d v="2015-02-07T00:00:00"/>
    <s v="February"/>
    <x v="1517"/>
    <n v="11"/>
    <x v="1548"/>
    <n v="87162"/>
    <x v="0"/>
  </r>
  <r>
    <x v="4"/>
    <x v="6"/>
    <n v="6.48"/>
    <n v="8.19"/>
    <n v="2781"/>
    <s v="Kelly Byers"/>
    <x v="2"/>
    <x v="3"/>
    <x v="0"/>
    <x v="7"/>
    <x v="3"/>
    <x v="815"/>
    <x v="0"/>
    <x v="6"/>
    <s v="Woodburn"/>
    <x v="70"/>
    <x v="0"/>
    <d v="2015-02-07T00:00:00"/>
    <s v="February"/>
    <x v="1518"/>
    <n v="3"/>
    <x v="1549"/>
    <n v="87162"/>
    <x v="0"/>
  </r>
  <r>
    <x v="1"/>
    <x v="0"/>
    <n v="47.98"/>
    <n v="3.61"/>
    <n v="2787"/>
    <s v="Rodney Kearney"/>
    <x v="0"/>
    <x v="3"/>
    <x v="2"/>
    <x v="13"/>
    <x v="2"/>
    <x v="367"/>
    <x v="3"/>
    <x v="11"/>
    <s v="Metairie"/>
    <x v="14"/>
    <x v="5"/>
    <d v="2015-03-13T00:00:00"/>
    <s v="March"/>
    <x v="1519"/>
    <n v="8"/>
    <x v="1550"/>
    <n v="91316"/>
    <x v="3"/>
  </r>
  <r>
    <x v="2"/>
    <x v="3"/>
    <n v="2.88"/>
    <n v="0.7"/>
    <n v="2791"/>
    <s v="Dawn Larson"/>
    <x v="2"/>
    <x v="0"/>
    <x v="0"/>
    <x v="0"/>
    <x v="0"/>
    <x v="816"/>
    <x v="2"/>
    <x v="22"/>
    <s v="Madison Heights"/>
    <x v="43"/>
    <x v="0"/>
    <d v="2015-01-15T00:00:00"/>
    <s v="January"/>
    <x v="1520"/>
    <n v="7"/>
    <x v="1551"/>
    <n v="88758"/>
    <x v="2"/>
  </r>
  <r>
    <x v="3"/>
    <x v="2"/>
    <n v="2.61"/>
    <n v="0.5"/>
    <n v="2794"/>
    <s v="Connie Bunn"/>
    <x v="2"/>
    <x v="0"/>
    <x v="0"/>
    <x v="9"/>
    <x v="3"/>
    <x v="317"/>
    <x v="2"/>
    <x v="25"/>
    <s v="Marshalltown"/>
    <x v="80"/>
    <x v="5"/>
    <d v="2015-03-22T00:00:00"/>
    <s v="March"/>
    <x v="1521"/>
    <n v="2"/>
    <x v="1552"/>
    <n v="87554"/>
    <x v="2"/>
  </r>
  <r>
    <x v="0"/>
    <x v="8"/>
    <n v="4.76"/>
    <n v="0.88"/>
    <n v="2794"/>
    <s v="Connie Bunn"/>
    <x v="2"/>
    <x v="0"/>
    <x v="0"/>
    <x v="7"/>
    <x v="0"/>
    <x v="817"/>
    <x v="2"/>
    <x v="25"/>
    <s v="Marshalltown"/>
    <x v="31"/>
    <x v="1"/>
    <d v="2015-06-07T00:00:00"/>
    <s v="June"/>
    <x v="1522"/>
    <n v="5"/>
    <x v="1553"/>
    <n v="87555"/>
    <x v="2"/>
  </r>
  <r>
    <x v="4"/>
    <x v="7"/>
    <n v="3.57"/>
    <n v="4.17"/>
    <n v="2795"/>
    <s v="Harry Burns"/>
    <x v="2"/>
    <x v="0"/>
    <x v="0"/>
    <x v="0"/>
    <x v="2"/>
    <x v="818"/>
    <x v="2"/>
    <x v="25"/>
    <s v="Mason City"/>
    <x v="161"/>
    <x v="0"/>
    <d v="2015-01-28T00:00:00"/>
    <s v="January"/>
    <x v="1523"/>
    <n v="8"/>
    <x v="1554"/>
    <n v="87556"/>
    <x v="2"/>
  </r>
  <r>
    <x v="4"/>
    <x v="5"/>
    <n v="200.99"/>
    <n v="4.2"/>
    <n v="2795"/>
    <s v="Harry Burns"/>
    <x v="2"/>
    <x v="0"/>
    <x v="2"/>
    <x v="5"/>
    <x v="3"/>
    <x v="186"/>
    <x v="2"/>
    <x v="25"/>
    <s v="Mason City"/>
    <x v="161"/>
    <x v="0"/>
    <d v="2015-01-30T00:00:00"/>
    <s v="January"/>
    <x v="1524"/>
    <n v="14"/>
    <x v="1555"/>
    <n v="87556"/>
    <x v="2"/>
  </r>
  <r>
    <x v="4"/>
    <x v="8"/>
    <n v="195.99"/>
    <n v="8.99"/>
    <n v="2795"/>
    <s v="Harry Burns"/>
    <x v="2"/>
    <x v="0"/>
    <x v="2"/>
    <x v="5"/>
    <x v="3"/>
    <x v="819"/>
    <x v="2"/>
    <x v="25"/>
    <s v="Mason City"/>
    <x v="161"/>
    <x v="0"/>
    <d v="2015-01-26T00:00:00"/>
    <s v="January"/>
    <x v="1525"/>
    <n v="2"/>
    <x v="1556"/>
    <n v="87556"/>
    <x v="2"/>
  </r>
  <r>
    <x v="3"/>
    <x v="1"/>
    <n v="30.44"/>
    <n v="1.49"/>
    <n v="2796"/>
    <s v="Cindy McLeod"/>
    <x v="2"/>
    <x v="0"/>
    <x v="0"/>
    <x v="8"/>
    <x v="3"/>
    <x v="820"/>
    <x v="2"/>
    <x v="25"/>
    <s v="Sioux City"/>
    <x v="72"/>
    <x v="0"/>
    <d v="2015-01-23T00:00:00"/>
    <s v="January"/>
    <x v="1526"/>
    <n v="12"/>
    <x v="1557"/>
    <n v="87553"/>
    <x v="2"/>
  </r>
  <r>
    <x v="3"/>
    <x v="6"/>
    <n v="5.0199999999999996"/>
    <n v="5.14"/>
    <n v="2797"/>
    <s v="Cameron Kendall"/>
    <x v="2"/>
    <x v="3"/>
    <x v="2"/>
    <x v="13"/>
    <x v="2"/>
    <x v="301"/>
    <x v="1"/>
    <x v="19"/>
    <s v="Pittsburgh"/>
    <x v="56"/>
    <x v="0"/>
    <d v="2015-01-11T00:00:00"/>
    <s v="January"/>
    <x v="1527"/>
    <n v="8"/>
    <x v="1558"/>
    <n v="87552"/>
    <x v="1"/>
  </r>
  <r>
    <x v="3"/>
    <x v="1"/>
    <n v="4.91"/>
    <n v="0.5"/>
    <n v="2797"/>
    <s v="Cameron Kendall"/>
    <x v="2"/>
    <x v="0"/>
    <x v="0"/>
    <x v="9"/>
    <x v="3"/>
    <x v="550"/>
    <x v="1"/>
    <x v="19"/>
    <s v="Pittsburgh"/>
    <x v="72"/>
    <x v="0"/>
    <d v="2015-01-22T00:00:00"/>
    <s v="January"/>
    <x v="1528"/>
    <n v="9"/>
    <x v="1559"/>
    <n v="87553"/>
    <x v="1"/>
  </r>
  <r>
    <x v="4"/>
    <x v="6"/>
    <n v="17.52"/>
    <n v="8.17"/>
    <n v="2801"/>
    <s v="Jimmy Wang"/>
    <x v="2"/>
    <x v="1"/>
    <x v="0"/>
    <x v="15"/>
    <x v="4"/>
    <x v="821"/>
    <x v="0"/>
    <x v="28"/>
    <s v="Chandler"/>
    <x v="162"/>
    <x v="1"/>
    <d v="2015-07-03T00:00:00"/>
    <s v="July"/>
    <x v="1529"/>
    <n v="15"/>
    <x v="1560"/>
    <n v="91049"/>
    <x v="0"/>
  </r>
  <r>
    <x v="3"/>
    <x v="8"/>
    <n v="500.98"/>
    <n v="28.14"/>
    <n v="2803"/>
    <s v="Catherine Dorsey Burnett"/>
    <x v="1"/>
    <x v="2"/>
    <x v="2"/>
    <x v="6"/>
    <x v="1"/>
    <x v="822"/>
    <x v="0"/>
    <x v="1"/>
    <s v="East Los Angeles"/>
    <x v="64"/>
    <x v="2"/>
    <d v="2015-02-06T00:00:00"/>
    <s v="February"/>
    <x v="1530"/>
    <n v="10"/>
    <x v="1561"/>
    <n v="86227"/>
    <x v="0"/>
  </r>
  <r>
    <x v="3"/>
    <x v="10"/>
    <n v="178.47"/>
    <n v="19.989999999999998"/>
    <n v="2803"/>
    <s v="Catherine Dorsey Burnett"/>
    <x v="2"/>
    <x v="2"/>
    <x v="0"/>
    <x v="10"/>
    <x v="3"/>
    <x v="179"/>
    <x v="0"/>
    <x v="1"/>
    <s v="East Los Angeles"/>
    <x v="64"/>
    <x v="2"/>
    <d v="2015-02-07T00:00:00"/>
    <s v="February"/>
    <x v="1531"/>
    <n v="1"/>
    <x v="1562"/>
    <n v="86227"/>
    <x v="0"/>
  </r>
  <r>
    <x v="3"/>
    <x v="8"/>
    <n v="30.56"/>
    <n v="2.99"/>
    <n v="2813"/>
    <s v="Marjorie Burnette"/>
    <x v="2"/>
    <x v="0"/>
    <x v="0"/>
    <x v="8"/>
    <x v="3"/>
    <x v="823"/>
    <x v="3"/>
    <x v="20"/>
    <s v="Cleveland"/>
    <x v="131"/>
    <x v="2"/>
    <d v="2015-02-07T00:00:00"/>
    <s v="February"/>
    <x v="1532"/>
    <n v="12"/>
    <x v="1563"/>
    <n v="88819"/>
    <x v="3"/>
  </r>
  <r>
    <x v="0"/>
    <x v="5"/>
    <n v="4.71"/>
    <n v="0.7"/>
    <n v="2817"/>
    <s v="Paul W French"/>
    <x v="0"/>
    <x v="0"/>
    <x v="0"/>
    <x v="3"/>
    <x v="0"/>
    <x v="444"/>
    <x v="1"/>
    <x v="10"/>
    <s v="Newark"/>
    <x v="144"/>
    <x v="1"/>
    <d v="2015-06-02T00:00:00"/>
    <s v="June"/>
    <x v="1533"/>
    <n v="2"/>
    <x v="1564"/>
    <n v="89743"/>
    <x v="1"/>
  </r>
  <r>
    <x v="0"/>
    <x v="7"/>
    <n v="55.99"/>
    <n v="1.25"/>
    <n v="2817"/>
    <s v="Paul W French"/>
    <x v="0"/>
    <x v="0"/>
    <x v="2"/>
    <x v="5"/>
    <x v="2"/>
    <x v="824"/>
    <x v="1"/>
    <x v="10"/>
    <s v="Newark"/>
    <x v="144"/>
    <x v="1"/>
    <d v="2015-06-02T00:00:00"/>
    <s v="June"/>
    <x v="1534"/>
    <n v="3"/>
    <x v="1565"/>
    <n v="89743"/>
    <x v="1"/>
  </r>
  <r>
    <x v="4"/>
    <x v="4"/>
    <n v="6.48"/>
    <n v="2.74"/>
    <n v="2820"/>
    <s v="Laurence Simon"/>
    <x v="2"/>
    <x v="1"/>
    <x v="2"/>
    <x v="13"/>
    <x v="2"/>
    <x v="584"/>
    <x v="2"/>
    <x v="33"/>
    <s v="Oakville"/>
    <x v="16"/>
    <x v="3"/>
    <d v="2015-05-12T00:00:00"/>
    <s v="May"/>
    <x v="1535"/>
    <n v="18"/>
    <x v="1566"/>
    <n v="87899"/>
    <x v="2"/>
  </r>
  <r>
    <x v="1"/>
    <x v="10"/>
    <n v="22.01"/>
    <n v="5.53"/>
    <n v="2820"/>
    <s v="Laurence Simon"/>
    <x v="2"/>
    <x v="1"/>
    <x v="0"/>
    <x v="0"/>
    <x v="2"/>
    <x v="694"/>
    <x v="2"/>
    <x v="33"/>
    <s v="Oakville"/>
    <x v="101"/>
    <x v="0"/>
    <d v="2015-01-15T00:00:00"/>
    <s v="January"/>
    <x v="1536"/>
    <n v="14"/>
    <x v="1567"/>
    <n v="87900"/>
    <x v="2"/>
  </r>
  <r>
    <x v="4"/>
    <x v="1"/>
    <n v="21.98"/>
    <n v="2.87"/>
    <n v="2823"/>
    <s v="Max Hurley"/>
    <x v="2"/>
    <x v="0"/>
    <x v="0"/>
    <x v="0"/>
    <x v="2"/>
    <x v="825"/>
    <x v="0"/>
    <x v="34"/>
    <s v="North Las Vegas"/>
    <x v="122"/>
    <x v="4"/>
    <d v="2015-05-02T00:00:00"/>
    <s v="May"/>
    <x v="1537"/>
    <n v="11"/>
    <x v="1568"/>
    <n v="87240"/>
    <x v="0"/>
  </r>
  <r>
    <x v="4"/>
    <x v="1"/>
    <n v="27.48"/>
    <n v="4"/>
    <n v="2825"/>
    <s v="Carole Rosen"/>
    <x v="2"/>
    <x v="3"/>
    <x v="2"/>
    <x v="13"/>
    <x v="3"/>
    <x v="312"/>
    <x v="0"/>
    <x v="44"/>
    <s v="Boise"/>
    <x v="135"/>
    <x v="3"/>
    <d v="2015-05-27T00:00:00"/>
    <s v="May"/>
    <x v="1538"/>
    <n v="3"/>
    <x v="1569"/>
    <n v="89497"/>
    <x v="0"/>
  </r>
  <r>
    <x v="4"/>
    <x v="4"/>
    <n v="10.06"/>
    <n v="2.06"/>
    <n v="2825"/>
    <s v="Carole Rosen"/>
    <x v="2"/>
    <x v="3"/>
    <x v="0"/>
    <x v="7"/>
    <x v="0"/>
    <x v="85"/>
    <x v="0"/>
    <x v="44"/>
    <s v="Boise"/>
    <x v="135"/>
    <x v="3"/>
    <d v="2015-05-24T00:00:00"/>
    <s v="May"/>
    <x v="1539"/>
    <n v="4"/>
    <x v="1570"/>
    <n v="89497"/>
    <x v="0"/>
  </r>
  <r>
    <x v="0"/>
    <x v="5"/>
    <n v="11.29"/>
    <n v="5.03"/>
    <n v="2828"/>
    <s v="Monica Howard"/>
    <x v="2"/>
    <x v="0"/>
    <x v="0"/>
    <x v="10"/>
    <x v="3"/>
    <x v="519"/>
    <x v="0"/>
    <x v="1"/>
    <s v="El Centro"/>
    <x v="153"/>
    <x v="2"/>
    <d v="2015-02-21T00:00:00"/>
    <s v="February"/>
    <x v="1540"/>
    <n v="8"/>
    <x v="1571"/>
    <n v="87720"/>
    <x v="0"/>
  </r>
  <r>
    <x v="3"/>
    <x v="8"/>
    <n v="39.479999999999997"/>
    <n v="1.99"/>
    <n v="2828"/>
    <s v="Monica Howard"/>
    <x v="2"/>
    <x v="0"/>
    <x v="2"/>
    <x v="13"/>
    <x v="2"/>
    <x v="246"/>
    <x v="0"/>
    <x v="1"/>
    <s v="El Centro"/>
    <x v="144"/>
    <x v="1"/>
    <d v="2015-06-02T00:00:00"/>
    <s v="June"/>
    <x v="1541"/>
    <n v="12"/>
    <x v="1572"/>
    <n v="87721"/>
    <x v="0"/>
  </r>
  <r>
    <x v="1"/>
    <x v="9"/>
    <n v="140.97999999999999"/>
    <n v="36.090000000000003"/>
    <n v="2833"/>
    <s v="Tim Connolly"/>
    <x v="1"/>
    <x v="2"/>
    <x v="1"/>
    <x v="14"/>
    <x v="5"/>
    <x v="481"/>
    <x v="2"/>
    <x v="3"/>
    <s v="Inver Grove Heights"/>
    <x v="78"/>
    <x v="5"/>
    <d v="2015-03-27T00:00:00"/>
    <s v="March"/>
    <x v="1542"/>
    <n v="4"/>
    <x v="1573"/>
    <n v="91030"/>
    <x v="2"/>
  </r>
  <r>
    <x v="1"/>
    <x v="4"/>
    <n v="65.989999999999995"/>
    <n v="8.99"/>
    <n v="2833"/>
    <s v="Tim Connolly"/>
    <x v="2"/>
    <x v="2"/>
    <x v="2"/>
    <x v="5"/>
    <x v="3"/>
    <x v="210"/>
    <x v="2"/>
    <x v="3"/>
    <s v="Inver Grove Heights"/>
    <x v="78"/>
    <x v="5"/>
    <d v="2015-03-26T00:00:00"/>
    <s v="March"/>
    <x v="1543"/>
    <n v="15"/>
    <x v="1574"/>
    <n v="91030"/>
    <x v="2"/>
  </r>
  <r>
    <x v="0"/>
    <x v="8"/>
    <n v="51.98"/>
    <n v="10.17"/>
    <n v="2837"/>
    <s v="Leslie Hawley"/>
    <x v="2"/>
    <x v="1"/>
    <x v="2"/>
    <x v="6"/>
    <x v="4"/>
    <x v="415"/>
    <x v="2"/>
    <x v="23"/>
    <s v="Tulsa"/>
    <x v="129"/>
    <x v="5"/>
    <d v="2015-03-10T00:00:00"/>
    <s v="March"/>
    <x v="1544"/>
    <n v="13"/>
    <x v="1575"/>
    <n v="89801"/>
    <x v="2"/>
  </r>
  <r>
    <x v="0"/>
    <x v="10"/>
    <n v="80.97"/>
    <n v="33.6"/>
    <n v="2837"/>
    <s v="Leslie Hawley"/>
    <x v="1"/>
    <x v="1"/>
    <x v="2"/>
    <x v="6"/>
    <x v="1"/>
    <x v="690"/>
    <x v="2"/>
    <x v="23"/>
    <s v="Tulsa"/>
    <x v="129"/>
    <x v="5"/>
    <d v="2015-03-11T00:00:00"/>
    <s v="March"/>
    <x v="1545"/>
    <n v="3"/>
    <x v="1576"/>
    <n v="89801"/>
    <x v="2"/>
  </r>
  <r>
    <x v="0"/>
    <x v="6"/>
    <n v="21.98"/>
    <n v="2.87"/>
    <n v="2840"/>
    <s v="Bob Berg"/>
    <x v="2"/>
    <x v="0"/>
    <x v="0"/>
    <x v="0"/>
    <x v="2"/>
    <x v="825"/>
    <x v="3"/>
    <x v="26"/>
    <s v="North Miami"/>
    <x v="91"/>
    <x v="5"/>
    <d v="2015-03-20T00:00:00"/>
    <s v="March"/>
    <x v="1546"/>
    <n v="16"/>
    <x v="1577"/>
    <n v="87884"/>
    <x v="3"/>
  </r>
  <r>
    <x v="3"/>
    <x v="5"/>
    <n v="15.68"/>
    <n v="3.73"/>
    <n v="2840"/>
    <s v="Bob Berg"/>
    <x v="2"/>
    <x v="0"/>
    <x v="1"/>
    <x v="2"/>
    <x v="2"/>
    <x v="770"/>
    <x v="3"/>
    <x v="26"/>
    <s v="North Miami"/>
    <x v="164"/>
    <x v="1"/>
    <d v="2015-06-13T00:00:00"/>
    <s v="June"/>
    <x v="1547"/>
    <n v="17"/>
    <x v="1578"/>
    <n v="87885"/>
    <x v="3"/>
  </r>
  <r>
    <x v="3"/>
    <x v="6"/>
    <n v="14.98"/>
    <n v="8.99"/>
    <n v="2840"/>
    <s v="Bob Berg"/>
    <x v="2"/>
    <x v="0"/>
    <x v="1"/>
    <x v="2"/>
    <x v="2"/>
    <x v="826"/>
    <x v="3"/>
    <x v="26"/>
    <s v="North Miami"/>
    <x v="164"/>
    <x v="1"/>
    <d v="2015-06-12T00:00:00"/>
    <s v="June"/>
    <x v="1548"/>
    <n v="18"/>
    <x v="1579"/>
    <n v="87885"/>
    <x v="3"/>
  </r>
  <r>
    <x v="3"/>
    <x v="1"/>
    <n v="38.76"/>
    <n v="13.26"/>
    <n v="2840"/>
    <s v="Bob Berg"/>
    <x v="2"/>
    <x v="0"/>
    <x v="0"/>
    <x v="7"/>
    <x v="3"/>
    <x v="827"/>
    <x v="3"/>
    <x v="26"/>
    <s v="North Miami"/>
    <x v="164"/>
    <x v="1"/>
    <d v="2015-06-12T00:00:00"/>
    <s v="June"/>
    <x v="1549"/>
    <n v="1"/>
    <x v="1580"/>
    <n v="87885"/>
    <x v="3"/>
  </r>
  <r>
    <x v="1"/>
    <x v="7"/>
    <n v="90.48"/>
    <n v="19.989999999999998"/>
    <n v="2847"/>
    <s v="Vanessa Day"/>
    <x v="2"/>
    <x v="0"/>
    <x v="0"/>
    <x v="4"/>
    <x v="3"/>
    <x v="634"/>
    <x v="3"/>
    <x v="20"/>
    <s v="Collierville"/>
    <x v="37"/>
    <x v="4"/>
    <d v="2015-04-11T00:00:00"/>
    <s v="April"/>
    <x v="1550"/>
    <n v="3"/>
    <x v="1581"/>
    <n v="85928"/>
    <x v="3"/>
  </r>
  <r>
    <x v="1"/>
    <x v="1"/>
    <n v="9.77"/>
    <n v="6.02"/>
    <n v="2847"/>
    <s v="Vanessa Day"/>
    <x v="2"/>
    <x v="0"/>
    <x v="1"/>
    <x v="2"/>
    <x v="4"/>
    <x v="563"/>
    <x v="3"/>
    <x v="20"/>
    <s v="Collierville"/>
    <x v="37"/>
    <x v="4"/>
    <d v="2015-04-10T00:00:00"/>
    <s v="April"/>
    <x v="1551"/>
    <n v="9"/>
    <x v="1582"/>
    <n v="85928"/>
    <x v="3"/>
  </r>
  <r>
    <x v="1"/>
    <x v="3"/>
    <n v="34.99"/>
    <n v="7.73"/>
    <n v="2847"/>
    <s v="Vanessa Day"/>
    <x v="2"/>
    <x v="0"/>
    <x v="0"/>
    <x v="0"/>
    <x v="3"/>
    <x v="17"/>
    <x v="3"/>
    <x v="20"/>
    <s v="Collierville"/>
    <x v="37"/>
    <x v="4"/>
    <d v="2015-04-11T00:00:00"/>
    <s v="April"/>
    <x v="1552"/>
    <n v="1"/>
    <x v="1583"/>
    <n v="85928"/>
    <x v="3"/>
  </r>
  <r>
    <x v="3"/>
    <x v="6"/>
    <n v="49.99"/>
    <n v="19.989999999999998"/>
    <n v="2848"/>
    <s v="Eileen Dalton"/>
    <x v="2"/>
    <x v="0"/>
    <x v="2"/>
    <x v="13"/>
    <x v="3"/>
    <x v="84"/>
    <x v="3"/>
    <x v="20"/>
    <s v="Columbia"/>
    <x v="132"/>
    <x v="1"/>
    <d v="2015-06-08T00:00:00"/>
    <s v="June"/>
    <x v="1553"/>
    <n v="16"/>
    <x v="1584"/>
    <n v="85929"/>
    <x v="3"/>
  </r>
  <r>
    <x v="4"/>
    <x v="5"/>
    <n v="115.99"/>
    <n v="8.99"/>
    <n v="2851"/>
    <s v="Annie Sherrill"/>
    <x v="2"/>
    <x v="3"/>
    <x v="2"/>
    <x v="5"/>
    <x v="3"/>
    <x v="50"/>
    <x v="2"/>
    <x v="7"/>
    <s v="Odessa"/>
    <x v="37"/>
    <x v="4"/>
    <d v="2015-04-13T00:00:00"/>
    <s v="April"/>
    <x v="1554"/>
    <n v="11"/>
    <x v="1585"/>
    <n v="86454"/>
    <x v="2"/>
  </r>
  <r>
    <x v="3"/>
    <x v="4"/>
    <n v="7.84"/>
    <n v="4.71"/>
    <n v="2855"/>
    <s v="Vicki Womble"/>
    <x v="2"/>
    <x v="0"/>
    <x v="0"/>
    <x v="8"/>
    <x v="3"/>
    <x v="749"/>
    <x v="0"/>
    <x v="0"/>
    <s v="Des Moines"/>
    <x v="72"/>
    <x v="0"/>
    <d v="2015-01-22T00:00:00"/>
    <s v="January"/>
    <x v="1555"/>
    <n v="10"/>
    <x v="1586"/>
    <n v="87316"/>
    <x v="0"/>
  </r>
  <r>
    <x v="3"/>
    <x v="9"/>
    <n v="105.34"/>
    <n v="24.49"/>
    <n v="2855"/>
    <s v="Vicki Womble"/>
    <x v="2"/>
    <x v="0"/>
    <x v="1"/>
    <x v="2"/>
    <x v="6"/>
    <x v="828"/>
    <x v="0"/>
    <x v="0"/>
    <s v="Des Moines"/>
    <x v="72"/>
    <x v="0"/>
    <d v="2015-01-22T00:00:00"/>
    <s v="January"/>
    <x v="1556"/>
    <n v="10"/>
    <x v="1587"/>
    <n v="87316"/>
    <x v="0"/>
  </r>
  <r>
    <x v="4"/>
    <x v="3"/>
    <n v="6783.02"/>
    <n v="24.49"/>
    <n v="2855"/>
    <s v="Vicki Womble"/>
    <x v="2"/>
    <x v="3"/>
    <x v="2"/>
    <x v="6"/>
    <x v="6"/>
    <x v="458"/>
    <x v="0"/>
    <x v="0"/>
    <s v="Des Moines"/>
    <x v="17"/>
    <x v="5"/>
    <d v="2015-03-14T00:00:00"/>
    <s v="March"/>
    <x v="1557"/>
    <n v="1"/>
    <x v="1588"/>
    <n v="87317"/>
    <x v="0"/>
  </r>
  <r>
    <x v="3"/>
    <x v="2"/>
    <n v="2.94"/>
    <n v="0.96"/>
    <n v="2858"/>
    <s v="Jerry Webster"/>
    <x v="2"/>
    <x v="0"/>
    <x v="0"/>
    <x v="0"/>
    <x v="0"/>
    <x v="202"/>
    <x v="3"/>
    <x v="26"/>
    <s v="Fruit Cove"/>
    <x v="28"/>
    <x v="3"/>
    <d v="2015-05-18T00:00:00"/>
    <s v="May"/>
    <x v="1558"/>
    <n v="3"/>
    <x v="1589"/>
    <n v="88279"/>
    <x v="3"/>
  </r>
  <r>
    <x v="4"/>
    <x v="7"/>
    <n v="67.28"/>
    <n v="19.989999999999998"/>
    <n v="2858"/>
    <s v="Jerry Webster"/>
    <x v="2"/>
    <x v="0"/>
    <x v="0"/>
    <x v="8"/>
    <x v="3"/>
    <x v="236"/>
    <x v="3"/>
    <x v="26"/>
    <s v="Fruit Cove"/>
    <x v="94"/>
    <x v="3"/>
    <d v="2015-05-28T00:00:00"/>
    <s v="May"/>
    <x v="1559"/>
    <n v="30"/>
    <x v="1590"/>
    <n v="88282"/>
    <x v="3"/>
  </r>
  <r>
    <x v="4"/>
    <x v="10"/>
    <n v="130.97999999999999"/>
    <n v="54.74"/>
    <n v="2858"/>
    <s v="Jerry Webster"/>
    <x v="1"/>
    <x v="0"/>
    <x v="1"/>
    <x v="14"/>
    <x v="5"/>
    <x v="136"/>
    <x v="3"/>
    <x v="26"/>
    <s v="Fruit Cove"/>
    <x v="94"/>
    <x v="3"/>
    <d v="2015-05-23T00:00:00"/>
    <s v="May"/>
    <x v="1560"/>
    <n v="42"/>
    <x v="1591"/>
    <n v="88282"/>
    <x v="3"/>
  </r>
  <r>
    <x v="4"/>
    <x v="7"/>
    <n v="2.78"/>
    <n v="1.25"/>
    <n v="2858"/>
    <s v="Jerry Webster"/>
    <x v="2"/>
    <x v="0"/>
    <x v="0"/>
    <x v="0"/>
    <x v="0"/>
    <x v="732"/>
    <x v="3"/>
    <x v="26"/>
    <s v="Fruit Cove"/>
    <x v="94"/>
    <x v="3"/>
    <d v="2015-05-23T00:00:00"/>
    <s v="May"/>
    <x v="1561"/>
    <n v="28"/>
    <x v="1592"/>
    <n v="88282"/>
    <x v="3"/>
  </r>
  <r>
    <x v="1"/>
    <x v="9"/>
    <n v="142.86000000000001"/>
    <n v="19.989999999999998"/>
    <n v="2859"/>
    <s v="Brad H Blake"/>
    <x v="2"/>
    <x v="0"/>
    <x v="0"/>
    <x v="10"/>
    <x v="3"/>
    <x v="589"/>
    <x v="3"/>
    <x v="26"/>
    <s v="Gainesville"/>
    <x v="113"/>
    <x v="4"/>
    <d v="2015-04-03T00:00:00"/>
    <s v="April"/>
    <x v="1562"/>
    <n v="23"/>
    <x v="1593"/>
    <n v="88281"/>
    <x v="3"/>
  </r>
  <r>
    <x v="3"/>
    <x v="5"/>
    <n v="20.99"/>
    <n v="4.8099999999999996"/>
    <n v="2861"/>
    <s v="Dwight Robinson"/>
    <x v="2"/>
    <x v="0"/>
    <x v="2"/>
    <x v="5"/>
    <x v="4"/>
    <x v="160"/>
    <x v="2"/>
    <x v="13"/>
    <s v="Hays"/>
    <x v="136"/>
    <x v="2"/>
    <d v="2015-02-28T00:00:00"/>
    <s v="February"/>
    <x v="1563"/>
    <n v="11"/>
    <x v="1594"/>
    <n v="88280"/>
    <x v="2"/>
  </r>
  <r>
    <x v="0"/>
    <x v="6"/>
    <n v="12.22"/>
    <n v="2.85"/>
    <n v="2862"/>
    <s v="Carrie High"/>
    <x v="2"/>
    <x v="0"/>
    <x v="1"/>
    <x v="2"/>
    <x v="2"/>
    <x v="775"/>
    <x v="2"/>
    <x v="32"/>
    <s v="La Vista"/>
    <x v="86"/>
    <x v="4"/>
    <d v="2015-04-12T00:00:00"/>
    <s v="April"/>
    <x v="1564"/>
    <n v="9"/>
    <x v="1595"/>
    <n v="88278"/>
    <x v="2"/>
  </r>
  <r>
    <x v="2"/>
    <x v="0"/>
    <n v="13.79"/>
    <n v="8.7799999999999994"/>
    <n v="2865"/>
    <s v="Roberta Mitchell"/>
    <x v="2"/>
    <x v="0"/>
    <x v="1"/>
    <x v="2"/>
    <x v="3"/>
    <x v="245"/>
    <x v="2"/>
    <x v="7"/>
    <s v="Paris"/>
    <x v="67"/>
    <x v="2"/>
    <d v="2015-02-25T00:00:00"/>
    <s v="February"/>
    <x v="1565"/>
    <n v="4"/>
    <x v="1596"/>
    <n v="90871"/>
    <x v="2"/>
  </r>
  <r>
    <x v="2"/>
    <x v="7"/>
    <n v="33.29"/>
    <n v="8.74"/>
    <n v="2865"/>
    <s v="Roberta Mitchell"/>
    <x v="2"/>
    <x v="0"/>
    <x v="0"/>
    <x v="10"/>
    <x v="3"/>
    <x v="829"/>
    <x v="2"/>
    <x v="7"/>
    <s v="Paris"/>
    <x v="67"/>
    <x v="2"/>
    <d v="2015-02-24T00:00:00"/>
    <s v="February"/>
    <x v="1566"/>
    <n v="8"/>
    <x v="1597"/>
    <n v="90871"/>
    <x v="2"/>
  </r>
  <r>
    <x v="0"/>
    <x v="0"/>
    <n v="125.99"/>
    <n v="8.99"/>
    <n v="2867"/>
    <s v="Dana Teague"/>
    <x v="2"/>
    <x v="0"/>
    <x v="2"/>
    <x v="5"/>
    <x v="3"/>
    <x v="157"/>
    <x v="1"/>
    <x v="41"/>
    <s v="Washington"/>
    <x v="89"/>
    <x v="4"/>
    <d v="2015-04-18T00:00:00"/>
    <s v="April"/>
    <x v="1567"/>
    <n v="2"/>
    <x v="1598"/>
    <n v="11013"/>
    <x v="1"/>
  </r>
  <r>
    <x v="0"/>
    <x v="9"/>
    <n v="896.99"/>
    <n v="19.989999999999998"/>
    <n v="2868"/>
    <s v="Eugene Clayton"/>
    <x v="2"/>
    <x v="0"/>
    <x v="0"/>
    <x v="8"/>
    <x v="3"/>
    <x v="39"/>
    <x v="0"/>
    <x v="0"/>
    <s v="Edmonds"/>
    <x v="176"/>
    <x v="0"/>
    <d v="2015-01-10T00:00:00"/>
    <s v="January"/>
    <x v="1568"/>
    <n v="6"/>
    <x v="1599"/>
    <n v="85826"/>
    <x v="0"/>
  </r>
  <r>
    <x v="0"/>
    <x v="0"/>
    <n v="125.99"/>
    <n v="8.99"/>
    <n v="2868"/>
    <s v="Eugene Clayton"/>
    <x v="2"/>
    <x v="0"/>
    <x v="2"/>
    <x v="5"/>
    <x v="3"/>
    <x v="157"/>
    <x v="0"/>
    <x v="0"/>
    <s v="Edmonds"/>
    <x v="89"/>
    <x v="4"/>
    <d v="2015-04-18T00:00:00"/>
    <s v="April"/>
    <x v="1567"/>
    <n v="1"/>
    <x v="1600"/>
    <n v="85827"/>
    <x v="0"/>
  </r>
  <r>
    <x v="1"/>
    <x v="4"/>
    <n v="15.99"/>
    <n v="13.18"/>
    <n v="2868"/>
    <s v="Eugene Clayton"/>
    <x v="0"/>
    <x v="0"/>
    <x v="0"/>
    <x v="8"/>
    <x v="3"/>
    <x v="222"/>
    <x v="0"/>
    <x v="0"/>
    <s v="Edmonds"/>
    <x v="40"/>
    <x v="3"/>
    <d v="2015-05-27T00:00:00"/>
    <s v="May"/>
    <x v="1569"/>
    <n v="4"/>
    <x v="1601"/>
    <n v="85828"/>
    <x v="0"/>
  </r>
  <r>
    <x v="3"/>
    <x v="8"/>
    <n v="2.89"/>
    <n v="0.5"/>
    <n v="2873"/>
    <s v="Benjamin Gunter"/>
    <x v="2"/>
    <x v="2"/>
    <x v="0"/>
    <x v="9"/>
    <x v="3"/>
    <x v="277"/>
    <x v="3"/>
    <x v="26"/>
    <s v="Hialeah"/>
    <x v="46"/>
    <x v="0"/>
    <d v="2015-01-24T00:00:00"/>
    <s v="January"/>
    <x v="1570"/>
    <n v="12"/>
    <x v="1602"/>
    <n v="89872"/>
    <x v="3"/>
  </r>
  <r>
    <x v="3"/>
    <x v="6"/>
    <n v="217.85"/>
    <n v="29.1"/>
    <n v="2873"/>
    <s v="Benjamin Gunter"/>
    <x v="1"/>
    <x v="2"/>
    <x v="1"/>
    <x v="11"/>
    <x v="5"/>
    <x v="830"/>
    <x v="3"/>
    <x v="26"/>
    <s v="Hialeah"/>
    <x v="46"/>
    <x v="0"/>
    <d v="2015-01-23T00:00:00"/>
    <s v="January"/>
    <x v="1571"/>
    <n v="10"/>
    <x v="1603"/>
    <n v="89872"/>
    <x v="3"/>
  </r>
  <r>
    <x v="4"/>
    <x v="5"/>
    <n v="4.84"/>
    <n v="0.71"/>
    <n v="2874"/>
    <s v="Marian Willis"/>
    <x v="2"/>
    <x v="1"/>
    <x v="0"/>
    <x v="0"/>
    <x v="0"/>
    <x v="525"/>
    <x v="2"/>
    <x v="32"/>
    <s v="La Vista"/>
    <x v="34"/>
    <x v="4"/>
    <d v="2015-04-15T00:00:00"/>
    <s v="April"/>
    <x v="1572"/>
    <n v="4"/>
    <x v="1604"/>
    <n v="89873"/>
    <x v="2"/>
  </r>
  <r>
    <x v="2"/>
    <x v="9"/>
    <n v="304.99"/>
    <n v="19.989999999999998"/>
    <n v="2874"/>
    <s v="Marian Willis"/>
    <x v="2"/>
    <x v="1"/>
    <x v="0"/>
    <x v="8"/>
    <x v="3"/>
    <x v="831"/>
    <x v="2"/>
    <x v="32"/>
    <s v="La Vista"/>
    <x v="33"/>
    <x v="1"/>
    <d v="2015-06-24T00:00:00"/>
    <s v="June"/>
    <x v="1573"/>
    <n v="19"/>
    <x v="1605"/>
    <n v="89874"/>
    <x v="2"/>
  </r>
  <r>
    <x v="2"/>
    <x v="3"/>
    <n v="65.989999999999995"/>
    <n v="8.99"/>
    <n v="2874"/>
    <s v="Marian Willis"/>
    <x v="2"/>
    <x v="1"/>
    <x v="2"/>
    <x v="5"/>
    <x v="3"/>
    <x v="832"/>
    <x v="2"/>
    <x v="32"/>
    <s v="La Vista"/>
    <x v="33"/>
    <x v="1"/>
    <d v="2015-06-24T00:00:00"/>
    <s v="June"/>
    <x v="1574"/>
    <n v="12"/>
    <x v="1606"/>
    <n v="89874"/>
    <x v="2"/>
  </r>
  <r>
    <x v="1"/>
    <x v="6"/>
    <n v="8.33"/>
    <n v="1.99"/>
    <n v="2877"/>
    <s v="Shannon Aldridge"/>
    <x v="0"/>
    <x v="3"/>
    <x v="2"/>
    <x v="13"/>
    <x v="2"/>
    <x v="140"/>
    <x v="1"/>
    <x v="10"/>
    <s v="North Olmsted"/>
    <x v="21"/>
    <x v="5"/>
    <d v="2015-03-04T00:00:00"/>
    <s v="March"/>
    <x v="1575"/>
    <n v="12"/>
    <x v="1607"/>
    <n v="91492"/>
    <x v="1"/>
  </r>
  <r>
    <x v="1"/>
    <x v="6"/>
    <n v="8.33"/>
    <n v="1.99"/>
    <n v="2878"/>
    <s v="Susan Carroll Berman"/>
    <x v="0"/>
    <x v="3"/>
    <x v="2"/>
    <x v="13"/>
    <x v="2"/>
    <x v="140"/>
    <x v="0"/>
    <x v="0"/>
    <s v="Seattle"/>
    <x v="21"/>
    <x v="5"/>
    <d v="2015-03-04T00:00:00"/>
    <s v="March"/>
    <x v="1576"/>
    <n v="47"/>
    <x v="1608"/>
    <n v="54369"/>
    <x v="0"/>
  </r>
  <r>
    <x v="3"/>
    <x v="5"/>
    <n v="6.68"/>
    <n v="6.93"/>
    <n v="2880"/>
    <s v="Grace Black"/>
    <x v="2"/>
    <x v="2"/>
    <x v="0"/>
    <x v="7"/>
    <x v="3"/>
    <x v="716"/>
    <x v="3"/>
    <x v="26"/>
    <s v="North Miami Beach"/>
    <x v="145"/>
    <x v="5"/>
    <d v="2015-03-29T00:00:00"/>
    <s v="March"/>
    <x v="1577"/>
    <n v="11"/>
    <x v="1609"/>
    <n v="88626"/>
    <x v="3"/>
  </r>
  <r>
    <x v="4"/>
    <x v="3"/>
    <n v="243.98"/>
    <n v="43.32"/>
    <n v="2880"/>
    <s v="Grace Black"/>
    <x v="1"/>
    <x v="2"/>
    <x v="1"/>
    <x v="1"/>
    <x v="1"/>
    <x v="696"/>
    <x v="3"/>
    <x v="26"/>
    <s v="North Miami Beach"/>
    <x v="100"/>
    <x v="3"/>
    <d v="2015-05-13T00:00:00"/>
    <s v="May"/>
    <x v="1578"/>
    <n v="25"/>
    <x v="1610"/>
    <n v="88627"/>
    <x v="3"/>
  </r>
  <r>
    <x v="0"/>
    <x v="9"/>
    <n v="4.0599999999999996"/>
    <n v="6.89"/>
    <n v="2882"/>
    <s v="Andrew Gonzalez"/>
    <x v="2"/>
    <x v="3"/>
    <x v="0"/>
    <x v="15"/>
    <x v="3"/>
    <x v="326"/>
    <x v="3"/>
    <x v="24"/>
    <s v="Charlotte"/>
    <x v="63"/>
    <x v="2"/>
    <d v="2015-02-22T00:00:00"/>
    <s v="February"/>
    <x v="1579"/>
    <n v="37"/>
    <x v="1611"/>
    <n v="55300"/>
    <x v="3"/>
  </r>
  <r>
    <x v="0"/>
    <x v="0"/>
    <n v="3.75"/>
    <n v="0.5"/>
    <n v="2882"/>
    <s v="Andrew Gonzalez"/>
    <x v="2"/>
    <x v="3"/>
    <x v="0"/>
    <x v="9"/>
    <x v="3"/>
    <x v="833"/>
    <x v="3"/>
    <x v="24"/>
    <s v="Charlotte"/>
    <x v="63"/>
    <x v="2"/>
    <d v="2015-02-21T00:00:00"/>
    <s v="February"/>
    <x v="1580"/>
    <n v="48"/>
    <x v="1612"/>
    <n v="55300"/>
    <x v="3"/>
  </r>
  <r>
    <x v="0"/>
    <x v="1"/>
    <n v="10.68"/>
    <n v="13.04"/>
    <n v="2882"/>
    <s v="Andrew Gonzalez"/>
    <x v="2"/>
    <x v="3"/>
    <x v="1"/>
    <x v="2"/>
    <x v="6"/>
    <x v="834"/>
    <x v="3"/>
    <x v="24"/>
    <s v="Charlotte"/>
    <x v="63"/>
    <x v="2"/>
    <d v="2015-02-22T00:00:00"/>
    <s v="February"/>
    <x v="1581"/>
    <n v="31"/>
    <x v="1613"/>
    <n v="55300"/>
    <x v="3"/>
  </r>
  <r>
    <x v="0"/>
    <x v="8"/>
    <n v="28.99"/>
    <n v="8.59"/>
    <n v="2882"/>
    <s v="Andrew Gonzalez"/>
    <x v="2"/>
    <x v="3"/>
    <x v="2"/>
    <x v="5"/>
    <x v="4"/>
    <x v="693"/>
    <x v="3"/>
    <x v="24"/>
    <s v="Charlotte"/>
    <x v="91"/>
    <x v="5"/>
    <d v="2015-03-19T00:00:00"/>
    <s v="March"/>
    <x v="1582"/>
    <n v="39"/>
    <x v="1614"/>
    <n v="16676"/>
    <x v="3"/>
  </r>
  <r>
    <x v="2"/>
    <x v="5"/>
    <n v="6.48"/>
    <n v="8.73"/>
    <n v="2882"/>
    <s v="Andrew Gonzalez"/>
    <x v="2"/>
    <x v="3"/>
    <x v="0"/>
    <x v="7"/>
    <x v="3"/>
    <x v="758"/>
    <x v="3"/>
    <x v="24"/>
    <s v="Charlotte"/>
    <x v="19"/>
    <x v="3"/>
    <d v="2015-05-09T00:00:00"/>
    <s v="May"/>
    <x v="1583"/>
    <n v="35"/>
    <x v="1615"/>
    <n v="4839"/>
    <x v="3"/>
  </r>
  <r>
    <x v="0"/>
    <x v="3"/>
    <n v="363.25"/>
    <n v="19.989999999999998"/>
    <n v="2882"/>
    <s v="Andrew Gonzalez"/>
    <x v="2"/>
    <x v="3"/>
    <x v="0"/>
    <x v="15"/>
    <x v="3"/>
    <x v="451"/>
    <x v="3"/>
    <x v="24"/>
    <s v="Charlotte"/>
    <x v="75"/>
    <x v="1"/>
    <d v="2015-06-06T00:00:00"/>
    <s v="June"/>
    <x v="1584"/>
    <n v="21"/>
    <x v="1616"/>
    <n v="21958"/>
    <x v="3"/>
  </r>
  <r>
    <x v="4"/>
    <x v="5"/>
    <n v="63.94"/>
    <n v="14.48"/>
    <n v="2882"/>
    <s v="Andrew Gonzalez"/>
    <x v="0"/>
    <x v="3"/>
    <x v="1"/>
    <x v="2"/>
    <x v="3"/>
    <x v="176"/>
    <x v="3"/>
    <x v="24"/>
    <s v="Charlotte"/>
    <x v="133"/>
    <x v="1"/>
    <d v="2015-07-07T00:00:00"/>
    <s v="July"/>
    <x v="1585"/>
    <n v="21"/>
    <x v="1617"/>
    <n v="40224"/>
    <x v="3"/>
  </r>
  <r>
    <x v="4"/>
    <x v="1"/>
    <n v="43.98"/>
    <n v="1.99"/>
    <n v="2882"/>
    <s v="Andrew Gonzalez"/>
    <x v="2"/>
    <x v="3"/>
    <x v="2"/>
    <x v="13"/>
    <x v="2"/>
    <x v="835"/>
    <x v="3"/>
    <x v="24"/>
    <s v="Charlotte"/>
    <x v="72"/>
    <x v="0"/>
    <d v="2015-01-25T00:00:00"/>
    <s v="January"/>
    <x v="1586"/>
    <n v="40"/>
    <x v="1618"/>
    <n v="50917"/>
    <x v="3"/>
  </r>
  <r>
    <x v="2"/>
    <x v="5"/>
    <n v="6.48"/>
    <n v="8.73"/>
    <n v="2883"/>
    <s v="Stuart Sharma"/>
    <x v="2"/>
    <x v="3"/>
    <x v="0"/>
    <x v="7"/>
    <x v="3"/>
    <x v="758"/>
    <x v="1"/>
    <x v="10"/>
    <s v="North Olmsted"/>
    <x v="19"/>
    <x v="3"/>
    <d v="2015-05-09T00:00:00"/>
    <s v="May"/>
    <x v="1587"/>
    <n v="9"/>
    <x v="1619"/>
    <n v="87632"/>
    <x v="1"/>
  </r>
  <r>
    <x v="0"/>
    <x v="8"/>
    <n v="28.99"/>
    <n v="8.59"/>
    <n v="2884"/>
    <s v="Stuart C Robinson"/>
    <x v="2"/>
    <x v="3"/>
    <x v="2"/>
    <x v="5"/>
    <x v="4"/>
    <x v="693"/>
    <x v="1"/>
    <x v="10"/>
    <s v="North Ridgeville"/>
    <x v="91"/>
    <x v="5"/>
    <d v="2015-03-19T00:00:00"/>
    <s v="March"/>
    <x v="1588"/>
    <n v="10"/>
    <x v="1620"/>
    <n v="87631"/>
    <x v="1"/>
  </r>
  <r>
    <x v="0"/>
    <x v="3"/>
    <n v="363.25"/>
    <n v="19.989999999999998"/>
    <n v="2884"/>
    <s v="Stuart C Robinson"/>
    <x v="2"/>
    <x v="3"/>
    <x v="0"/>
    <x v="15"/>
    <x v="3"/>
    <x v="451"/>
    <x v="1"/>
    <x v="10"/>
    <s v="North Ridgeville"/>
    <x v="75"/>
    <x v="1"/>
    <d v="2015-06-06T00:00:00"/>
    <s v="June"/>
    <x v="1589"/>
    <n v="5"/>
    <x v="1621"/>
    <n v="87633"/>
    <x v="1"/>
  </r>
  <r>
    <x v="4"/>
    <x v="5"/>
    <n v="63.94"/>
    <n v="14.48"/>
    <n v="2885"/>
    <s v="Gary Frazier"/>
    <x v="0"/>
    <x v="3"/>
    <x v="1"/>
    <x v="2"/>
    <x v="3"/>
    <x v="176"/>
    <x v="1"/>
    <x v="10"/>
    <s v="North Royalton"/>
    <x v="133"/>
    <x v="1"/>
    <d v="2015-07-07T00:00:00"/>
    <s v="July"/>
    <x v="1590"/>
    <n v="5"/>
    <x v="1622"/>
    <n v="87634"/>
    <x v="1"/>
  </r>
  <r>
    <x v="0"/>
    <x v="9"/>
    <n v="4.0599999999999996"/>
    <n v="6.89"/>
    <n v="2886"/>
    <s v="Gretchen McKinney"/>
    <x v="2"/>
    <x v="3"/>
    <x v="0"/>
    <x v="15"/>
    <x v="3"/>
    <x v="326"/>
    <x v="1"/>
    <x v="10"/>
    <s v="Parma"/>
    <x v="63"/>
    <x v="2"/>
    <d v="2015-02-22T00:00:00"/>
    <s v="February"/>
    <x v="1591"/>
    <n v="9"/>
    <x v="1623"/>
    <n v="87630"/>
    <x v="1"/>
  </r>
  <r>
    <x v="0"/>
    <x v="0"/>
    <n v="3.75"/>
    <n v="0.5"/>
    <n v="2886"/>
    <s v="Gretchen McKinney"/>
    <x v="2"/>
    <x v="3"/>
    <x v="0"/>
    <x v="9"/>
    <x v="3"/>
    <x v="833"/>
    <x v="1"/>
    <x v="10"/>
    <s v="Parma"/>
    <x v="63"/>
    <x v="2"/>
    <d v="2015-02-21T00:00:00"/>
    <s v="February"/>
    <x v="1592"/>
    <n v="12"/>
    <x v="1624"/>
    <n v="87630"/>
    <x v="1"/>
  </r>
  <r>
    <x v="0"/>
    <x v="1"/>
    <n v="10.68"/>
    <n v="13.04"/>
    <n v="2886"/>
    <s v="Gretchen McKinney"/>
    <x v="2"/>
    <x v="3"/>
    <x v="1"/>
    <x v="2"/>
    <x v="6"/>
    <x v="834"/>
    <x v="1"/>
    <x v="10"/>
    <s v="Parma"/>
    <x v="63"/>
    <x v="2"/>
    <d v="2015-02-22T00:00:00"/>
    <s v="February"/>
    <x v="1593"/>
    <n v="8"/>
    <x v="1625"/>
    <n v="87630"/>
    <x v="1"/>
  </r>
  <r>
    <x v="0"/>
    <x v="10"/>
    <n v="209.37"/>
    <n v="69"/>
    <n v="2892"/>
    <s v="Benjamin Porter"/>
    <x v="2"/>
    <x v="3"/>
    <x v="1"/>
    <x v="11"/>
    <x v="6"/>
    <x v="575"/>
    <x v="2"/>
    <x v="22"/>
    <s v="Livonia"/>
    <x v="67"/>
    <x v="2"/>
    <d v="2015-02-25T00:00:00"/>
    <s v="February"/>
    <x v="1594"/>
    <n v="11"/>
    <x v="1626"/>
    <n v="90011"/>
    <x v="2"/>
  </r>
  <r>
    <x v="0"/>
    <x v="8"/>
    <n v="4.9800000000000004"/>
    <n v="4.7"/>
    <n v="2893"/>
    <s v="Kathryn Tate"/>
    <x v="2"/>
    <x v="3"/>
    <x v="0"/>
    <x v="7"/>
    <x v="3"/>
    <x v="594"/>
    <x v="2"/>
    <x v="22"/>
    <s v="Madison Heights"/>
    <x v="67"/>
    <x v="2"/>
    <d v="2015-02-24T00:00:00"/>
    <s v="February"/>
    <x v="1595"/>
    <n v="9"/>
    <x v="1627"/>
    <n v="90011"/>
    <x v="2"/>
  </r>
  <r>
    <x v="4"/>
    <x v="1"/>
    <n v="880.98"/>
    <n v="44.55"/>
    <n v="2896"/>
    <s v="Anna Ellis"/>
    <x v="1"/>
    <x v="1"/>
    <x v="1"/>
    <x v="14"/>
    <x v="5"/>
    <x v="270"/>
    <x v="2"/>
    <x v="3"/>
    <s v="Mankato"/>
    <x v="46"/>
    <x v="0"/>
    <d v="2015-01-26T00:00:00"/>
    <s v="January"/>
    <x v="1596"/>
    <n v="8"/>
    <x v="1628"/>
    <n v="86925"/>
    <x v="2"/>
  </r>
  <r>
    <x v="2"/>
    <x v="6"/>
    <n v="22.84"/>
    <n v="16.920000000000002"/>
    <n v="2896"/>
    <s v="Anna Ellis"/>
    <x v="2"/>
    <x v="1"/>
    <x v="0"/>
    <x v="7"/>
    <x v="3"/>
    <x v="836"/>
    <x v="2"/>
    <x v="3"/>
    <s v="Mankato"/>
    <x v="14"/>
    <x v="5"/>
    <d v="2015-03-14T00:00:00"/>
    <s v="March"/>
    <x v="1597"/>
    <n v="15"/>
    <x v="1629"/>
    <n v="86927"/>
    <x v="2"/>
  </r>
  <r>
    <x v="0"/>
    <x v="5"/>
    <n v="80.97"/>
    <n v="30.06"/>
    <n v="2897"/>
    <s v="Betty Giles"/>
    <x v="1"/>
    <x v="1"/>
    <x v="2"/>
    <x v="6"/>
    <x v="5"/>
    <x v="131"/>
    <x v="2"/>
    <x v="3"/>
    <s v="Maple Grove"/>
    <x v="169"/>
    <x v="2"/>
    <d v="2015-02-14T00:00:00"/>
    <s v="February"/>
    <x v="1598"/>
    <n v="11"/>
    <x v="1630"/>
    <n v="86926"/>
    <x v="2"/>
  </r>
  <r>
    <x v="0"/>
    <x v="6"/>
    <n v="6.48"/>
    <n v="10.050000000000001"/>
    <n v="2897"/>
    <s v="Betty Giles"/>
    <x v="2"/>
    <x v="1"/>
    <x v="0"/>
    <x v="7"/>
    <x v="3"/>
    <x v="837"/>
    <x v="2"/>
    <x v="3"/>
    <s v="Maple Grove"/>
    <x v="169"/>
    <x v="2"/>
    <d v="2015-02-15T00:00:00"/>
    <s v="February"/>
    <x v="1599"/>
    <n v="2"/>
    <x v="1631"/>
    <n v="86926"/>
    <x v="2"/>
  </r>
  <r>
    <x v="1"/>
    <x v="2"/>
    <n v="70.89"/>
    <n v="89.3"/>
    <n v="2903"/>
    <s v="Frances Powers"/>
    <x v="1"/>
    <x v="2"/>
    <x v="1"/>
    <x v="11"/>
    <x v="5"/>
    <x v="838"/>
    <x v="1"/>
    <x v="10"/>
    <s v="Reynoldsburg"/>
    <x v="97"/>
    <x v="1"/>
    <d v="2015-06-25T00:00:00"/>
    <s v="June"/>
    <x v="1600"/>
    <n v="6"/>
    <x v="1632"/>
    <n v="87374"/>
    <x v="1"/>
  </r>
  <r>
    <x v="0"/>
    <x v="8"/>
    <n v="4.13"/>
    <n v="0.99"/>
    <n v="2908"/>
    <s v="Robyn Lyon"/>
    <x v="2"/>
    <x v="1"/>
    <x v="0"/>
    <x v="9"/>
    <x v="3"/>
    <x v="508"/>
    <x v="1"/>
    <x v="10"/>
    <s v="Garfield Heights"/>
    <x v="176"/>
    <x v="0"/>
    <d v="2015-01-08T00:00:00"/>
    <s v="January"/>
    <x v="1601"/>
    <n v="4"/>
    <x v="1633"/>
    <n v="88156"/>
    <x v="1"/>
  </r>
  <r>
    <x v="0"/>
    <x v="9"/>
    <n v="22.72"/>
    <n v="8.99"/>
    <n v="2908"/>
    <s v="Robyn Lyon"/>
    <x v="2"/>
    <x v="1"/>
    <x v="1"/>
    <x v="2"/>
    <x v="2"/>
    <x v="275"/>
    <x v="1"/>
    <x v="10"/>
    <s v="Garfield Heights"/>
    <x v="176"/>
    <x v="0"/>
    <d v="2015-01-08T00:00:00"/>
    <s v="January"/>
    <x v="1488"/>
    <n v="1"/>
    <x v="1518"/>
    <n v="88156"/>
    <x v="1"/>
  </r>
  <r>
    <x v="1"/>
    <x v="5"/>
    <n v="34.979999999999997"/>
    <n v="7.53"/>
    <n v="2908"/>
    <s v="Robyn Lyon"/>
    <x v="0"/>
    <x v="1"/>
    <x v="2"/>
    <x v="13"/>
    <x v="3"/>
    <x v="171"/>
    <x v="1"/>
    <x v="10"/>
    <s v="Garfield Heights"/>
    <x v="136"/>
    <x v="2"/>
    <d v="2015-03-03T00:00:00"/>
    <s v="March"/>
    <x v="1602"/>
    <n v="16"/>
    <x v="1634"/>
    <n v="88157"/>
    <x v="1"/>
  </r>
  <r>
    <x v="1"/>
    <x v="6"/>
    <n v="3.14"/>
    <n v="1.92"/>
    <n v="2908"/>
    <s v="Robyn Lyon"/>
    <x v="2"/>
    <x v="1"/>
    <x v="0"/>
    <x v="12"/>
    <x v="0"/>
    <x v="839"/>
    <x v="1"/>
    <x v="10"/>
    <s v="Garfield Heights"/>
    <x v="136"/>
    <x v="2"/>
    <d v="2015-03-02T00:00:00"/>
    <s v="March"/>
    <x v="1603"/>
    <n v="8"/>
    <x v="1635"/>
    <n v="88157"/>
    <x v="1"/>
  </r>
  <r>
    <x v="0"/>
    <x v="7"/>
    <n v="4.13"/>
    <n v="0.99"/>
    <n v="2912"/>
    <s v="Hannah Carver"/>
    <x v="0"/>
    <x v="1"/>
    <x v="0"/>
    <x v="9"/>
    <x v="3"/>
    <x v="508"/>
    <x v="2"/>
    <x v="48"/>
    <s v="Grand Forks"/>
    <x v="65"/>
    <x v="4"/>
    <d v="2015-04-30T00:00:00"/>
    <s v="April"/>
    <x v="1604"/>
    <n v="7"/>
    <x v="1636"/>
    <n v="87396"/>
    <x v="2"/>
  </r>
  <r>
    <x v="0"/>
    <x v="2"/>
    <n v="55.48"/>
    <n v="14.3"/>
    <n v="2912"/>
    <s v="Hannah Carver"/>
    <x v="2"/>
    <x v="1"/>
    <x v="0"/>
    <x v="7"/>
    <x v="3"/>
    <x v="14"/>
    <x v="2"/>
    <x v="48"/>
    <s v="Grand Forks"/>
    <x v="65"/>
    <x v="4"/>
    <d v="2015-04-30T00:00:00"/>
    <s v="April"/>
    <x v="1605"/>
    <n v="12"/>
    <x v="1637"/>
    <n v="87396"/>
    <x v="2"/>
  </r>
  <r>
    <x v="3"/>
    <x v="5"/>
    <n v="535.64"/>
    <n v="14.7"/>
    <n v="2920"/>
    <s v="Ernest Peele"/>
    <x v="1"/>
    <x v="1"/>
    <x v="2"/>
    <x v="6"/>
    <x v="1"/>
    <x v="636"/>
    <x v="2"/>
    <x v="12"/>
    <s v="Chicago"/>
    <x v="31"/>
    <x v="1"/>
    <d v="2015-06-09T00:00:00"/>
    <s v="June"/>
    <x v="1606"/>
    <n v="2"/>
    <x v="1638"/>
    <n v="59365"/>
    <x v="2"/>
  </r>
  <r>
    <x v="3"/>
    <x v="6"/>
    <n v="6.37"/>
    <n v="5.19"/>
    <n v="2923"/>
    <s v="Lynne Griffith"/>
    <x v="2"/>
    <x v="3"/>
    <x v="0"/>
    <x v="8"/>
    <x v="3"/>
    <x v="214"/>
    <x v="1"/>
    <x v="30"/>
    <s v="Hagerstown"/>
    <x v="136"/>
    <x v="2"/>
    <d v="2015-03-02T00:00:00"/>
    <s v="March"/>
    <x v="1607"/>
    <n v="15"/>
    <x v="1223"/>
    <n v="86592"/>
    <x v="1"/>
  </r>
  <r>
    <x v="2"/>
    <x v="1"/>
    <n v="110.98"/>
    <n v="13.99"/>
    <n v="2924"/>
    <s v="Courtney Nelson"/>
    <x v="2"/>
    <x v="3"/>
    <x v="1"/>
    <x v="2"/>
    <x v="4"/>
    <x v="649"/>
    <x v="1"/>
    <x v="30"/>
    <s v="Laurel"/>
    <x v="59"/>
    <x v="0"/>
    <d v="2015-01-18T00:00:00"/>
    <s v="January"/>
    <x v="1608"/>
    <n v="2"/>
    <x v="1639"/>
    <n v="86591"/>
    <x v="1"/>
  </r>
  <r>
    <x v="2"/>
    <x v="0"/>
    <n v="8.01"/>
    <n v="2.87"/>
    <n v="2924"/>
    <s v="Courtney Nelson"/>
    <x v="2"/>
    <x v="3"/>
    <x v="0"/>
    <x v="7"/>
    <x v="0"/>
    <x v="840"/>
    <x v="1"/>
    <x v="30"/>
    <s v="Laurel"/>
    <x v="59"/>
    <x v="0"/>
    <d v="2015-01-18T00:00:00"/>
    <s v="January"/>
    <x v="1609"/>
    <n v="8"/>
    <x v="1640"/>
    <n v="86591"/>
    <x v="1"/>
  </r>
  <r>
    <x v="2"/>
    <x v="1"/>
    <n v="5.58"/>
    <n v="2.99"/>
    <n v="2928"/>
    <s v="Leslie Woodard"/>
    <x v="2"/>
    <x v="3"/>
    <x v="0"/>
    <x v="8"/>
    <x v="3"/>
    <x v="841"/>
    <x v="3"/>
    <x v="39"/>
    <s v="Charleston"/>
    <x v="66"/>
    <x v="3"/>
    <d v="2015-05-28T00:00:00"/>
    <s v="May"/>
    <x v="1610"/>
    <n v="42"/>
    <x v="1641"/>
    <n v="90218"/>
    <x v="3"/>
  </r>
  <r>
    <x v="2"/>
    <x v="1"/>
    <n v="54.1"/>
    <n v="19.989999999999998"/>
    <n v="2928"/>
    <s v="Leslie Woodard"/>
    <x v="2"/>
    <x v="3"/>
    <x v="0"/>
    <x v="10"/>
    <x v="3"/>
    <x v="725"/>
    <x v="3"/>
    <x v="39"/>
    <s v="Charleston"/>
    <x v="66"/>
    <x v="3"/>
    <d v="2015-05-27T00:00:00"/>
    <s v="May"/>
    <x v="1611"/>
    <n v="36"/>
    <x v="1642"/>
    <n v="90218"/>
    <x v="3"/>
  </r>
  <r>
    <x v="1"/>
    <x v="10"/>
    <n v="11.55"/>
    <n v="2.36"/>
    <n v="2931"/>
    <s v="Faye Hanna"/>
    <x v="2"/>
    <x v="2"/>
    <x v="0"/>
    <x v="0"/>
    <x v="0"/>
    <x v="99"/>
    <x v="0"/>
    <x v="1"/>
    <s v="El Dorado Hills"/>
    <x v="136"/>
    <x v="2"/>
    <d v="2015-02-28T00:00:00"/>
    <s v="February"/>
    <x v="1612"/>
    <n v="12"/>
    <x v="1643"/>
    <n v="87619"/>
    <x v="0"/>
  </r>
  <r>
    <x v="0"/>
    <x v="0"/>
    <n v="35.44"/>
    <n v="19.989999999999998"/>
    <n v="2932"/>
    <s v="Phyllis Hull"/>
    <x v="2"/>
    <x v="2"/>
    <x v="0"/>
    <x v="7"/>
    <x v="3"/>
    <x v="611"/>
    <x v="1"/>
    <x v="18"/>
    <s v="Stratford"/>
    <x v="126"/>
    <x v="4"/>
    <d v="2015-04-23T00:00:00"/>
    <s v="April"/>
    <x v="1613"/>
    <n v="1"/>
    <x v="1644"/>
    <n v="87620"/>
    <x v="1"/>
  </r>
  <r>
    <x v="4"/>
    <x v="1"/>
    <n v="3.8"/>
    <n v="1.49"/>
    <n v="2935"/>
    <s v="Shirley Riley"/>
    <x v="2"/>
    <x v="2"/>
    <x v="0"/>
    <x v="8"/>
    <x v="3"/>
    <x v="27"/>
    <x v="1"/>
    <x v="15"/>
    <s v="Boston"/>
    <x v="171"/>
    <x v="3"/>
    <d v="2015-05-15T00:00:00"/>
    <s v="May"/>
    <x v="1614"/>
    <n v="5"/>
    <x v="1645"/>
    <n v="87617"/>
    <x v="1"/>
  </r>
  <r>
    <x v="0"/>
    <x v="9"/>
    <n v="47.9"/>
    <n v="5.86"/>
    <n v="2938"/>
    <s v="Laurie Case Daniel"/>
    <x v="2"/>
    <x v="2"/>
    <x v="0"/>
    <x v="7"/>
    <x v="3"/>
    <x v="661"/>
    <x v="1"/>
    <x v="15"/>
    <s v="Stoneham"/>
    <x v="126"/>
    <x v="4"/>
    <d v="2015-04-25T00:00:00"/>
    <s v="April"/>
    <x v="1615"/>
    <n v="20"/>
    <x v="1646"/>
    <n v="87620"/>
    <x v="1"/>
  </r>
  <r>
    <x v="2"/>
    <x v="5"/>
    <n v="2.62"/>
    <n v="0.8"/>
    <n v="2941"/>
    <s v="Leah Pollock"/>
    <x v="2"/>
    <x v="2"/>
    <x v="0"/>
    <x v="3"/>
    <x v="0"/>
    <x v="505"/>
    <x v="1"/>
    <x v="2"/>
    <s v="Morristown"/>
    <x v="66"/>
    <x v="3"/>
    <d v="2015-05-27T00:00:00"/>
    <s v="May"/>
    <x v="1616"/>
    <n v="8"/>
    <x v="1647"/>
    <n v="87618"/>
    <x v="1"/>
  </r>
  <r>
    <x v="4"/>
    <x v="7"/>
    <n v="4.55"/>
    <n v="1.49"/>
    <n v="2944"/>
    <s v="Elsie Lane"/>
    <x v="2"/>
    <x v="0"/>
    <x v="0"/>
    <x v="8"/>
    <x v="3"/>
    <x v="516"/>
    <x v="2"/>
    <x v="22"/>
    <s v="Midland"/>
    <x v="93"/>
    <x v="5"/>
    <d v="2015-03-07T00:00:00"/>
    <s v="March"/>
    <x v="1617"/>
    <n v="13"/>
    <x v="1648"/>
    <n v="90309"/>
    <x v="2"/>
  </r>
  <r>
    <x v="1"/>
    <x v="0"/>
    <n v="7.64"/>
    <n v="1.39"/>
    <n v="2947"/>
    <s v="Kathy Turner"/>
    <x v="2"/>
    <x v="3"/>
    <x v="0"/>
    <x v="4"/>
    <x v="3"/>
    <x v="784"/>
    <x v="1"/>
    <x v="4"/>
    <s v="Depew"/>
    <x v="128"/>
    <x v="2"/>
    <d v="2015-02-07T00:00:00"/>
    <s v="February"/>
    <x v="1618"/>
    <n v="20"/>
    <x v="1649"/>
    <n v="87511"/>
    <x v="1"/>
  </r>
  <r>
    <x v="3"/>
    <x v="8"/>
    <n v="42.98"/>
    <n v="4.62"/>
    <n v="2951"/>
    <s v="Jordan Womble"/>
    <x v="0"/>
    <x v="0"/>
    <x v="0"/>
    <x v="15"/>
    <x v="3"/>
    <x v="647"/>
    <x v="2"/>
    <x v="13"/>
    <s v="Hays"/>
    <x v="2"/>
    <x v="2"/>
    <d v="2015-02-17T00:00:00"/>
    <s v="February"/>
    <x v="1619"/>
    <n v="19"/>
    <x v="1650"/>
    <n v="91397"/>
    <x v="2"/>
  </r>
  <r>
    <x v="3"/>
    <x v="9"/>
    <n v="89.99"/>
    <n v="42"/>
    <n v="2951"/>
    <s v="Jordan Womble"/>
    <x v="1"/>
    <x v="0"/>
    <x v="1"/>
    <x v="1"/>
    <x v="1"/>
    <x v="790"/>
    <x v="2"/>
    <x v="13"/>
    <s v="Hays"/>
    <x v="2"/>
    <x v="2"/>
    <d v="2015-02-18T00:00:00"/>
    <s v="February"/>
    <x v="1620"/>
    <n v="19"/>
    <x v="1651"/>
    <n v="91397"/>
    <x v="2"/>
  </r>
  <r>
    <x v="3"/>
    <x v="4"/>
    <n v="5.74"/>
    <n v="5.01"/>
    <n v="2952"/>
    <s v="Thelma Murray"/>
    <x v="0"/>
    <x v="0"/>
    <x v="0"/>
    <x v="8"/>
    <x v="3"/>
    <x v="697"/>
    <x v="1"/>
    <x v="10"/>
    <s v="Grove City"/>
    <x v="112"/>
    <x v="4"/>
    <d v="2015-04-17T00:00:00"/>
    <s v="April"/>
    <x v="1621"/>
    <n v="12"/>
    <x v="1652"/>
    <n v="91398"/>
    <x v="1"/>
  </r>
  <r>
    <x v="4"/>
    <x v="3"/>
    <n v="12.22"/>
    <n v="2.85"/>
    <n v="2954"/>
    <s v="William Sharma"/>
    <x v="2"/>
    <x v="3"/>
    <x v="1"/>
    <x v="2"/>
    <x v="2"/>
    <x v="775"/>
    <x v="2"/>
    <x v="3"/>
    <s v="Maplewood"/>
    <x v="49"/>
    <x v="1"/>
    <d v="2015-06-25T00:00:00"/>
    <s v="June"/>
    <x v="1622"/>
    <n v="9"/>
    <x v="1653"/>
    <n v="86427"/>
    <x v="2"/>
  </r>
  <r>
    <x v="3"/>
    <x v="10"/>
    <n v="37.94"/>
    <n v="5.08"/>
    <n v="2957"/>
    <s v="Francis I Davis"/>
    <x v="0"/>
    <x v="0"/>
    <x v="0"/>
    <x v="7"/>
    <x v="0"/>
    <x v="320"/>
    <x v="2"/>
    <x v="45"/>
    <s v="Milwaukee"/>
    <x v="57"/>
    <x v="4"/>
    <d v="2015-04-04T00:00:00"/>
    <s v="April"/>
    <x v="1623"/>
    <n v="4"/>
    <x v="1654"/>
    <n v="90264"/>
    <x v="2"/>
  </r>
  <r>
    <x v="4"/>
    <x v="2"/>
    <n v="20.99"/>
    <n v="0.99"/>
    <n v="2958"/>
    <s v="Ellen Sparks"/>
    <x v="2"/>
    <x v="0"/>
    <x v="2"/>
    <x v="5"/>
    <x v="0"/>
    <x v="842"/>
    <x v="2"/>
    <x v="45"/>
    <s v="Neenah"/>
    <x v="165"/>
    <x v="5"/>
    <d v="2015-03-28T00:00:00"/>
    <s v="March"/>
    <x v="1624"/>
    <n v="18"/>
    <x v="1655"/>
    <n v="90265"/>
    <x v="2"/>
  </r>
  <r>
    <x v="1"/>
    <x v="10"/>
    <n v="36.549999999999997"/>
    <n v="13.89"/>
    <n v="2960"/>
    <s v="Allan Dickinson"/>
    <x v="2"/>
    <x v="0"/>
    <x v="0"/>
    <x v="0"/>
    <x v="0"/>
    <x v="463"/>
    <x v="3"/>
    <x v="40"/>
    <s v="Van Buren"/>
    <x v="121"/>
    <x v="4"/>
    <d v="2015-04-07T00:00:00"/>
    <s v="April"/>
    <x v="1625"/>
    <n v="11"/>
    <x v="1656"/>
    <n v="90646"/>
    <x v="3"/>
  </r>
  <r>
    <x v="0"/>
    <x v="8"/>
    <n v="4.76"/>
    <n v="0.88"/>
    <n v="2962"/>
    <s v="Leonard Strauss"/>
    <x v="0"/>
    <x v="3"/>
    <x v="0"/>
    <x v="7"/>
    <x v="0"/>
    <x v="817"/>
    <x v="0"/>
    <x v="21"/>
    <s v="Louisville"/>
    <x v="163"/>
    <x v="3"/>
    <d v="2015-05-09T00:00:00"/>
    <s v="May"/>
    <x v="1626"/>
    <n v="10"/>
    <x v="1657"/>
    <n v="88611"/>
    <x v="0"/>
  </r>
  <r>
    <x v="2"/>
    <x v="0"/>
    <n v="7.98"/>
    <n v="6.5"/>
    <n v="2963"/>
    <s v="Frances Johnson"/>
    <x v="2"/>
    <x v="3"/>
    <x v="0"/>
    <x v="10"/>
    <x v="4"/>
    <x v="843"/>
    <x v="1"/>
    <x v="30"/>
    <s v="Middle River"/>
    <x v="33"/>
    <x v="1"/>
    <d v="2015-06-23T00:00:00"/>
    <s v="June"/>
    <x v="1627"/>
    <n v="4"/>
    <x v="1658"/>
    <n v="88612"/>
    <x v="1"/>
  </r>
  <r>
    <x v="0"/>
    <x v="2"/>
    <n v="42.98"/>
    <n v="4.62"/>
    <n v="2964"/>
    <s v="Kathy Hinton"/>
    <x v="2"/>
    <x v="3"/>
    <x v="0"/>
    <x v="15"/>
    <x v="3"/>
    <x v="647"/>
    <x v="1"/>
    <x v="10"/>
    <s v="Mount Vernon"/>
    <x v="109"/>
    <x v="4"/>
    <d v="2015-04-23T00:00:00"/>
    <s v="April"/>
    <x v="1628"/>
    <n v="1"/>
    <x v="1659"/>
    <n v="88610"/>
    <x v="1"/>
  </r>
  <r>
    <x v="1"/>
    <x v="4"/>
    <n v="9.68"/>
    <n v="2.0299999999999998"/>
    <n v="2968"/>
    <s v="Miriam Bowman"/>
    <x v="2"/>
    <x v="2"/>
    <x v="0"/>
    <x v="7"/>
    <x v="0"/>
    <x v="844"/>
    <x v="3"/>
    <x v="26"/>
    <s v="Hollywood"/>
    <x v="11"/>
    <x v="2"/>
    <d v="2015-02-24T00:00:00"/>
    <s v="February"/>
    <x v="1629"/>
    <n v="1"/>
    <x v="1660"/>
    <n v="86085"/>
    <x v="3"/>
  </r>
  <r>
    <x v="1"/>
    <x v="7"/>
    <n v="150.97999999999999"/>
    <n v="16.010000000000002"/>
    <n v="2968"/>
    <s v="Miriam Bowman"/>
    <x v="1"/>
    <x v="2"/>
    <x v="1"/>
    <x v="11"/>
    <x v="5"/>
    <x v="845"/>
    <x v="3"/>
    <x v="26"/>
    <s v="Hollywood"/>
    <x v="11"/>
    <x v="2"/>
    <d v="2015-02-23T00:00:00"/>
    <s v="February"/>
    <x v="1630"/>
    <n v="5"/>
    <x v="1661"/>
    <n v="86085"/>
    <x v="3"/>
  </r>
  <r>
    <x v="0"/>
    <x v="2"/>
    <n v="363.25"/>
    <n v="19.989999999999998"/>
    <n v="2968"/>
    <s v="Miriam Bowman"/>
    <x v="2"/>
    <x v="2"/>
    <x v="0"/>
    <x v="15"/>
    <x v="3"/>
    <x v="451"/>
    <x v="3"/>
    <x v="26"/>
    <s v="Hollywood"/>
    <x v="145"/>
    <x v="5"/>
    <d v="2015-03-30T00:00:00"/>
    <s v="March"/>
    <x v="1631"/>
    <n v="1"/>
    <x v="1662"/>
    <n v="86086"/>
    <x v="3"/>
  </r>
  <r>
    <x v="0"/>
    <x v="0"/>
    <n v="30.97"/>
    <n v="4"/>
    <n v="2973"/>
    <s v="Sally Liu"/>
    <x v="2"/>
    <x v="1"/>
    <x v="2"/>
    <x v="13"/>
    <x v="3"/>
    <x v="846"/>
    <x v="2"/>
    <x v="45"/>
    <s v="New Berlin"/>
    <x v="53"/>
    <x v="4"/>
    <d v="2015-04-15T00:00:00"/>
    <s v="April"/>
    <x v="1632"/>
    <n v="17"/>
    <x v="1663"/>
    <n v="87186"/>
    <x v="2"/>
  </r>
  <r>
    <x v="0"/>
    <x v="4"/>
    <n v="125.99"/>
    <n v="7.69"/>
    <n v="2973"/>
    <s v="Sally Liu"/>
    <x v="2"/>
    <x v="1"/>
    <x v="2"/>
    <x v="5"/>
    <x v="3"/>
    <x v="442"/>
    <x v="2"/>
    <x v="45"/>
    <s v="New Berlin"/>
    <x v="53"/>
    <x v="4"/>
    <d v="2015-04-15T00:00:00"/>
    <s v="April"/>
    <x v="1633"/>
    <n v="23"/>
    <x v="1664"/>
    <n v="87186"/>
    <x v="2"/>
  </r>
  <r>
    <x v="2"/>
    <x v="10"/>
    <n v="442.14"/>
    <n v="14.7"/>
    <n v="2973"/>
    <s v="Sally Liu"/>
    <x v="1"/>
    <x v="1"/>
    <x v="2"/>
    <x v="6"/>
    <x v="1"/>
    <x v="110"/>
    <x v="2"/>
    <x v="45"/>
    <s v="New Berlin"/>
    <x v="135"/>
    <x v="3"/>
    <d v="2015-05-21T00:00:00"/>
    <s v="May"/>
    <x v="1634"/>
    <n v="6"/>
    <x v="1665"/>
    <n v="87187"/>
    <x v="2"/>
  </r>
  <r>
    <x v="3"/>
    <x v="0"/>
    <n v="35.99"/>
    <n v="0.99"/>
    <n v="2976"/>
    <s v="Fred Barber"/>
    <x v="2"/>
    <x v="2"/>
    <x v="2"/>
    <x v="5"/>
    <x v="2"/>
    <x v="771"/>
    <x v="2"/>
    <x v="45"/>
    <s v="Oak Creek"/>
    <x v="55"/>
    <x v="3"/>
    <d v="2015-05-23T00:00:00"/>
    <s v="May"/>
    <x v="1635"/>
    <n v="41"/>
    <x v="1666"/>
    <n v="89047"/>
    <x v="2"/>
  </r>
  <r>
    <x v="2"/>
    <x v="3"/>
    <n v="2.94"/>
    <n v="0.7"/>
    <n v="2979"/>
    <s v="Lloyd Dolan"/>
    <x v="2"/>
    <x v="0"/>
    <x v="0"/>
    <x v="0"/>
    <x v="0"/>
    <x v="22"/>
    <x v="2"/>
    <x v="48"/>
    <s v="Dickinson"/>
    <x v="39"/>
    <x v="0"/>
    <d v="2015-01-28T00:00:00"/>
    <s v="January"/>
    <x v="1636"/>
    <n v="9"/>
    <x v="1667"/>
    <n v="86544"/>
    <x v="2"/>
  </r>
  <r>
    <x v="2"/>
    <x v="1"/>
    <n v="5.34"/>
    <n v="2.99"/>
    <n v="2979"/>
    <s v="Lloyd Dolan"/>
    <x v="2"/>
    <x v="0"/>
    <x v="0"/>
    <x v="8"/>
    <x v="3"/>
    <x v="289"/>
    <x v="2"/>
    <x v="48"/>
    <s v="Dickinson"/>
    <x v="115"/>
    <x v="2"/>
    <d v="2015-02-28T00:00:00"/>
    <s v="February"/>
    <x v="1637"/>
    <n v="6"/>
    <x v="1668"/>
    <n v="86545"/>
    <x v="2"/>
  </r>
  <r>
    <x v="2"/>
    <x v="9"/>
    <n v="40.98"/>
    <n v="7.47"/>
    <n v="2979"/>
    <s v="Lloyd Dolan"/>
    <x v="2"/>
    <x v="0"/>
    <x v="0"/>
    <x v="8"/>
    <x v="3"/>
    <x v="493"/>
    <x v="2"/>
    <x v="48"/>
    <s v="Dickinson"/>
    <x v="115"/>
    <x v="2"/>
    <d v="2015-02-27T00:00:00"/>
    <s v="February"/>
    <x v="1638"/>
    <n v="6"/>
    <x v="1669"/>
    <n v="86545"/>
    <x v="2"/>
  </r>
  <r>
    <x v="1"/>
    <x v="0"/>
    <n v="5.84"/>
    <n v="0.83"/>
    <n v="2979"/>
    <s v="Lloyd Dolan"/>
    <x v="2"/>
    <x v="0"/>
    <x v="0"/>
    <x v="0"/>
    <x v="0"/>
    <x v="341"/>
    <x v="2"/>
    <x v="48"/>
    <s v="Dickinson"/>
    <x v="110"/>
    <x v="1"/>
    <d v="2015-06-16T00:00:00"/>
    <s v="June"/>
    <x v="1639"/>
    <n v="4"/>
    <x v="1670"/>
    <n v="86546"/>
    <x v="2"/>
  </r>
  <r>
    <x v="2"/>
    <x v="9"/>
    <n v="43.98"/>
    <n v="8.99"/>
    <n v="2980"/>
    <s v="Joanna Kenney"/>
    <x v="2"/>
    <x v="0"/>
    <x v="0"/>
    <x v="0"/>
    <x v="2"/>
    <x v="404"/>
    <x v="1"/>
    <x v="10"/>
    <s v="Sandusky"/>
    <x v="39"/>
    <x v="0"/>
    <d v="2015-01-29T00:00:00"/>
    <s v="January"/>
    <x v="1640"/>
    <n v="10"/>
    <x v="1671"/>
    <n v="86544"/>
    <x v="1"/>
  </r>
  <r>
    <x v="2"/>
    <x v="2"/>
    <n v="1.1399999999999999"/>
    <n v="0.7"/>
    <n v="2980"/>
    <s v="Joanna Kenney"/>
    <x v="2"/>
    <x v="0"/>
    <x v="0"/>
    <x v="3"/>
    <x v="0"/>
    <x v="366"/>
    <x v="1"/>
    <x v="10"/>
    <s v="Sandusky"/>
    <x v="39"/>
    <x v="0"/>
    <d v="2015-01-30T00:00:00"/>
    <s v="January"/>
    <x v="1641"/>
    <n v="13"/>
    <x v="869"/>
    <n v="86544"/>
    <x v="1"/>
  </r>
  <r>
    <x v="3"/>
    <x v="8"/>
    <n v="2.61"/>
    <n v="0.5"/>
    <n v="2980"/>
    <s v="Joanna Kenney"/>
    <x v="2"/>
    <x v="0"/>
    <x v="0"/>
    <x v="9"/>
    <x v="3"/>
    <x v="413"/>
    <x v="1"/>
    <x v="10"/>
    <s v="Sandusky"/>
    <x v="147"/>
    <x v="2"/>
    <d v="2015-02-27T00:00:00"/>
    <s v="February"/>
    <x v="1642"/>
    <n v="6"/>
    <x v="1672"/>
    <n v="86547"/>
    <x v="1"/>
  </r>
  <r>
    <x v="4"/>
    <x v="7"/>
    <n v="2.88"/>
    <n v="1.01"/>
    <n v="2980"/>
    <s v="Joanna Kenney"/>
    <x v="2"/>
    <x v="0"/>
    <x v="0"/>
    <x v="0"/>
    <x v="0"/>
    <x v="279"/>
    <x v="1"/>
    <x v="10"/>
    <s v="Sandusky"/>
    <x v="155"/>
    <x v="3"/>
    <d v="2015-06-04T00:00:00"/>
    <s v="June"/>
    <x v="1643"/>
    <n v="39"/>
    <x v="1673"/>
    <n v="86548"/>
    <x v="1"/>
  </r>
  <r>
    <x v="2"/>
    <x v="3"/>
    <n v="100.98"/>
    <n v="35.840000000000003"/>
    <n v="2987"/>
    <s v="Natalie Watts"/>
    <x v="1"/>
    <x v="1"/>
    <x v="1"/>
    <x v="14"/>
    <x v="5"/>
    <x v="77"/>
    <x v="2"/>
    <x v="25"/>
    <s v="West Des Moines"/>
    <x v="162"/>
    <x v="1"/>
    <d v="2015-06-28T00:00:00"/>
    <s v="June"/>
    <x v="1644"/>
    <n v="17"/>
    <x v="1674"/>
    <n v="91180"/>
    <x v="2"/>
  </r>
  <r>
    <x v="2"/>
    <x v="10"/>
    <n v="5.78"/>
    <n v="7.96"/>
    <n v="2987"/>
    <s v="Natalie Watts"/>
    <x v="2"/>
    <x v="1"/>
    <x v="0"/>
    <x v="7"/>
    <x v="3"/>
    <x v="847"/>
    <x v="2"/>
    <x v="25"/>
    <s v="West Des Moines"/>
    <x v="162"/>
    <x v="1"/>
    <d v="2015-06-28T00:00:00"/>
    <s v="June"/>
    <x v="1645"/>
    <n v="6"/>
    <x v="1675"/>
    <n v="91180"/>
    <x v="2"/>
  </r>
  <r>
    <x v="4"/>
    <x v="5"/>
    <n v="70.97"/>
    <n v="3.5"/>
    <n v="2991"/>
    <s v="Sean Herbert"/>
    <x v="2"/>
    <x v="1"/>
    <x v="0"/>
    <x v="15"/>
    <x v="3"/>
    <x v="235"/>
    <x v="2"/>
    <x v="45"/>
    <s v="Racine"/>
    <x v="100"/>
    <x v="3"/>
    <d v="2015-05-13T00:00:00"/>
    <s v="May"/>
    <x v="1646"/>
    <n v="2"/>
    <x v="1676"/>
    <n v="91466"/>
    <x v="2"/>
  </r>
  <r>
    <x v="4"/>
    <x v="6"/>
    <n v="5.28"/>
    <n v="6.26"/>
    <n v="2992"/>
    <s v="Lindsay Webb"/>
    <x v="2"/>
    <x v="1"/>
    <x v="0"/>
    <x v="7"/>
    <x v="3"/>
    <x v="489"/>
    <x v="2"/>
    <x v="45"/>
    <s v="Sheboygan"/>
    <x v="100"/>
    <x v="3"/>
    <d v="2015-05-15T00:00:00"/>
    <s v="May"/>
    <x v="1647"/>
    <n v="36"/>
    <x v="1677"/>
    <n v="91466"/>
    <x v="2"/>
  </r>
  <r>
    <x v="1"/>
    <x v="9"/>
    <n v="10.98"/>
    <n v="3.37"/>
    <n v="2999"/>
    <s v="Kim McCarthy"/>
    <x v="2"/>
    <x v="3"/>
    <x v="0"/>
    <x v="12"/>
    <x v="2"/>
    <x v="63"/>
    <x v="2"/>
    <x v="22"/>
    <s v="Oak Park"/>
    <x v="98"/>
    <x v="4"/>
    <d v="2015-04-11T00:00:00"/>
    <s v="April"/>
    <x v="1648"/>
    <n v="5"/>
    <x v="1678"/>
    <n v="87041"/>
    <x v="2"/>
  </r>
  <r>
    <x v="4"/>
    <x v="0"/>
    <n v="10.14"/>
    <n v="2.27"/>
    <n v="3000"/>
    <s v="Priscilla Allen"/>
    <x v="2"/>
    <x v="3"/>
    <x v="0"/>
    <x v="7"/>
    <x v="0"/>
    <x v="82"/>
    <x v="2"/>
    <x v="22"/>
    <s v="Pontiac"/>
    <x v="161"/>
    <x v="0"/>
    <d v="2015-01-28T00:00:00"/>
    <s v="January"/>
    <x v="1649"/>
    <n v="4"/>
    <x v="1679"/>
    <n v="87042"/>
    <x v="2"/>
  </r>
  <r>
    <x v="1"/>
    <x v="9"/>
    <n v="5.4"/>
    <n v="7.78"/>
    <n v="3001"/>
    <s v="Anthony Foley"/>
    <x v="2"/>
    <x v="3"/>
    <x v="0"/>
    <x v="8"/>
    <x v="3"/>
    <x v="97"/>
    <x v="2"/>
    <x v="22"/>
    <s v="Port Huron"/>
    <x v="83"/>
    <x v="5"/>
    <d v="2015-03-19T00:00:00"/>
    <s v="March"/>
    <x v="1650"/>
    <n v="21"/>
    <x v="1680"/>
    <n v="87043"/>
    <x v="2"/>
  </r>
  <r>
    <x v="3"/>
    <x v="9"/>
    <n v="85.99"/>
    <n v="0.99"/>
    <n v="3003"/>
    <s v="Roy Rouse"/>
    <x v="2"/>
    <x v="1"/>
    <x v="2"/>
    <x v="5"/>
    <x v="0"/>
    <x v="141"/>
    <x v="0"/>
    <x v="44"/>
    <s v="Coeur D Alene"/>
    <x v="93"/>
    <x v="5"/>
    <d v="2015-03-06T00:00:00"/>
    <s v="March"/>
    <x v="1651"/>
    <n v="20"/>
    <x v="1681"/>
    <n v="91586"/>
    <x v="0"/>
  </r>
  <r>
    <x v="4"/>
    <x v="4"/>
    <n v="6.48"/>
    <n v="6.81"/>
    <n v="3004"/>
    <s v="Maurice Everett"/>
    <x v="2"/>
    <x v="0"/>
    <x v="0"/>
    <x v="7"/>
    <x v="3"/>
    <x v="848"/>
    <x v="0"/>
    <x v="1"/>
    <s v="Los Angeles"/>
    <x v="104"/>
    <x v="2"/>
    <d v="2015-02-15T00:00:00"/>
    <s v="February"/>
    <x v="1652"/>
    <n v="58"/>
    <x v="1682"/>
    <n v="54949"/>
    <x v="0"/>
  </r>
  <r>
    <x v="4"/>
    <x v="3"/>
    <n v="20.98"/>
    <n v="53.03"/>
    <n v="3004"/>
    <s v="Maurice Everett"/>
    <x v="1"/>
    <x v="0"/>
    <x v="0"/>
    <x v="10"/>
    <x v="1"/>
    <x v="211"/>
    <x v="0"/>
    <x v="1"/>
    <s v="Los Angeles"/>
    <x v="104"/>
    <x v="2"/>
    <d v="2015-02-17T00:00:00"/>
    <s v="February"/>
    <x v="1653"/>
    <n v="13"/>
    <x v="1683"/>
    <n v="54949"/>
    <x v="0"/>
  </r>
  <r>
    <x v="2"/>
    <x v="5"/>
    <n v="122.99"/>
    <n v="19.989999999999998"/>
    <n v="3005"/>
    <s v="Teresa Watts"/>
    <x v="0"/>
    <x v="0"/>
    <x v="0"/>
    <x v="8"/>
    <x v="3"/>
    <x v="741"/>
    <x v="0"/>
    <x v="44"/>
    <s v="Coeur D Alene"/>
    <x v="178"/>
    <x v="1"/>
    <d v="2015-06-11T00:00:00"/>
    <s v="June"/>
    <x v="1654"/>
    <n v="12"/>
    <x v="1684"/>
    <n v="91389"/>
    <x v="0"/>
  </r>
  <r>
    <x v="4"/>
    <x v="4"/>
    <n v="6.48"/>
    <n v="6.81"/>
    <n v="3006"/>
    <s v="Thomas Spence"/>
    <x v="2"/>
    <x v="0"/>
    <x v="0"/>
    <x v="7"/>
    <x v="3"/>
    <x v="848"/>
    <x v="0"/>
    <x v="44"/>
    <s v="Idaho Falls"/>
    <x v="104"/>
    <x v="2"/>
    <d v="2015-02-15T00:00:00"/>
    <s v="February"/>
    <x v="1655"/>
    <n v="14"/>
    <x v="1685"/>
    <n v="91388"/>
    <x v="0"/>
  </r>
  <r>
    <x v="4"/>
    <x v="3"/>
    <n v="20.98"/>
    <n v="53.03"/>
    <n v="3006"/>
    <s v="Thomas Spence"/>
    <x v="1"/>
    <x v="0"/>
    <x v="0"/>
    <x v="10"/>
    <x v="1"/>
    <x v="211"/>
    <x v="0"/>
    <x v="44"/>
    <s v="Idaho Falls"/>
    <x v="104"/>
    <x v="2"/>
    <d v="2015-02-17T00:00:00"/>
    <s v="February"/>
    <x v="1656"/>
    <n v="3"/>
    <x v="1686"/>
    <n v="91388"/>
    <x v="0"/>
  </r>
  <r>
    <x v="2"/>
    <x v="5"/>
    <n v="9.99"/>
    <n v="4.78"/>
    <n v="3008"/>
    <s v="Penny Rich"/>
    <x v="2"/>
    <x v="1"/>
    <x v="0"/>
    <x v="7"/>
    <x v="3"/>
    <x v="627"/>
    <x v="2"/>
    <x v="3"/>
    <s v="Minnetonka Mills"/>
    <x v="127"/>
    <x v="5"/>
    <d v="2015-03-07T00:00:00"/>
    <s v="March"/>
    <x v="1657"/>
    <n v="20"/>
    <x v="1687"/>
    <n v="89414"/>
    <x v="2"/>
  </r>
  <r>
    <x v="0"/>
    <x v="0"/>
    <n v="12.28"/>
    <n v="6.47"/>
    <n v="3008"/>
    <s v="Penny Rich"/>
    <x v="2"/>
    <x v="1"/>
    <x v="0"/>
    <x v="7"/>
    <x v="3"/>
    <x v="849"/>
    <x v="2"/>
    <x v="3"/>
    <s v="Minnetonka Mills"/>
    <x v="164"/>
    <x v="1"/>
    <d v="2015-06-12T00:00:00"/>
    <s v="June"/>
    <x v="1658"/>
    <n v="12"/>
    <x v="1688"/>
    <n v="89415"/>
    <x v="2"/>
  </r>
  <r>
    <x v="2"/>
    <x v="9"/>
    <n v="5.98"/>
    <n v="5.35"/>
    <n v="3011"/>
    <s v="Tammy Raynor"/>
    <x v="2"/>
    <x v="0"/>
    <x v="0"/>
    <x v="7"/>
    <x v="3"/>
    <x v="515"/>
    <x v="1"/>
    <x v="15"/>
    <s v="Boston"/>
    <x v="5"/>
    <x v="3"/>
    <d v="2015-05-29T00:00:00"/>
    <s v="May"/>
    <x v="1659"/>
    <n v="16"/>
    <x v="1689"/>
    <n v="56486"/>
    <x v="1"/>
  </r>
  <r>
    <x v="2"/>
    <x v="9"/>
    <n v="300.64999999999998"/>
    <n v="24.49"/>
    <n v="3011"/>
    <s v="Tammy Raynor"/>
    <x v="2"/>
    <x v="0"/>
    <x v="0"/>
    <x v="15"/>
    <x v="6"/>
    <x v="850"/>
    <x v="1"/>
    <x v="15"/>
    <s v="Boston"/>
    <x v="65"/>
    <x v="4"/>
    <d v="2015-04-30T00:00:00"/>
    <s v="April"/>
    <x v="1660"/>
    <n v="32"/>
    <x v="1690"/>
    <n v="7623"/>
    <x v="1"/>
  </r>
  <r>
    <x v="2"/>
    <x v="2"/>
    <n v="49.99"/>
    <n v="19.989999999999998"/>
    <n v="3011"/>
    <s v="Tammy Raynor"/>
    <x v="2"/>
    <x v="0"/>
    <x v="2"/>
    <x v="13"/>
    <x v="3"/>
    <x v="606"/>
    <x v="1"/>
    <x v="15"/>
    <s v="Boston"/>
    <x v="65"/>
    <x v="4"/>
    <d v="2015-04-30T00:00:00"/>
    <s v="April"/>
    <x v="1661"/>
    <n v="67"/>
    <x v="1691"/>
    <n v="7623"/>
    <x v="1"/>
  </r>
  <r>
    <x v="2"/>
    <x v="10"/>
    <n v="104.85"/>
    <n v="4.6500000000000004"/>
    <n v="3011"/>
    <s v="Tammy Raynor"/>
    <x v="2"/>
    <x v="0"/>
    <x v="0"/>
    <x v="7"/>
    <x v="3"/>
    <x v="851"/>
    <x v="1"/>
    <x v="15"/>
    <s v="Boston"/>
    <x v="65"/>
    <x v="4"/>
    <d v="2015-04-29T00:00:00"/>
    <s v="April"/>
    <x v="1662"/>
    <n v="58"/>
    <x v="1692"/>
    <n v="7623"/>
    <x v="1"/>
  </r>
  <r>
    <x v="2"/>
    <x v="9"/>
    <n v="300.64999999999998"/>
    <n v="24.49"/>
    <n v="3012"/>
    <s v="Annie Livingston"/>
    <x v="2"/>
    <x v="0"/>
    <x v="0"/>
    <x v="15"/>
    <x v="6"/>
    <x v="850"/>
    <x v="1"/>
    <x v="4"/>
    <s v="Rochester"/>
    <x v="65"/>
    <x v="4"/>
    <d v="2015-04-30T00:00:00"/>
    <s v="April"/>
    <x v="1663"/>
    <n v="8"/>
    <x v="1693"/>
    <n v="86346"/>
    <x v="1"/>
  </r>
  <r>
    <x v="2"/>
    <x v="2"/>
    <n v="49.99"/>
    <n v="19.989999999999998"/>
    <n v="3012"/>
    <s v="Annie Livingston"/>
    <x v="2"/>
    <x v="0"/>
    <x v="2"/>
    <x v="13"/>
    <x v="3"/>
    <x v="606"/>
    <x v="1"/>
    <x v="4"/>
    <s v="Rochester"/>
    <x v="65"/>
    <x v="4"/>
    <d v="2015-04-30T00:00:00"/>
    <s v="April"/>
    <x v="1664"/>
    <n v="17"/>
    <x v="1694"/>
    <n v="86346"/>
    <x v="1"/>
  </r>
  <r>
    <x v="2"/>
    <x v="10"/>
    <n v="104.85"/>
    <n v="4.6500000000000004"/>
    <n v="3012"/>
    <s v="Annie Livingston"/>
    <x v="2"/>
    <x v="0"/>
    <x v="0"/>
    <x v="7"/>
    <x v="3"/>
    <x v="851"/>
    <x v="1"/>
    <x v="4"/>
    <s v="Rochester"/>
    <x v="65"/>
    <x v="4"/>
    <d v="2015-04-29T00:00:00"/>
    <s v="April"/>
    <x v="1665"/>
    <n v="14"/>
    <x v="1695"/>
    <n v="86346"/>
    <x v="1"/>
  </r>
  <r>
    <x v="2"/>
    <x v="0"/>
    <n v="5.58"/>
    <n v="5.3"/>
    <n v="3017"/>
    <s v="Melvin Benton"/>
    <x v="2"/>
    <x v="0"/>
    <x v="0"/>
    <x v="4"/>
    <x v="3"/>
    <x v="127"/>
    <x v="0"/>
    <x v="1"/>
    <s v="Encinitas"/>
    <x v="85"/>
    <x v="0"/>
    <d v="2015-01-10T00:00:00"/>
    <s v="January"/>
    <x v="1666"/>
    <n v="1"/>
    <x v="1696"/>
    <n v="89071"/>
    <x v="0"/>
  </r>
  <r>
    <x v="2"/>
    <x v="9"/>
    <n v="3.98"/>
    <n v="0.7"/>
    <n v="3017"/>
    <s v="Melvin Benton"/>
    <x v="2"/>
    <x v="0"/>
    <x v="0"/>
    <x v="0"/>
    <x v="0"/>
    <x v="852"/>
    <x v="0"/>
    <x v="1"/>
    <s v="Encinitas"/>
    <x v="85"/>
    <x v="0"/>
    <d v="2015-01-10T00:00:00"/>
    <s v="January"/>
    <x v="1667"/>
    <n v="11"/>
    <x v="1697"/>
    <n v="89071"/>
    <x v="0"/>
  </r>
  <r>
    <x v="4"/>
    <x v="0"/>
    <n v="4.9800000000000004"/>
    <n v="4.75"/>
    <n v="3035"/>
    <s v="Tina Evans"/>
    <x v="2"/>
    <x v="1"/>
    <x v="0"/>
    <x v="7"/>
    <x v="3"/>
    <x v="853"/>
    <x v="2"/>
    <x v="12"/>
    <s v="Lombard"/>
    <x v="43"/>
    <x v="0"/>
    <d v="2015-01-20T00:00:00"/>
    <s v="January"/>
    <x v="1668"/>
    <n v="10"/>
    <x v="264"/>
    <n v="89128"/>
    <x v="2"/>
  </r>
  <r>
    <x v="4"/>
    <x v="7"/>
    <n v="6.35"/>
    <n v="1.02"/>
    <n v="3035"/>
    <s v="Tina Evans"/>
    <x v="2"/>
    <x v="1"/>
    <x v="0"/>
    <x v="7"/>
    <x v="0"/>
    <x v="318"/>
    <x v="2"/>
    <x v="12"/>
    <s v="Lombard"/>
    <x v="43"/>
    <x v="0"/>
    <d v="2015-01-20T00:00:00"/>
    <s v="January"/>
    <x v="1669"/>
    <n v="12"/>
    <x v="1698"/>
    <n v="89128"/>
    <x v="2"/>
  </r>
  <r>
    <x v="1"/>
    <x v="1"/>
    <n v="12.99"/>
    <n v="14.37"/>
    <n v="3036"/>
    <s v="Edith Reynolds"/>
    <x v="2"/>
    <x v="1"/>
    <x v="1"/>
    <x v="2"/>
    <x v="6"/>
    <x v="193"/>
    <x v="2"/>
    <x v="48"/>
    <s v="Mandan"/>
    <x v="59"/>
    <x v="0"/>
    <d v="2015-01-18T00:00:00"/>
    <s v="January"/>
    <x v="1670"/>
    <n v="5"/>
    <x v="1699"/>
    <n v="89129"/>
    <x v="2"/>
  </r>
  <r>
    <x v="1"/>
    <x v="5"/>
    <n v="35.44"/>
    <n v="7.5"/>
    <n v="3036"/>
    <s v="Edith Reynolds"/>
    <x v="2"/>
    <x v="1"/>
    <x v="0"/>
    <x v="7"/>
    <x v="3"/>
    <x v="854"/>
    <x v="2"/>
    <x v="48"/>
    <s v="Mandan"/>
    <x v="59"/>
    <x v="0"/>
    <d v="2015-01-18T00:00:00"/>
    <s v="January"/>
    <x v="1671"/>
    <n v="7"/>
    <x v="1700"/>
    <n v="89129"/>
    <x v="2"/>
  </r>
  <r>
    <x v="1"/>
    <x v="1"/>
    <n v="12.98"/>
    <n v="3.14"/>
    <n v="3036"/>
    <s v="Edith Reynolds"/>
    <x v="2"/>
    <x v="1"/>
    <x v="0"/>
    <x v="12"/>
    <x v="2"/>
    <x v="47"/>
    <x v="2"/>
    <x v="48"/>
    <s v="Mandan"/>
    <x v="59"/>
    <x v="0"/>
    <d v="2015-01-19T00:00:00"/>
    <s v="January"/>
    <x v="1672"/>
    <n v="14"/>
    <x v="1701"/>
    <n v="89129"/>
    <x v="2"/>
  </r>
  <r>
    <x v="2"/>
    <x v="4"/>
    <n v="178.47"/>
    <n v="19.989999999999998"/>
    <n v="3036"/>
    <s v="Edith Reynolds"/>
    <x v="2"/>
    <x v="1"/>
    <x v="0"/>
    <x v="10"/>
    <x v="3"/>
    <x v="179"/>
    <x v="2"/>
    <x v="48"/>
    <s v="Mandan"/>
    <x v="114"/>
    <x v="5"/>
    <d v="2015-03-16T00:00:00"/>
    <s v="March"/>
    <x v="1673"/>
    <n v="22"/>
    <x v="1702"/>
    <n v="89130"/>
    <x v="2"/>
  </r>
  <r>
    <x v="1"/>
    <x v="4"/>
    <n v="73.98"/>
    <n v="4"/>
    <n v="3041"/>
    <s v="Carrie Duke"/>
    <x v="2"/>
    <x v="0"/>
    <x v="2"/>
    <x v="13"/>
    <x v="3"/>
    <x v="124"/>
    <x v="2"/>
    <x v="13"/>
    <s v="Garden City"/>
    <x v="7"/>
    <x v="3"/>
    <d v="2015-05-18T00:00:00"/>
    <s v="May"/>
    <x v="1674"/>
    <n v="17"/>
    <x v="1703"/>
    <n v="86102"/>
    <x v="2"/>
  </r>
  <r>
    <x v="1"/>
    <x v="1"/>
    <n v="3.68"/>
    <n v="1.32"/>
    <n v="3041"/>
    <s v="Carrie Duke"/>
    <x v="2"/>
    <x v="0"/>
    <x v="0"/>
    <x v="12"/>
    <x v="0"/>
    <x v="300"/>
    <x v="2"/>
    <x v="13"/>
    <s v="Garden City"/>
    <x v="7"/>
    <x v="3"/>
    <d v="2015-05-17T00:00:00"/>
    <s v="May"/>
    <x v="1675"/>
    <n v="8"/>
    <x v="1704"/>
    <n v="86102"/>
    <x v="2"/>
  </r>
  <r>
    <x v="3"/>
    <x v="8"/>
    <n v="14.48"/>
    <n v="6.46"/>
    <n v="3042"/>
    <s v="Tara Gold"/>
    <x v="2"/>
    <x v="2"/>
    <x v="0"/>
    <x v="8"/>
    <x v="3"/>
    <x v="855"/>
    <x v="2"/>
    <x v="13"/>
    <s v="Hutchinson"/>
    <x v="128"/>
    <x v="2"/>
    <d v="2015-02-05T00:00:00"/>
    <s v="February"/>
    <x v="1676"/>
    <n v="12"/>
    <x v="1705"/>
    <n v="86101"/>
    <x v="2"/>
  </r>
  <r>
    <x v="0"/>
    <x v="6"/>
    <n v="6.48"/>
    <n v="5.19"/>
    <n v="3045"/>
    <s v="Jordan Beard"/>
    <x v="2"/>
    <x v="2"/>
    <x v="0"/>
    <x v="7"/>
    <x v="3"/>
    <x v="856"/>
    <x v="2"/>
    <x v="13"/>
    <s v="Leavenworth"/>
    <x v="132"/>
    <x v="1"/>
    <d v="2015-06-07T00:00:00"/>
    <s v="June"/>
    <x v="1677"/>
    <n v="12"/>
    <x v="1706"/>
    <n v="86104"/>
    <x v="2"/>
  </r>
  <r>
    <x v="0"/>
    <x v="5"/>
    <n v="120.98"/>
    <n v="30"/>
    <n v="3046"/>
    <s v="Andrew Pearce"/>
    <x v="1"/>
    <x v="2"/>
    <x v="1"/>
    <x v="1"/>
    <x v="1"/>
    <x v="478"/>
    <x v="2"/>
    <x v="13"/>
    <s v="Leawood"/>
    <x v="6"/>
    <x v="2"/>
    <d v="2015-02-14T00:00:00"/>
    <s v="February"/>
    <x v="1678"/>
    <n v="2"/>
    <x v="1707"/>
    <n v="86103"/>
    <x v="2"/>
  </r>
  <r>
    <x v="0"/>
    <x v="2"/>
    <n v="276.2"/>
    <n v="24.49"/>
    <n v="3048"/>
    <s v="Tracy G Starr"/>
    <x v="0"/>
    <x v="0"/>
    <x v="1"/>
    <x v="1"/>
    <x v="6"/>
    <x v="147"/>
    <x v="0"/>
    <x v="1"/>
    <s v="Berkeley"/>
    <x v="93"/>
    <x v="5"/>
    <d v="2015-03-07T00:00:00"/>
    <s v="March"/>
    <x v="1679"/>
    <n v="10"/>
    <x v="1708"/>
    <n v="89789"/>
    <x v="0"/>
  </r>
  <r>
    <x v="3"/>
    <x v="2"/>
    <n v="125.99"/>
    <n v="2.5"/>
    <n v="3053"/>
    <s v="Robin Tyler"/>
    <x v="2"/>
    <x v="0"/>
    <x v="2"/>
    <x v="5"/>
    <x v="3"/>
    <x v="418"/>
    <x v="3"/>
    <x v="35"/>
    <s v="Murray"/>
    <x v="118"/>
    <x v="2"/>
    <d v="2015-02-05T00:00:00"/>
    <s v="February"/>
    <x v="1680"/>
    <n v="11"/>
    <x v="1709"/>
    <n v="86662"/>
    <x v="3"/>
  </r>
  <r>
    <x v="3"/>
    <x v="8"/>
    <n v="8.33"/>
    <n v="1.99"/>
    <n v="3063"/>
    <s v="Ann Steele"/>
    <x v="2"/>
    <x v="3"/>
    <x v="2"/>
    <x v="13"/>
    <x v="2"/>
    <x v="140"/>
    <x v="0"/>
    <x v="0"/>
    <s v="Kirkland"/>
    <x v="115"/>
    <x v="2"/>
    <d v="2015-02-28T00:00:00"/>
    <s v="February"/>
    <x v="1681"/>
    <n v="6"/>
    <x v="1710"/>
    <n v="88447"/>
    <x v="0"/>
  </r>
  <r>
    <x v="3"/>
    <x v="9"/>
    <n v="499.99"/>
    <n v="24.49"/>
    <n v="3063"/>
    <s v="Ann Steele"/>
    <x v="2"/>
    <x v="3"/>
    <x v="2"/>
    <x v="16"/>
    <x v="6"/>
    <x v="857"/>
    <x v="0"/>
    <x v="0"/>
    <s v="Kirkland"/>
    <x v="115"/>
    <x v="2"/>
    <d v="2015-02-27T00:00:00"/>
    <s v="February"/>
    <x v="1682"/>
    <n v="5"/>
    <x v="1711"/>
    <n v="88447"/>
    <x v="0"/>
  </r>
  <r>
    <x v="1"/>
    <x v="9"/>
    <n v="20.99"/>
    <n v="0.99"/>
    <n v="3063"/>
    <s v="Ann Steele"/>
    <x v="2"/>
    <x v="3"/>
    <x v="2"/>
    <x v="5"/>
    <x v="0"/>
    <x v="201"/>
    <x v="0"/>
    <x v="0"/>
    <s v="Kirkland"/>
    <x v="84"/>
    <x v="3"/>
    <d v="2015-05-26T00:00:00"/>
    <s v="May"/>
    <x v="1683"/>
    <n v="9"/>
    <x v="1712"/>
    <n v="88449"/>
    <x v="0"/>
  </r>
  <r>
    <x v="4"/>
    <x v="9"/>
    <n v="6.45"/>
    <n v="1.34"/>
    <n v="3064"/>
    <s v="Clarence Crowder"/>
    <x v="2"/>
    <x v="3"/>
    <x v="0"/>
    <x v="7"/>
    <x v="0"/>
    <x v="858"/>
    <x v="0"/>
    <x v="0"/>
    <s v="Lacey"/>
    <x v="101"/>
    <x v="0"/>
    <d v="2015-01-19T00:00:00"/>
    <s v="January"/>
    <x v="1684"/>
    <n v="9"/>
    <x v="1713"/>
    <n v="88448"/>
    <x v="0"/>
  </r>
  <r>
    <x v="1"/>
    <x v="2"/>
    <n v="355.98"/>
    <n v="58.92"/>
    <n v="3067"/>
    <s v="Carole Miller"/>
    <x v="1"/>
    <x v="3"/>
    <x v="1"/>
    <x v="1"/>
    <x v="1"/>
    <x v="464"/>
    <x v="1"/>
    <x v="10"/>
    <s v="Austintown"/>
    <x v="21"/>
    <x v="5"/>
    <d v="2015-03-03T00:00:00"/>
    <s v="March"/>
    <x v="1685"/>
    <n v="14"/>
    <x v="1714"/>
    <n v="91376"/>
    <x v="1"/>
  </r>
  <r>
    <x v="0"/>
    <x v="9"/>
    <n v="120.98"/>
    <n v="30"/>
    <n v="3069"/>
    <s v="Tiffany Merrill"/>
    <x v="1"/>
    <x v="3"/>
    <x v="1"/>
    <x v="1"/>
    <x v="1"/>
    <x v="478"/>
    <x v="2"/>
    <x v="3"/>
    <s v="Oakdale"/>
    <x v="144"/>
    <x v="1"/>
    <d v="2015-06-03T00:00:00"/>
    <s v="June"/>
    <x v="1686"/>
    <n v="15"/>
    <x v="1715"/>
    <n v="88191"/>
    <x v="2"/>
  </r>
  <r>
    <x v="0"/>
    <x v="0"/>
    <n v="15.68"/>
    <n v="3.73"/>
    <n v="3069"/>
    <s v="Tiffany Merrill"/>
    <x v="2"/>
    <x v="3"/>
    <x v="1"/>
    <x v="2"/>
    <x v="2"/>
    <x v="770"/>
    <x v="2"/>
    <x v="3"/>
    <s v="Oakdale"/>
    <x v="144"/>
    <x v="1"/>
    <d v="2015-06-03T00:00:00"/>
    <s v="June"/>
    <x v="1687"/>
    <n v="12"/>
    <x v="1716"/>
    <n v="88191"/>
    <x v="2"/>
  </r>
  <r>
    <x v="2"/>
    <x v="3"/>
    <n v="1.82"/>
    <n v="0.83"/>
    <n v="3069"/>
    <s v="Tiffany Merrill"/>
    <x v="2"/>
    <x v="3"/>
    <x v="0"/>
    <x v="0"/>
    <x v="0"/>
    <x v="859"/>
    <x v="2"/>
    <x v="3"/>
    <s v="Oakdale"/>
    <x v="79"/>
    <x v="2"/>
    <d v="2015-02-15T00:00:00"/>
    <s v="February"/>
    <x v="1688"/>
    <n v="22"/>
    <x v="1717"/>
    <n v="88192"/>
    <x v="2"/>
  </r>
  <r>
    <x v="4"/>
    <x v="2"/>
    <n v="19.23"/>
    <n v="6.15"/>
    <n v="3075"/>
    <s v="Gordon Brandt"/>
    <x v="2"/>
    <x v="0"/>
    <x v="1"/>
    <x v="2"/>
    <x v="2"/>
    <x v="159"/>
    <x v="0"/>
    <x v="1"/>
    <s v="Los Angeles"/>
    <x v="136"/>
    <x v="2"/>
    <d v="2015-02-28T00:00:00"/>
    <s v="February"/>
    <x v="1689"/>
    <n v="4"/>
    <x v="1718"/>
    <n v="14756"/>
    <x v="0"/>
  </r>
  <r>
    <x v="3"/>
    <x v="6"/>
    <n v="137.47999999999999"/>
    <n v="32.18"/>
    <n v="3076"/>
    <s v="Peter Hardy"/>
    <x v="1"/>
    <x v="2"/>
    <x v="1"/>
    <x v="14"/>
    <x v="5"/>
    <x v="860"/>
    <x v="1"/>
    <x v="10"/>
    <s v="Stow"/>
    <x v="0"/>
    <x v="0"/>
    <d v="2015-01-08T00:00:00"/>
    <s v="January"/>
    <x v="1690"/>
    <n v="2"/>
    <x v="1719"/>
    <n v="88241"/>
    <x v="1"/>
  </r>
  <r>
    <x v="3"/>
    <x v="8"/>
    <n v="300.97000000000003"/>
    <n v="7.18"/>
    <n v="3077"/>
    <s v="Lynne Reid"/>
    <x v="2"/>
    <x v="2"/>
    <x v="2"/>
    <x v="13"/>
    <x v="3"/>
    <x v="394"/>
    <x v="1"/>
    <x v="10"/>
    <s v="Strongsville"/>
    <x v="163"/>
    <x v="3"/>
    <d v="2015-05-09T00:00:00"/>
    <s v="May"/>
    <x v="1691"/>
    <n v="2"/>
    <x v="1720"/>
    <n v="88239"/>
    <x v="1"/>
  </r>
  <r>
    <x v="1"/>
    <x v="7"/>
    <n v="35.44"/>
    <n v="5.09"/>
    <n v="3078"/>
    <s v="Kate McKenna"/>
    <x v="2"/>
    <x v="2"/>
    <x v="0"/>
    <x v="7"/>
    <x v="3"/>
    <x v="861"/>
    <x v="1"/>
    <x v="10"/>
    <s v="Toledo"/>
    <x v="164"/>
    <x v="1"/>
    <d v="2015-06-11T00:00:00"/>
    <s v="June"/>
    <x v="1692"/>
    <n v="5"/>
    <x v="1721"/>
    <n v="88240"/>
    <x v="1"/>
  </r>
  <r>
    <x v="1"/>
    <x v="4"/>
    <n v="3.98"/>
    <n v="0.7"/>
    <n v="3078"/>
    <s v="Kate McKenna"/>
    <x v="2"/>
    <x v="2"/>
    <x v="0"/>
    <x v="0"/>
    <x v="0"/>
    <x v="852"/>
    <x v="1"/>
    <x v="10"/>
    <s v="Toledo"/>
    <x v="164"/>
    <x v="1"/>
    <d v="2015-06-14T00:00:00"/>
    <s v="June"/>
    <x v="1693"/>
    <n v="9"/>
    <x v="1722"/>
    <n v="88240"/>
    <x v="1"/>
  </r>
  <r>
    <x v="3"/>
    <x v="8"/>
    <n v="300.97000000000003"/>
    <n v="7.18"/>
    <n v="3079"/>
    <s v="Andrew Levine"/>
    <x v="2"/>
    <x v="2"/>
    <x v="2"/>
    <x v="13"/>
    <x v="3"/>
    <x v="394"/>
    <x v="1"/>
    <x v="19"/>
    <s v="Philadelphia"/>
    <x v="163"/>
    <x v="3"/>
    <d v="2015-05-09T00:00:00"/>
    <s v="May"/>
    <x v="1691"/>
    <n v="7"/>
    <x v="1723"/>
    <n v="41253"/>
    <x v="1"/>
  </r>
  <r>
    <x v="1"/>
    <x v="7"/>
    <n v="35.44"/>
    <n v="5.09"/>
    <n v="3079"/>
    <s v="Andrew Levine"/>
    <x v="2"/>
    <x v="2"/>
    <x v="0"/>
    <x v="7"/>
    <x v="3"/>
    <x v="861"/>
    <x v="1"/>
    <x v="19"/>
    <s v="Philadelphia"/>
    <x v="164"/>
    <x v="1"/>
    <d v="2015-06-11T00:00:00"/>
    <s v="June"/>
    <x v="1694"/>
    <n v="21"/>
    <x v="1724"/>
    <n v="53476"/>
    <x v="1"/>
  </r>
  <r>
    <x v="1"/>
    <x v="4"/>
    <n v="3.98"/>
    <n v="0.7"/>
    <n v="3079"/>
    <s v="Andrew Levine"/>
    <x v="2"/>
    <x v="2"/>
    <x v="0"/>
    <x v="0"/>
    <x v="0"/>
    <x v="852"/>
    <x v="1"/>
    <x v="19"/>
    <s v="Philadelphia"/>
    <x v="164"/>
    <x v="1"/>
    <d v="2015-06-14T00:00:00"/>
    <s v="June"/>
    <x v="1695"/>
    <n v="36"/>
    <x v="1725"/>
    <n v="53476"/>
    <x v="1"/>
  </r>
  <r>
    <x v="1"/>
    <x v="0"/>
    <n v="1.76"/>
    <n v="0.7"/>
    <n v="3079"/>
    <s v="Andrew Levine"/>
    <x v="2"/>
    <x v="2"/>
    <x v="0"/>
    <x v="0"/>
    <x v="0"/>
    <x v="28"/>
    <x v="1"/>
    <x v="19"/>
    <s v="Philadelphia"/>
    <x v="164"/>
    <x v="1"/>
    <d v="2015-06-12T00:00:00"/>
    <s v="June"/>
    <x v="1696"/>
    <n v="71"/>
    <x v="1726"/>
    <n v="53476"/>
    <x v="1"/>
  </r>
  <r>
    <x v="1"/>
    <x v="0"/>
    <n v="193.17"/>
    <n v="19.989999999999998"/>
    <n v="3079"/>
    <s v="Andrew Levine"/>
    <x v="0"/>
    <x v="2"/>
    <x v="0"/>
    <x v="10"/>
    <x v="3"/>
    <x v="538"/>
    <x v="1"/>
    <x v="19"/>
    <s v="Philadelphia"/>
    <x v="164"/>
    <x v="1"/>
    <d v="2015-06-11T00:00:00"/>
    <s v="June"/>
    <x v="1697"/>
    <n v="63"/>
    <x v="1727"/>
    <n v="53476"/>
    <x v="1"/>
  </r>
  <r>
    <x v="3"/>
    <x v="6"/>
    <n v="137.47999999999999"/>
    <n v="32.18"/>
    <n v="3079"/>
    <s v="Andrew Levine"/>
    <x v="1"/>
    <x v="2"/>
    <x v="1"/>
    <x v="14"/>
    <x v="5"/>
    <x v="860"/>
    <x v="1"/>
    <x v="19"/>
    <s v="Philadelphia"/>
    <x v="0"/>
    <x v="0"/>
    <d v="2015-01-08T00:00:00"/>
    <s v="January"/>
    <x v="1690"/>
    <n v="10"/>
    <x v="1728"/>
    <n v="12480"/>
    <x v="1"/>
  </r>
  <r>
    <x v="2"/>
    <x v="6"/>
    <n v="2.21"/>
    <n v="1"/>
    <n v="3079"/>
    <s v="Andrew Levine"/>
    <x v="0"/>
    <x v="2"/>
    <x v="0"/>
    <x v="0"/>
    <x v="0"/>
    <x v="862"/>
    <x v="1"/>
    <x v="19"/>
    <s v="Philadelphia"/>
    <x v="69"/>
    <x v="1"/>
    <d v="2015-06-11T00:00:00"/>
    <s v="June"/>
    <x v="1698"/>
    <n v="33"/>
    <x v="1729"/>
    <n v="48483"/>
    <x v="1"/>
  </r>
  <r>
    <x v="0"/>
    <x v="6"/>
    <n v="65.989999999999995"/>
    <n v="5.99"/>
    <n v="3084"/>
    <s v="Debbie Hsu"/>
    <x v="0"/>
    <x v="2"/>
    <x v="2"/>
    <x v="5"/>
    <x v="3"/>
    <x v="788"/>
    <x v="0"/>
    <x v="0"/>
    <s v="Lacey"/>
    <x v="18"/>
    <x v="4"/>
    <d v="2015-04-22T00:00:00"/>
    <s v="April"/>
    <x v="1699"/>
    <n v="14"/>
    <x v="1730"/>
    <n v="89879"/>
    <x v="0"/>
  </r>
  <r>
    <x v="1"/>
    <x v="0"/>
    <n v="7.1"/>
    <n v="6.05"/>
    <n v="3084"/>
    <s v="Debbie Hsu"/>
    <x v="2"/>
    <x v="2"/>
    <x v="0"/>
    <x v="8"/>
    <x v="3"/>
    <x v="227"/>
    <x v="0"/>
    <x v="0"/>
    <s v="Lacey"/>
    <x v="137"/>
    <x v="1"/>
    <d v="2015-06-25T00:00:00"/>
    <s v="June"/>
    <x v="1700"/>
    <n v="18"/>
    <x v="1731"/>
    <n v="89880"/>
    <x v="0"/>
  </r>
  <r>
    <x v="1"/>
    <x v="5"/>
    <n v="18.97"/>
    <n v="9.0299999999999994"/>
    <n v="3084"/>
    <s v="Debbie Hsu"/>
    <x v="2"/>
    <x v="2"/>
    <x v="0"/>
    <x v="7"/>
    <x v="3"/>
    <x v="273"/>
    <x v="0"/>
    <x v="0"/>
    <s v="Lacey"/>
    <x v="137"/>
    <x v="1"/>
    <d v="2015-06-25T00:00:00"/>
    <s v="June"/>
    <x v="1701"/>
    <n v="5"/>
    <x v="1732"/>
    <n v="89880"/>
    <x v="0"/>
  </r>
  <r>
    <x v="0"/>
    <x v="5"/>
    <n v="39.99"/>
    <n v="10.25"/>
    <n v="3086"/>
    <s v="Ted Durham"/>
    <x v="0"/>
    <x v="3"/>
    <x v="2"/>
    <x v="13"/>
    <x v="3"/>
    <x v="863"/>
    <x v="3"/>
    <x v="26"/>
    <s v="North Port"/>
    <x v="73"/>
    <x v="3"/>
    <d v="2015-05-19T00:00:00"/>
    <s v="May"/>
    <x v="1702"/>
    <n v="3"/>
    <x v="1733"/>
    <n v="88380"/>
    <x v="3"/>
  </r>
  <r>
    <x v="4"/>
    <x v="8"/>
    <n v="49.43"/>
    <n v="19.989999999999998"/>
    <n v="3089"/>
    <s v="Sandy Cannon"/>
    <x v="2"/>
    <x v="0"/>
    <x v="0"/>
    <x v="15"/>
    <x v="3"/>
    <x v="864"/>
    <x v="2"/>
    <x v="13"/>
    <s v="Leawood"/>
    <x v="76"/>
    <x v="0"/>
    <d v="2015-01-29T00:00:00"/>
    <s v="January"/>
    <x v="1703"/>
    <n v="6"/>
    <x v="1734"/>
    <n v="91219"/>
    <x v="2"/>
  </r>
  <r>
    <x v="2"/>
    <x v="3"/>
    <n v="207.48"/>
    <n v="0.99"/>
    <n v="3095"/>
    <s v="Milton Lindsay"/>
    <x v="2"/>
    <x v="3"/>
    <x v="0"/>
    <x v="15"/>
    <x v="3"/>
    <x v="718"/>
    <x v="1"/>
    <x v="10"/>
    <s v="Hamilton"/>
    <x v="71"/>
    <x v="0"/>
    <d v="2015-01-21T00:00:00"/>
    <s v="January"/>
    <x v="1704"/>
    <n v="5"/>
    <x v="1735"/>
    <n v="86220"/>
    <x v="1"/>
  </r>
  <r>
    <x v="0"/>
    <x v="4"/>
    <n v="40.98"/>
    <n v="7.2"/>
    <n v="3096"/>
    <s v="Mike Howard"/>
    <x v="0"/>
    <x v="3"/>
    <x v="0"/>
    <x v="15"/>
    <x v="3"/>
    <x v="865"/>
    <x v="1"/>
    <x v="10"/>
    <s v="Hilliard"/>
    <x v="84"/>
    <x v="3"/>
    <d v="2015-05-25T00:00:00"/>
    <s v="May"/>
    <x v="1705"/>
    <n v="3"/>
    <x v="1386"/>
    <n v="86221"/>
    <x v="1"/>
  </r>
  <r>
    <x v="0"/>
    <x v="4"/>
    <n v="8.1199999999999992"/>
    <n v="2.83"/>
    <n v="3096"/>
    <s v="Mike Howard"/>
    <x v="0"/>
    <x v="3"/>
    <x v="2"/>
    <x v="13"/>
    <x v="2"/>
    <x v="293"/>
    <x v="1"/>
    <x v="10"/>
    <s v="Hilliard"/>
    <x v="84"/>
    <x v="3"/>
    <d v="2015-05-25T00:00:00"/>
    <s v="May"/>
    <x v="1706"/>
    <n v="12"/>
    <x v="1736"/>
    <n v="86221"/>
    <x v="1"/>
  </r>
  <r>
    <x v="0"/>
    <x v="1"/>
    <n v="262.11"/>
    <n v="62.74"/>
    <n v="3096"/>
    <s v="Mike Howard"/>
    <x v="1"/>
    <x v="3"/>
    <x v="1"/>
    <x v="11"/>
    <x v="5"/>
    <x v="866"/>
    <x v="1"/>
    <x v="10"/>
    <s v="Hilliard"/>
    <x v="84"/>
    <x v="3"/>
    <d v="2015-05-25T00:00:00"/>
    <s v="May"/>
    <x v="1707"/>
    <n v="9"/>
    <x v="1737"/>
    <n v="86221"/>
    <x v="1"/>
  </r>
  <r>
    <x v="2"/>
    <x v="7"/>
    <n v="33.89"/>
    <n v="5.0999999999999996"/>
    <n v="3096"/>
    <s v="Mike Howard"/>
    <x v="0"/>
    <x v="3"/>
    <x v="0"/>
    <x v="10"/>
    <x v="3"/>
    <x v="867"/>
    <x v="1"/>
    <x v="10"/>
    <s v="Hilliard"/>
    <x v="77"/>
    <x v="1"/>
    <d v="2015-06-18T00:00:00"/>
    <s v="June"/>
    <x v="1708"/>
    <n v="6"/>
    <x v="1738"/>
    <n v="86222"/>
    <x v="1"/>
  </r>
  <r>
    <x v="2"/>
    <x v="5"/>
    <n v="35.44"/>
    <n v="5.09"/>
    <n v="3098"/>
    <s v="Lorraine Boykin"/>
    <x v="2"/>
    <x v="3"/>
    <x v="0"/>
    <x v="7"/>
    <x v="3"/>
    <x v="861"/>
    <x v="1"/>
    <x v="4"/>
    <s v="Shirley"/>
    <x v="4"/>
    <x v="4"/>
    <d v="2015-04-09T00:00:00"/>
    <s v="April"/>
    <x v="1709"/>
    <n v="10"/>
    <x v="1739"/>
    <n v="89314"/>
    <x v="1"/>
  </r>
  <r>
    <x v="4"/>
    <x v="6"/>
    <n v="11.7"/>
    <n v="6.96"/>
    <n v="3098"/>
    <s v="Lorraine Boykin"/>
    <x v="0"/>
    <x v="3"/>
    <x v="0"/>
    <x v="15"/>
    <x v="4"/>
    <x v="459"/>
    <x v="1"/>
    <x v="4"/>
    <s v="Shirley"/>
    <x v="77"/>
    <x v="1"/>
    <d v="2015-06-19T00:00:00"/>
    <s v="June"/>
    <x v="1710"/>
    <n v="10"/>
    <x v="1740"/>
    <n v="89315"/>
    <x v="1"/>
  </r>
  <r>
    <x v="4"/>
    <x v="2"/>
    <n v="2.89"/>
    <n v="0.5"/>
    <n v="3098"/>
    <s v="Lorraine Boykin"/>
    <x v="2"/>
    <x v="3"/>
    <x v="0"/>
    <x v="9"/>
    <x v="3"/>
    <x v="277"/>
    <x v="1"/>
    <x v="4"/>
    <s v="Shirley"/>
    <x v="136"/>
    <x v="2"/>
    <d v="2015-02-28T00:00:00"/>
    <s v="February"/>
    <x v="1711"/>
    <n v="5"/>
    <x v="1741"/>
    <n v="89316"/>
    <x v="1"/>
  </r>
  <r>
    <x v="2"/>
    <x v="8"/>
    <n v="35.99"/>
    <n v="5"/>
    <n v="3100"/>
    <s v="Gladys Holloway"/>
    <x v="2"/>
    <x v="3"/>
    <x v="2"/>
    <x v="5"/>
    <x v="0"/>
    <x v="615"/>
    <x v="3"/>
    <x v="26"/>
    <s v="Oakland Park"/>
    <x v="78"/>
    <x v="5"/>
    <d v="2015-03-27T00:00:00"/>
    <s v="March"/>
    <x v="1712"/>
    <n v="1"/>
    <x v="1742"/>
    <n v="89988"/>
    <x v="3"/>
  </r>
  <r>
    <x v="2"/>
    <x v="7"/>
    <n v="3.08"/>
    <n v="0.99"/>
    <n v="3105"/>
    <s v="Lawrence Hester"/>
    <x v="2"/>
    <x v="1"/>
    <x v="0"/>
    <x v="9"/>
    <x v="3"/>
    <x v="675"/>
    <x v="3"/>
    <x v="35"/>
    <s v="Murray"/>
    <x v="80"/>
    <x v="5"/>
    <d v="2015-03-21T00:00:00"/>
    <s v="March"/>
    <x v="1713"/>
    <n v="19"/>
    <x v="1743"/>
    <n v="86327"/>
    <x v="3"/>
  </r>
  <r>
    <x v="2"/>
    <x v="1"/>
    <n v="6.48"/>
    <n v="5.9"/>
    <n v="3105"/>
    <s v="Lawrence Hester"/>
    <x v="2"/>
    <x v="1"/>
    <x v="0"/>
    <x v="7"/>
    <x v="3"/>
    <x v="250"/>
    <x v="3"/>
    <x v="35"/>
    <s v="Murray"/>
    <x v="80"/>
    <x v="5"/>
    <d v="2015-03-21T00:00:00"/>
    <s v="March"/>
    <x v="1714"/>
    <n v="13"/>
    <x v="42"/>
    <n v="86327"/>
    <x v="3"/>
  </r>
  <r>
    <x v="2"/>
    <x v="7"/>
    <n v="125.99"/>
    <n v="4.2"/>
    <n v="3105"/>
    <s v="Lawrence Hester"/>
    <x v="2"/>
    <x v="1"/>
    <x v="2"/>
    <x v="5"/>
    <x v="3"/>
    <x v="868"/>
    <x v="3"/>
    <x v="35"/>
    <s v="Murray"/>
    <x v="80"/>
    <x v="5"/>
    <d v="2015-03-22T00:00:00"/>
    <s v="March"/>
    <x v="1715"/>
    <n v="12"/>
    <x v="1744"/>
    <n v="86327"/>
    <x v="3"/>
  </r>
  <r>
    <x v="2"/>
    <x v="7"/>
    <n v="3.08"/>
    <n v="0.99"/>
    <n v="3106"/>
    <s v="Alexander O'Brien"/>
    <x v="2"/>
    <x v="1"/>
    <x v="0"/>
    <x v="9"/>
    <x v="3"/>
    <x v="675"/>
    <x v="2"/>
    <x v="7"/>
    <s v="Houston"/>
    <x v="80"/>
    <x v="5"/>
    <d v="2015-03-21T00:00:00"/>
    <s v="March"/>
    <x v="1716"/>
    <n v="75"/>
    <x v="1745"/>
    <n v="548"/>
    <x v="2"/>
  </r>
  <r>
    <x v="2"/>
    <x v="1"/>
    <n v="6.48"/>
    <n v="5.9"/>
    <n v="3106"/>
    <s v="Alexander O'Brien"/>
    <x v="2"/>
    <x v="1"/>
    <x v="0"/>
    <x v="7"/>
    <x v="3"/>
    <x v="250"/>
    <x v="2"/>
    <x v="7"/>
    <s v="Houston"/>
    <x v="80"/>
    <x v="5"/>
    <d v="2015-03-21T00:00:00"/>
    <s v="March"/>
    <x v="1717"/>
    <n v="53"/>
    <x v="1746"/>
    <n v="548"/>
    <x v="2"/>
  </r>
  <r>
    <x v="2"/>
    <x v="7"/>
    <n v="125.99"/>
    <n v="4.2"/>
    <n v="3106"/>
    <s v="Alexander O'Brien"/>
    <x v="2"/>
    <x v="1"/>
    <x v="2"/>
    <x v="5"/>
    <x v="3"/>
    <x v="868"/>
    <x v="2"/>
    <x v="7"/>
    <s v="Houston"/>
    <x v="80"/>
    <x v="5"/>
    <d v="2015-03-22T00:00:00"/>
    <s v="March"/>
    <x v="1718"/>
    <n v="47"/>
    <x v="1747"/>
    <n v="548"/>
    <x v="2"/>
  </r>
  <r>
    <x v="1"/>
    <x v="8"/>
    <n v="34.54"/>
    <n v="14.72"/>
    <n v="3113"/>
    <s v="Wayne English"/>
    <x v="2"/>
    <x v="0"/>
    <x v="0"/>
    <x v="8"/>
    <x v="3"/>
    <x v="869"/>
    <x v="3"/>
    <x v="11"/>
    <s v="New Iberia"/>
    <x v="28"/>
    <x v="3"/>
    <d v="2015-05-18T00:00:00"/>
    <s v="May"/>
    <x v="1719"/>
    <n v="17"/>
    <x v="1748"/>
    <n v="86860"/>
    <x v="3"/>
  </r>
  <r>
    <x v="1"/>
    <x v="1"/>
    <n v="12.28"/>
    <n v="6.47"/>
    <n v="3113"/>
    <s v="Wayne English"/>
    <x v="2"/>
    <x v="0"/>
    <x v="0"/>
    <x v="7"/>
    <x v="3"/>
    <x v="849"/>
    <x v="3"/>
    <x v="11"/>
    <s v="New Iberia"/>
    <x v="28"/>
    <x v="3"/>
    <d v="2015-05-17T00:00:00"/>
    <s v="May"/>
    <x v="1720"/>
    <n v="9"/>
    <x v="1749"/>
    <n v="86860"/>
    <x v="3"/>
  </r>
  <r>
    <x v="1"/>
    <x v="2"/>
    <n v="34.58"/>
    <n v="8.99"/>
    <n v="3113"/>
    <s v="Wayne English"/>
    <x v="0"/>
    <x v="0"/>
    <x v="0"/>
    <x v="0"/>
    <x v="2"/>
    <x v="870"/>
    <x v="3"/>
    <x v="11"/>
    <s v="New Iberia"/>
    <x v="28"/>
    <x v="3"/>
    <d v="2015-05-19T00:00:00"/>
    <s v="May"/>
    <x v="1721"/>
    <n v="13"/>
    <x v="1750"/>
    <n v="86860"/>
    <x v="3"/>
  </r>
  <r>
    <x v="2"/>
    <x v="4"/>
    <n v="349.45"/>
    <n v="60"/>
    <n v="3119"/>
    <s v="Jay Hubbard"/>
    <x v="1"/>
    <x v="0"/>
    <x v="1"/>
    <x v="11"/>
    <x v="1"/>
    <x v="356"/>
    <x v="3"/>
    <x v="26"/>
    <s v="Orlando"/>
    <x v="133"/>
    <x v="1"/>
    <d v="2015-07-02T00:00:00"/>
    <s v="July"/>
    <x v="1722"/>
    <n v="11"/>
    <x v="1751"/>
    <n v="86432"/>
    <x v="3"/>
  </r>
  <r>
    <x v="1"/>
    <x v="4"/>
    <n v="315.98"/>
    <n v="19.989999999999998"/>
    <n v="3120"/>
    <s v="Daniel Christian"/>
    <x v="2"/>
    <x v="1"/>
    <x v="0"/>
    <x v="8"/>
    <x v="3"/>
    <x v="871"/>
    <x v="3"/>
    <x v="11"/>
    <s v="New Orleans"/>
    <x v="110"/>
    <x v="1"/>
    <d v="2015-06-14T00:00:00"/>
    <s v="June"/>
    <x v="1723"/>
    <n v="9"/>
    <x v="1752"/>
    <n v="90160"/>
    <x v="3"/>
  </r>
  <r>
    <x v="4"/>
    <x v="1"/>
    <n v="7.1"/>
    <n v="6.05"/>
    <n v="3123"/>
    <s v="Jamie Manning"/>
    <x v="2"/>
    <x v="1"/>
    <x v="0"/>
    <x v="8"/>
    <x v="3"/>
    <x v="227"/>
    <x v="2"/>
    <x v="12"/>
    <s v="Melrose Park"/>
    <x v="0"/>
    <x v="0"/>
    <d v="2015-01-09T00:00:00"/>
    <s v="January"/>
    <x v="1724"/>
    <n v="8"/>
    <x v="1753"/>
    <n v="87287"/>
    <x v="2"/>
  </r>
  <r>
    <x v="1"/>
    <x v="5"/>
    <n v="120.98"/>
    <n v="9.07"/>
    <n v="3124"/>
    <s v="Neil Barbee"/>
    <x v="2"/>
    <x v="1"/>
    <x v="0"/>
    <x v="8"/>
    <x v="3"/>
    <x v="470"/>
    <x v="2"/>
    <x v="12"/>
    <s v="Moline"/>
    <x v="155"/>
    <x v="3"/>
    <d v="2015-05-31T00:00:00"/>
    <s v="May"/>
    <x v="1725"/>
    <n v="11"/>
    <x v="1754"/>
    <n v="87286"/>
    <x v="2"/>
  </r>
  <r>
    <x v="0"/>
    <x v="4"/>
    <n v="120.97"/>
    <n v="26.3"/>
    <n v="3125"/>
    <s v="Guy McDonald"/>
    <x v="1"/>
    <x v="1"/>
    <x v="2"/>
    <x v="6"/>
    <x v="1"/>
    <x v="872"/>
    <x v="2"/>
    <x v="12"/>
    <s v="Mount Prospect"/>
    <x v="99"/>
    <x v="0"/>
    <d v="2015-01-07T00:00:00"/>
    <s v="January"/>
    <x v="1726"/>
    <n v="2"/>
    <x v="1755"/>
    <n v="87285"/>
    <x v="2"/>
  </r>
  <r>
    <x v="4"/>
    <x v="4"/>
    <n v="3.69"/>
    <n v="2.5"/>
    <n v="3128"/>
    <s v="Cathy Burgess"/>
    <x v="2"/>
    <x v="2"/>
    <x v="0"/>
    <x v="4"/>
    <x v="3"/>
    <x v="488"/>
    <x v="3"/>
    <x v="11"/>
    <s v="Shreveport"/>
    <x v="97"/>
    <x v="1"/>
    <d v="2015-06-30T00:00:00"/>
    <s v="June"/>
    <x v="1727"/>
    <n v="9"/>
    <x v="1756"/>
    <n v="89810"/>
    <x v="3"/>
  </r>
  <r>
    <x v="0"/>
    <x v="10"/>
    <n v="180.98"/>
    <n v="26.2"/>
    <n v="3132"/>
    <s v="Anita Kang"/>
    <x v="1"/>
    <x v="0"/>
    <x v="1"/>
    <x v="1"/>
    <x v="1"/>
    <x v="68"/>
    <x v="2"/>
    <x v="12"/>
    <s v="Mundelein"/>
    <x v="33"/>
    <x v="1"/>
    <d v="2015-06-23T00:00:00"/>
    <s v="June"/>
    <x v="1728"/>
    <n v="3"/>
    <x v="1757"/>
    <n v="86790"/>
    <x v="2"/>
  </r>
  <r>
    <x v="3"/>
    <x v="7"/>
    <n v="62.05"/>
    <n v="3.99"/>
    <n v="3132"/>
    <s v="Anita Kang"/>
    <x v="2"/>
    <x v="0"/>
    <x v="0"/>
    <x v="15"/>
    <x v="3"/>
    <x v="873"/>
    <x v="2"/>
    <x v="12"/>
    <s v="Mundelein"/>
    <x v="28"/>
    <x v="3"/>
    <d v="2015-05-18T00:00:00"/>
    <s v="May"/>
    <x v="1729"/>
    <n v="40"/>
    <x v="1758"/>
    <n v="86794"/>
    <x v="2"/>
  </r>
  <r>
    <x v="3"/>
    <x v="10"/>
    <n v="5.81"/>
    <n v="8.49"/>
    <n v="3133"/>
    <s v="Kristine Singleton"/>
    <x v="2"/>
    <x v="0"/>
    <x v="0"/>
    <x v="8"/>
    <x v="3"/>
    <x v="104"/>
    <x v="2"/>
    <x v="12"/>
    <s v="Naperville"/>
    <x v="59"/>
    <x v="0"/>
    <d v="2015-01-17T00:00:00"/>
    <s v="January"/>
    <x v="1730"/>
    <n v="12"/>
    <x v="1759"/>
    <n v="86789"/>
    <x v="2"/>
  </r>
  <r>
    <x v="3"/>
    <x v="9"/>
    <n v="1.81"/>
    <n v="0.75"/>
    <n v="3133"/>
    <s v="Kristine Singleton"/>
    <x v="2"/>
    <x v="0"/>
    <x v="0"/>
    <x v="3"/>
    <x v="0"/>
    <x v="874"/>
    <x v="2"/>
    <x v="12"/>
    <s v="Naperville"/>
    <x v="59"/>
    <x v="0"/>
    <d v="2015-01-17T00:00:00"/>
    <s v="January"/>
    <x v="1731"/>
    <n v="10"/>
    <x v="1760"/>
    <n v="86789"/>
    <x v="2"/>
  </r>
  <r>
    <x v="2"/>
    <x v="4"/>
    <n v="5.4"/>
    <n v="7.78"/>
    <n v="3133"/>
    <s v="Kristine Singleton"/>
    <x v="2"/>
    <x v="0"/>
    <x v="0"/>
    <x v="8"/>
    <x v="3"/>
    <x v="97"/>
    <x v="2"/>
    <x v="12"/>
    <s v="Naperville"/>
    <x v="30"/>
    <x v="5"/>
    <d v="2015-03-04T00:00:00"/>
    <s v="March"/>
    <x v="1732"/>
    <n v="4"/>
    <x v="1190"/>
    <n v="86792"/>
    <x v="2"/>
  </r>
  <r>
    <x v="2"/>
    <x v="3"/>
    <n v="8.4600000000000009"/>
    <n v="8.99"/>
    <n v="3133"/>
    <s v="Kristine Singleton"/>
    <x v="0"/>
    <x v="0"/>
    <x v="2"/>
    <x v="13"/>
    <x v="2"/>
    <x v="875"/>
    <x v="2"/>
    <x v="12"/>
    <s v="Naperville"/>
    <x v="30"/>
    <x v="5"/>
    <d v="2015-03-07T00:00:00"/>
    <s v="March"/>
    <x v="1733"/>
    <n v="5"/>
    <x v="1761"/>
    <n v="86792"/>
    <x v="2"/>
  </r>
  <r>
    <x v="2"/>
    <x v="12"/>
    <n v="14.98"/>
    <n v="8.99"/>
    <n v="3133"/>
    <s v="Kristine Singleton"/>
    <x v="2"/>
    <x v="0"/>
    <x v="1"/>
    <x v="2"/>
    <x v="2"/>
    <x v="826"/>
    <x v="2"/>
    <x v="12"/>
    <s v="Naperville"/>
    <x v="30"/>
    <x v="5"/>
    <d v="2015-03-05T00:00:00"/>
    <s v="March"/>
    <x v="1734"/>
    <n v="10"/>
    <x v="1762"/>
    <n v="86792"/>
    <x v="2"/>
  </r>
  <r>
    <x v="2"/>
    <x v="7"/>
    <n v="155.99"/>
    <n v="8.08"/>
    <n v="3133"/>
    <s v="Kristine Singleton"/>
    <x v="2"/>
    <x v="0"/>
    <x v="2"/>
    <x v="5"/>
    <x v="3"/>
    <x v="876"/>
    <x v="2"/>
    <x v="12"/>
    <s v="Naperville"/>
    <x v="30"/>
    <x v="5"/>
    <d v="2015-03-05T00:00:00"/>
    <s v="March"/>
    <x v="1735"/>
    <n v="22"/>
    <x v="1763"/>
    <n v="86792"/>
    <x v="2"/>
  </r>
  <r>
    <x v="2"/>
    <x v="9"/>
    <n v="150.88999999999999"/>
    <n v="60.2"/>
    <n v="3136"/>
    <s v="Lee Hancock"/>
    <x v="1"/>
    <x v="3"/>
    <x v="1"/>
    <x v="1"/>
    <x v="1"/>
    <x v="433"/>
    <x v="1"/>
    <x v="14"/>
    <s v="Sanford"/>
    <x v="11"/>
    <x v="2"/>
    <d v="2015-02-22T00:00:00"/>
    <s v="February"/>
    <x v="1736"/>
    <n v="23"/>
    <x v="1764"/>
    <n v="86791"/>
    <x v="1"/>
  </r>
  <r>
    <x v="1"/>
    <x v="3"/>
    <n v="304.99"/>
    <n v="19.989999999999998"/>
    <n v="3137"/>
    <s v="Alison Sharp"/>
    <x v="2"/>
    <x v="0"/>
    <x v="0"/>
    <x v="8"/>
    <x v="3"/>
    <x v="831"/>
    <x v="1"/>
    <x v="16"/>
    <s v="Laconia"/>
    <x v="178"/>
    <x v="1"/>
    <d v="2015-06-09T00:00:00"/>
    <s v="June"/>
    <x v="1737"/>
    <n v="8"/>
    <x v="1765"/>
    <n v="86795"/>
    <x v="1"/>
  </r>
  <r>
    <x v="1"/>
    <x v="5"/>
    <n v="4.0599999999999996"/>
    <n v="6.89"/>
    <n v="3138"/>
    <s v="Herbert Donnelly Swanson"/>
    <x v="0"/>
    <x v="0"/>
    <x v="0"/>
    <x v="15"/>
    <x v="3"/>
    <x v="326"/>
    <x v="1"/>
    <x v="16"/>
    <s v="Londonderry"/>
    <x v="117"/>
    <x v="1"/>
    <d v="2015-06-21T00:00:00"/>
    <s v="June"/>
    <x v="1738"/>
    <n v="22"/>
    <x v="1766"/>
    <n v="86796"/>
    <x v="1"/>
  </r>
  <r>
    <x v="2"/>
    <x v="3"/>
    <n v="280.98"/>
    <n v="57"/>
    <n v="3139"/>
    <s v="David Powell"/>
    <x v="1"/>
    <x v="1"/>
    <x v="1"/>
    <x v="1"/>
    <x v="1"/>
    <x v="234"/>
    <x v="1"/>
    <x v="2"/>
    <s v="Cranford"/>
    <x v="10"/>
    <x v="3"/>
    <d v="2015-05-05T00:00:00"/>
    <s v="May"/>
    <x v="1739"/>
    <n v="31"/>
    <x v="1767"/>
    <n v="86793"/>
    <x v="1"/>
  </r>
  <r>
    <x v="4"/>
    <x v="3"/>
    <n v="6.84"/>
    <n v="8.3699999999999992"/>
    <n v="3141"/>
    <s v="Jerome McIntosh"/>
    <x v="2"/>
    <x v="3"/>
    <x v="0"/>
    <x v="12"/>
    <x v="2"/>
    <x v="597"/>
    <x v="2"/>
    <x v="7"/>
    <s v="Pasadena"/>
    <x v="144"/>
    <x v="1"/>
    <d v="2015-06-08T00:00:00"/>
    <s v="June"/>
    <x v="1740"/>
    <n v="13"/>
    <x v="1768"/>
    <n v="86369"/>
    <x v="2"/>
  </r>
  <r>
    <x v="4"/>
    <x v="8"/>
    <n v="48.91"/>
    <n v="35"/>
    <n v="3141"/>
    <s v="Jerome McIntosh"/>
    <x v="0"/>
    <x v="3"/>
    <x v="0"/>
    <x v="10"/>
    <x v="6"/>
    <x v="595"/>
    <x v="2"/>
    <x v="7"/>
    <s v="Pasadena"/>
    <x v="144"/>
    <x v="1"/>
    <d v="2015-06-03T00:00:00"/>
    <s v="June"/>
    <x v="1741"/>
    <n v="15"/>
    <x v="1769"/>
    <n v="86369"/>
    <x v="2"/>
  </r>
  <r>
    <x v="3"/>
    <x v="1"/>
    <n v="15.42"/>
    <n v="5.41"/>
    <n v="3143"/>
    <s v="Neil Song"/>
    <x v="2"/>
    <x v="3"/>
    <x v="0"/>
    <x v="10"/>
    <x v="3"/>
    <x v="877"/>
    <x v="2"/>
    <x v="7"/>
    <s v="Pflugerville"/>
    <x v="120"/>
    <x v="5"/>
    <d v="2015-03-25T00:00:00"/>
    <s v="March"/>
    <x v="1742"/>
    <n v="2"/>
    <x v="1770"/>
    <n v="86368"/>
    <x v="2"/>
  </r>
  <r>
    <x v="2"/>
    <x v="9"/>
    <n v="3.36"/>
    <n v="6.27"/>
    <n v="3146"/>
    <s v="Maureen Stout"/>
    <x v="2"/>
    <x v="0"/>
    <x v="0"/>
    <x v="8"/>
    <x v="3"/>
    <x v="198"/>
    <x v="2"/>
    <x v="7"/>
    <s v="Pharr"/>
    <x v="148"/>
    <x v="0"/>
    <d v="2015-01-05T00:00:00"/>
    <s v="January"/>
    <x v="1743"/>
    <n v="4"/>
    <x v="1771"/>
    <n v="85850"/>
    <x v="2"/>
  </r>
  <r>
    <x v="2"/>
    <x v="8"/>
    <n v="3.71"/>
    <n v="1.93"/>
    <n v="3146"/>
    <s v="Maureen Stout"/>
    <x v="0"/>
    <x v="0"/>
    <x v="0"/>
    <x v="7"/>
    <x v="0"/>
    <x v="878"/>
    <x v="2"/>
    <x v="7"/>
    <s v="Pharr"/>
    <x v="148"/>
    <x v="0"/>
    <d v="2015-01-06T00:00:00"/>
    <s v="January"/>
    <x v="1744"/>
    <n v="11"/>
    <x v="1772"/>
    <n v="85850"/>
    <x v="2"/>
  </r>
  <r>
    <x v="3"/>
    <x v="2"/>
    <n v="19.989999999999998"/>
    <n v="11.17"/>
    <n v="3148"/>
    <s v="Leroy Field"/>
    <x v="2"/>
    <x v="0"/>
    <x v="1"/>
    <x v="2"/>
    <x v="6"/>
    <x v="172"/>
    <x v="0"/>
    <x v="44"/>
    <s v="Post Falls"/>
    <x v="101"/>
    <x v="0"/>
    <d v="2015-01-14T00:00:00"/>
    <s v="January"/>
    <x v="1745"/>
    <n v="7"/>
    <x v="1773"/>
    <n v="89716"/>
    <x v="0"/>
  </r>
  <r>
    <x v="3"/>
    <x v="2"/>
    <n v="320.98"/>
    <n v="58.95"/>
    <n v="3149"/>
    <s v="Harriet Moore"/>
    <x v="1"/>
    <x v="0"/>
    <x v="1"/>
    <x v="1"/>
    <x v="1"/>
    <x v="879"/>
    <x v="0"/>
    <x v="44"/>
    <s v="Rexburg"/>
    <x v="101"/>
    <x v="0"/>
    <d v="2015-01-16T00:00:00"/>
    <s v="January"/>
    <x v="1746"/>
    <n v="6"/>
    <x v="1774"/>
    <n v="89716"/>
    <x v="0"/>
  </r>
  <r>
    <x v="1"/>
    <x v="0"/>
    <n v="145.97999999999999"/>
    <n v="46.2"/>
    <n v="3151"/>
    <s v="Glenda Hunter"/>
    <x v="1"/>
    <x v="0"/>
    <x v="1"/>
    <x v="11"/>
    <x v="5"/>
    <x v="880"/>
    <x v="0"/>
    <x v="1"/>
    <s v="Twentynine Palms"/>
    <x v="26"/>
    <x v="1"/>
    <d v="2015-06-03T00:00:00"/>
    <s v="June"/>
    <x v="1747"/>
    <n v="9"/>
    <x v="1775"/>
    <n v="88543"/>
    <x v="0"/>
  </r>
  <r>
    <x v="2"/>
    <x v="0"/>
    <n v="3502.14"/>
    <n v="8.73"/>
    <n v="3151"/>
    <s v="Glenda Hunter"/>
    <x v="1"/>
    <x v="0"/>
    <x v="2"/>
    <x v="6"/>
    <x v="5"/>
    <x v="25"/>
    <x v="0"/>
    <x v="1"/>
    <s v="Twentynine Palms"/>
    <x v="128"/>
    <x v="2"/>
    <d v="2015-02-05T00:00:00"/>
    <s v="February"/>
    <x v="1748"/>
    <n v="1"/>
    <x v="1776"/>
    <n v="88544"/>
    <x v="0"/>
  </r>
  <r>
    <x v="2"/>
    <x v="2"/>
    <n v="15.73"/>
    <n v="7.42"/>
    <n v="3151"/>
    <s v="Glenda Hunter"/>
    <x v="2"/>
    <x v="0"/>
    <x v="0"/>
    <x v="12"/>
    <x v="2"/>
    <x v="722"/>
    <x v="0"/>
    <x v="1"/>
    <s v="Twentynine Palms"/>
    <x v="128"/>
    <x v="2"/>
    <d v="2015-02-05T00:00:00"/>
    <s v="February"/>
    <x v="1749"/>
    <n v="4"/>
    <x v="1777"/>
    <n v="88544"/>
    <x v="0"/>
  </r>
  <r>
    <x v="1"/>
    <x v="5"/>
    <n v="25.99"/>
    <n v="5.37"/>
    <n v="3151"/>
    <s v="Glenda Hunter"/>
    <x v="0"/>
    <x v="0"/>
    <x v="0"/>
    <x v="0"/>
    <x v="3"/>
    <x v="577"/>
    <x v="0"/>
    <x v="1"/>
    <s v="Twentynine Palms"/>
    <x v="160"/>
    <x v="2"/>
    <d v="2015-02-18T00:00:00"/>
    <s v="February"/>
    <x v="1750"/>
    <n v="18"/>
    <x v="1778"/>
    <n v="88545"/>
    <x v="0"/>
  </r>
  <r>
    <x v="3"/>
    <x v="7"/>
    <n v="17.239999999999998"/>
    <n v="3.26"/>
    <n v="3151"/>
    <s v="Glenda Hunter"/>
    <x v="2"/>
    <x v="1"/>
    <x v="0"/>
    <x v="12"/>
    <x v="2"/>
    <x v="881"/>
    <x v="0"/>
    <x v="1"/>
    <s v="Twentynine Palms"/>
    <x v="136"/>
    <x v="2"/>
    <d v="2015-02-28T00:00:00"/>
    <s v="February"/>
    <x v="1751"/>
    <n v="7"/>
    <x v="1779"/>
    <n v="88546"/>
    <x v="0"/>
  </r>
  <r>
    <x v="3"/>
    <x v="1"/>
    <n v="5.98"/>
    <n v="1.49"/>
    <n v="3151"/>
    <s v="Glenda Hunter"/>
    <x v="2"/>
    <x v="0"/>
    <x v="0"/>
    <x v="8"/>
    <x v="3"/>
    <x v="370"/>
    <x v="0"/>
    <x v="1"/>
    <s v="Twentynine Palms"/>
    <x v="140"/>
    <x v="5"/>
    <d v="2015-03-12T00:00:00"/>
    <s v="March"/>
    <x v="1752"/>
    <n v="10"/>
    <x v="1780"/>
    <n v="88547"/>
    <x v="0"/>
  </r>
  <r>
    <x v="0"/>
    <x v="0"/>
    <n v="99.23"/>
    <n v="8.99"/>
    <n v="3151"/>
    <s v="Glenda Hunter"/>
    <x v="2"/>
    <x v="0"/>
    <x v="1"/>
    <x v="2"/>
    <x v="2"/>
    <x v="153"/>
    <x v="0"/>
    <x v="1"/>
    <s v="Twentynine Palms"/>
    <x v="48"/>
    <x v="5"/>
    <d v="2015-04-02T00:00:00"/>
    <s v="April"/>
    <x v="1753"/>
    <n v="1"/>
    <x v="1781"/>
    <n v="88548"/>
    <x v="0"/>
  </r>
  <r>
    <x v="0"/>
    <x v="4"/>
    <n v="150.97999999999999"/>
    <n v="13.99"/>
    <n v="3154"/>
    <s v="Faye Manning"/>
    <x v="0"/>
    <x v="0"/>
    <x v="2"/>
    <x v="6"/>
    <x v="4"/>
    <x v="216"/>
    <x v="3"/>
    <x v="26"/>
    <s v="Saint Petersburg"/>
    <x v="161"/>
    <x v="0"/>
    <d v="2015-01-27T00:00:00"/>
    <s v="January"/>
    <x v="1323"/>
    <n v="8"/>
    <x v="1782"/>
    <n v="86899"/>
    <x v="3"/>
  </r>
  <r>
    <x v="2"/>
    <x v="9"/>
    <n v="17.7"/>
    <n v="9.4700000000000006"/>
    <n v="3154"/>
    <s v="Faye Manning"/>
    <x v="2"/>
    <x v="3"/>
    <x v="0"/>
    <x v="10"/>
    <x v="3"/>
    <x v="552"/>
    <x v="3"/>
    <x v="26"/>
    <s v="Saint Petersburg"/>
    <x v="5"/>
    <x v="3"/>
    <d v="2015-05-30T00:00:00"/>
    <s v="May"/>
    <x v="1754"/>
    <n v="11"/>
    <x v="1783"/>
    <n v="86900"/>
    <x v="3"/>
  </r>
  <r>
    <x v="2"/>
    <x v="7"/>
    <n v="21.38"/>
    <n v="8.99"/>
    <n v="3154"/>
    <s v="Faye Manning"/>
    <x v="2"/>
    <x v="0"/>
    <x v="0"/>
    <x v="0"/>
    <x v="2"/>
    <x v="731"/>
    <x v="3"/>
    <x v="26"/>
    <s v="Saint Petersburg"/>
    <x v="25"/>
    <x v="5"/>
    <d v="2015-03-30T00:00:00"/>
    <s v="March"/>
    <x v="1755"/>
    <n v="21"/>
    <x v="1784"/>
    <n v="86901"/>
    <x v="3"/>
  </r>
  <r>
    <x v="2"/>
    <x v="1"/>
    <n v="60.22"/>
    <n v="3.5"/>
    <n v="3155"/>
    <s v="Julian Keith Mayer"/>
    <x v="2"/>
    <x v="0"/>
    <x v="0"/>
    <x v="15"/>
    <x v="3"/>
    <x v="882"/>
    <x v="3"/>
    <x v="26"/>
    <s v="Sanford"/>
    <x v="13"/>
    <x v="0"/>
    <d v="2015-01-21T00:00:00"/>
    <s v="January"/>
    <x v="1756"/>
    <n v="9"/>
    <x v="1785"/>
    <n v="86898"/>
    <x v="3"/>
  </r>
  <r>
    <x v="0"/>
    <x v="9"/>
    <n v="25.98"/>
    <n v="14.36"/>
    <n v="3155"/>
    <s v="Julian Keith Mayer"/>
    <x v="1"/>
    <x v="0"/>
    <x v="1"/>
    <x v="1"/>
    <x v="1"/>
    <x v="361"/>
    <x v="3"/>
    <x v="26"/>
    <s v="Sanford"/>
    <x v="161"/>
    <x v="0"/>
    <d v="2015-01-27T00:00:00"/>
    <s v="January"/>
    <x v="1757"/>
    <n v="4"/>
    <x v="1786"/>
    <n v="86899"/>
    <x v="3"/>
  </r>
  <r>
    <x v="0"/>
    <x v="10"/>
    <n v="32.479999999999997"/>
    <n v="35"/>
    <n v="3155"/>
    <s v="Julian Keith Mayer"/>
    <x v="2"/>
    <x v="0"/>
    <x v="0"/>
    <x v="10"/>
    <x v="6"/>
    <x v="233"/>
    <x v="3"/>
    <x v="26"/>
    <s v="Sanford"/>
    <x v="161"/>
    <x v="0"/>
    <d v="2015-01-27T00:00:00"/>
    <s v="January"/>
    <x v="1758"/>
    <n v="10"/>
    <x v="1787"/>
    <n v="86899"/>
    <x v="3"/>
  </r>
  <r>
    <x v="2"/>
    <x v="5"/>
    <n v="159.99"/>
    <n v="5.5"/>
    <n v="3155"/>
    <s v="Julian Keith Mayer"/>
    <x v="2"/>
    <x v="3"/>
    <x v="2"/>
    <x v="13"/>
    <x v="3"/>
    <x v="883"/>
    <x v="3"/>
    <x v="26"/>
    <s v="Sanford"/>
    <x v="47"/>
    <x v="4"/>
    <d v="2015-04-21T00:00:00"/>
    <s v="April"/>
    <x v="1759"/>
    <n v="23"/>
    <x v="1788"/>
    <n v="86902"/>
    <x v="3"/>
  </r>
  <r>
    <x v="1"/>
    <x v="8"/>
    <n v="280.98"/>
    <n v="57"/>
    <n v="3167"/>
    <s v="Ray Silverman"/>
    <x v="1"/>
    <x v="0"/>
    <x v="1"/>
    <x v="1"/>
    <x v="1"/>
    <x v="234"/>
    <x v="3"/>
    <x v="26"/>
    <s v="Ponte Vedra Beach"/>
    <x v="117"/>
    <x v="1"/>
    <d v="2015-06-20T00:00:00"/>
    <s v="June"/>
    <x v="1760"/>
    <n v="14"/>
    <x v="1789"/>
    <n v="86491"/>
    <x v="3"/>
  </r>
  <r>
    <x v="1"/>
    <x v="6"/>
    <n v="4.9800000000000004"/>
    <n v="7.44"/>
    <n v="3167"/>
    <s v="Ray Silverman"/>
    <x v="2"/>
    <x v="0"/>
    <x v="0"/>
    <x v="7"/>
    <x v="3"/>
    <x v="130"/>
    <x v="3"/>
    <x v="26"/>
    <s v="Ponte Vedra Beach"/>
    <x v="117"/>
    <x v="1"/>
    <d v="2015-06-21T00:00:00"/>
    <s v="June"/>
    <x v="1761"/>
    <n v="15"/>
    <x v="1790"/>
    <n v="86491"/>
    <x v="3"/>
  </r>
  <r>
    <x v="1"/>
    <x v="10"/>
    <n v="3.98"/>
    <n v="0.83"/>
    <n v="3167"/>
    <s v="Ray Silverman"/>
    <x v="2"/>
    <x v="0"/>
    <x v="0"/>
    <x v="0"/>
    <x v="0"/>
    <x v="503"/>
    <x v="3"/>
    <x v="26"/>
    <s v="Ponte Vedra Beach"/>
    <x v="117"/>
    <x v="1"/>
    <d v="2015-06-21T00:00:00"/>
    <s v="June"/>
    <x v="1762"/>
    <n v="11"/>
    <x v="1315"/>
    <n v="86491"/>
    <x v="3"/>
  </r>
  <r>
    <x v="2"/>
    <x v="4"/>
    <n v="7.28"/>
    <n v="11.15"/>
    <n v="3169"/>
    <s v="Janice Boswell"/>
    <x v="0"/>
    <x v="2"/>
    <x v="0"/>
    <x v="7"/>
    <x v="3"/>
    <x v="306"/>
    <x v="3"/>
    <x v="26"/>
    <s v="Port Orange"/>
    <x v="53"/>
    <x v="4"/>
    <d v="2015-04-14T00:00:00"/>
    <s v="April"/>
    <x v="1763"/>
    <n v="1"/>
    <x v="1791"/>
    <n v="86490"/>
    <x v="3"/>
  </r>
  <r>
    <x v="3"/>
    <x v="10"/>
    <n v="7.28"/>
    <n v="5.47"/>
    <n v="3170"/>
    <s v="Lawrence Haas"/>
    <x v="2"/>
    <x v="0"/>
    <x v="0"/>
    <x v="7"/>
    <x v="3"/>
    <x v="884"/>
    <x v="3"/>
    <x v="26"/>
    <s v="Port Saint Lucie"/>
    <x v="169"/>
    <x v="2"/>
    <d v="2015-02-13T00:00:00"/>
    <s v="February"/>
    <x v="1764"/>
    <n v="12"/>
    <x v="1792"/>
    <n v="86489"/>
    <x v="3"/>
  </r>
  <r>
    <x v="0"/>
    <x v="2"/>
    <n v="10.97"/>
    <n v="6.5"/>
    <n v="3176"/>
    <s v="Jackie McCullough"/>
    <x v="2"/>
    <x v="3"/>
    <x v="2"/>
    <x v="13"/>
    <x v="3"/>
    <x v="885"/>
    <x v="3"/>
    <x v="26"/>
    <s v="Jacksonville"/>
    <x v="82"/>
    <x v="3"/>
    <d v="2015-05-06T00:00:00"/>
    <s v="May"/>
    <x v="1765"/>
    <n v="19"/>
    <x v="1793"/>
    <n v="90820"/>
    <x v="3"/>
  </r>
  <r>
    <x v="4"/>
    <x v="1"/>
    <n v="58.14"/>
    <n v="36.61"/>
    <n v="3176"/>
    <s v="Jackie McCullough"/>
    <x v="1"/>
    <x v="3"/>
    <x v="1"/>
    <x v="14"/>
    <x v="5"/>
    <x v="375"/>
    <x v="3"/>
    <x v="26"/>
    <s v="Jacksonville"/>
    <x v="97"/>
    <x v="1"/>
    <d v="2015-07-01T00:00:00"/>
    <s v="July"/>
    <x v="1766"/>
    <n v="22"/>
    <x v="1794"/>
    <n v="90821"/>
    <x v="3"/>
  </r>
  <r>
    <x v="4"/>
    <x v="9"/>
    <n v="15.57"/>
    <n v="1.39"/>
    <n v="3176"/>
    <s v="Jackie McCullough"/>
    <x v="2"/>
    <x v="3"/>
    <x v="0"/>
    <x v="4"/>
    <x v="3"/>
    <x v="253"/>
    <x v="3"/>
    <x v="26"/>
    <s v="Jacksonville"/>
    <x v="97"/>
    <x v="1"/>
    <d v="2015-07-01T00:00:00"/>
    <s v="July"/>
    <x v="1767"/>
    <n v="22"/>
    <x v="1795"/>
    <n v="90821"/>
    <x v="3"/>
  </r>
  <r>
    <x v="1"/>
    <x v="10"/>
    <n v="62.18"/>
    <n v="10.84"/>
    <n v="3177"/>
    <s v="Laurie Petty"/>
    <x v="2"/>
    <x v="3"/>
    <x v="1"/>
    <x v="2"/>
    <x v="4"/>
    <x v="499"/>
    <x v="3"/>
    <x v="26"/>
    <s v="Jupiter"/>
    <x v="88"/>
    <x v="5"/>
    <d v="2015-03-16T00:00:00"/>
    <s v="March"/>
    <x v="1768"/>
    <n v="9"/>
    <x v="1796"/>
    <n v="90818"/>
    <x v="3"/>
  </r>
  <r>
    <x v="2"/>
    <x v="2"/>
    <n v="1.68"/>
    <n v="1"/>
    <n v="3177"/>
    <s v="Laurie Petty"/>
    <x v="2"/>
    <x v="3"/>
    <x v="0"/>
    <x v="0"/>
    <x v="0"/>
    <x v="812"/>
    <x v="3"/>
    <x v="26"/>
    <s v="Jupiter"/>
    <x v="157"/>
    <x v="5"/>
    <d v="2015-04-02T00:00:00"/>
    <s v="April"/>
    <x v="1769"/>
    <n v="5"/>
    <x v="1797"/>
    <n v="90819"/>
    <x v="3"/>
  </r>
  <r>
    <x v="4"/>
    <x v="8"/>
    <n v="35.44"/>
    <n v="7.5"/>
    <n v="3179"/>
    <s v="Marie Pittman"/>
    <x v="2"/>
    <x v="0"/>
    <x v="0"/>
    <x v="7"/>
    <x v="3"/>
    <x v="854"/>
    <x v="2"/>
    <x v="3"/>
    <s v="Owatonna"/>
    <x v="20"/>
    <x v="1"/>
    <d v="2015-06-19T00:00:00"/>
    <s v="June"/>
    <x v="1770"/>
    <n v="11"/>
    <x v="1798"/>
    <n v="86989"/>
    <x v="2"/>
  </r>
  <r>
    <x v="0"/>
    <x v="4"/>
    <n v="170.98"/>
    <n v="35.89"/>
    <n v="3187"/>
    <s v="Sidney Gilliam"/>
    <x v="1"/>
    <x v="2"/>
    <x v="1"/>
    <x v="14"/>
    <x v="5"/>
    <x v="379"/>
    <x v="3"/>
    <x v="26"/>
    <s v="Riverview"/>
    <x v="21"/>
    <x v="5"/>
    <d v="2015-03-04T00:00:00"/>
    <s v="March"/>
    <x v="1771"/>
    <n v="1"/>
    <x v="1799"/>
    <n v="89025"/>
    <x v="3"/>
  </r>
  <r>
    <x v="2"/>
    <x v="0"/>
    <n v="20.99"/>
    <n v="4.8099999999999996"/>
    <n v="3191"/>
    <s v="Jenny Hawkins"/>
    <x v="2"/>
    <x v="0"/>
    <x v="2"/>
    <x v="5"/>
    <x v="4"/>
    <x v="160"/>
    <x v="2"/>
    <x v="45"/>
    <s v="Stevens Point"/>
    <x v="103"/>
    <x v="5"/>
    <d v="2015-03-18T00:00:00"/>
    <s v="March"/>
    <x v="1772"/>
    <n v="5"/>
    <x v="1800"/>
    <n v="86447"/>
    <x v="2"/>
  </r>
  <r>
    <x v="0"/>
    <x v="3"/>
    <n v="35.94"/>
    <n v="6.66"/>
    <n v="3191"/>
    <s v="Jenny Hawkins"/>
    <x v="2"/>
    <x v="0"/>
    <x v="0"/>
    <x v="4"/>
    <x v="3"/>
    <x v="8"/>
    <x v="2"/>
    <x v="45"/>
    <s v="Stevens Point"/>
    <x v="98"/>
    <x v="4"/>
    <d v="2015-04-12T00:00:00"/>
    <s v="April"/>
    <x v="1773"/>
    <n v="9"/>
    <x v="1801"/>
    <n v="86448"/>
    <x v="2"/>
  </r>
  <r>
    <x v="3"/>
    <x v="10"/>
    <n v="4.9800000000000004"/>
    <n v="7.54"/>
    <n v="3194"/>
    <s v="Angela Rose"/>
    <x v="2"/>
    <x v="3"/>
    <x v="0"/>
    <x v="7"/>
    <x v="3"/>
    <x v="886"/>
    <x v="3"/>
    <x v="26"/>
    <s v="Spring Hill"/>
    <x v="17"/>
    <x v="5"/>
    <d v="2015-03-11T00:00:00"/>
    <s v="March"/>
    <x v="1774"/>
    <n v="9"/>
    <x v="1802"/>
    <n v="89805"/>
    <x v="3"/>
  </r>
  <r>
    <x v="3"/>
    <x v="6"/>
    <n v="22.84"/>
    <n v="8.18"/>
    <n v="3194"/>
    <s v="Angela Rose"/>
    <x v="2"/>
    <x v="3"/>
    <x v="0"/>
    <x v="7"/>
    <x v="3"/>
    <x v="635"/>
    <x v="3"/>
    <x v="26"/>
    <s v="Spring Hill"/>
    <x v="17"/>
    <x v="5"/>
    <d v="2015-03-12T00:00:00"/>
    <s v="March"/>
    <x v="1775"/>
    <n v="6"/>
    <x v="1803"/>
    <n v="89805"/>
    <x v="3"/>
  </r>
  <r>
    <x v="1"/>
    <x v="9"/>
    <n v="200.97"/>
    <n v="15.59"/>
    <n v="3196"/>
    <s v="Rick Foster Hawkins"/>
    <x v="1"/>
    <x v="1"/>
    <x v="2"/>
    <x v="6"/>
    <x v="1"/>
    <x v="474"/>
    <x v="0"/>
    <x v="1"/>
    <s v="San Francisco"/>
    <x v="23"/>
    <x v="2"/>
    <d v="2015-02-03T00:00:00"/>
    <s v="February"/>
    <x v="1776"/>
    <n v="43"/>
    <x v="1804"/>
    <n v="24294"/>
    <x v="0"/>
  </r>
  <r>
    <x v="1"/>
    <x v="9"/>
    <n v="200.97"/>
    <n v="15.59"/>
    <n v="3197"/>
    <s v="Wallace Pugh"/>
    <x v="1"/>
    <x v="1"/>
    <x v="2"/>
    <x v="6"/>
    <x v="1"/>
    <x v="474"/>
    <x v="2"/>
    <x v="12"/>
    <s v="Northbrook"/>
    <x v="23"/>
    <x v="2"/>
    <d v="2015-02-03T00:00:00"/>
    <s v="February"/>
    <x v="1777"/>
    <n v="11"/>
    <x v="1805"/>
    <n v="90850"/>
    <x v="2"/>
  </r>
  <r>
    <x v="4"/>
    <x v="8"/>
    <n v="5.98"/>
    <n v="0.96"/>
    <n v="3205"/>
    <s v="Alvin Mullins"/>
    <x v="2"/>
    <x v="3"/>
    <x v="0"/>
    <x v="0"/>
    <x v="0"/>
    <x v="631"/>
    <x v="0"/>
    <x v="44"/>
    <s v="Rexburg"/>
    <x v="25"/>
    <x v="5"/>
    <d v="2015-04-03T00:00:00"/>
    <s v="April"/>
    <x v="1778"/>
    <n v="10"/>
    <x v="1806"/>
    <n v="87933"/>
    <x v="0"/>
  </r>
  <r>
    <x v="4"/>
    <x v="0"/>
    <n v="39.979999999999997"/>
    <n v="4"/>
    <n v="3206"/>
    <s v="Dana Rankin"/>
    <x v="2"/>
    <x v="3"/>
    <x v="2"/>
    <x v="13"/>
    <x v="3"/>
    <x v="74"/>
    <x v="0"/>
    <x v="44"/>
    <s v="Twin Falls"/>
    <x v="25"/>
    <x v="5"/>
    <d v="2015-04-04T00:00:00"/>
    <s v="April"/>
    <x v="1779"/>
    <n v="6"/>
    <x v="427"/>
    <n v="87933"/>
    <x v="0"/>
  </r>
  <r>
    <x v="1"/>
    <x v="2"/>
    <n v="218.08"/>
    <n v="18.059999999999999"/>
    <n v="3206"/>
    <s v="Dana Rankin"/>
    <x v="0"/>
    <x v="3"/>
    <x v="1"/>
    <x v="1"/>
    <x v="6"/>
    <x v="531"/>
    <x v="0"/>
    <x v="44"/>
    <s v="Twin Falls"/>
    <x v="8"/>
    <x v="3"/>
    <d v="2015-05-23T00:00:00"/>
    <s v="May"/>
    <x v="1780"/>
    <n v="7"/>
    <x v="1807"/>
    <n v="87934"/>
    <x v="0"/>
  </r>
  <r>
    <x v="1"/>
    <x v="5"/>
    <n v="35.44"/>
    <n v="5.09"/>
    <n v="3206"/>
    <s v="Dana Rankin"/>
    <x v="2"/>
    <x v="3"/>
    <x v="0"/>
    <x v="7"/>
    <x v="3"/>
    <x v="861"/>
    <x v="0"/>
    <x v="44"/>
    <s v="Twin Falls"/>
    <x v="5"/>
    <x v="3"/>
    <d v="2015-05-29T00:00:00"/>
    <s v="May"/>
    <x v="1781"/>
    <n v="23"/>
    <x v="1808"/>
    <n v="87935"/>
    <x v="0"/>
  </r>
  <r>
    <x v="2"/>
    <x v="9"/>
    <n v="4.9800000000000004"/>
    <n v="4.62"/>
    <n v="3209"/>
    <s v="Elsie Floyd"/>
    <x v="0"/>
    <x v="0"/>
    <x v="2"/>
    <x v="13"/>
    <x v="2"/>
    <x v="139"/>
    <x v="0"/>
    <x v="1"/>
    <s v="Beverly Hills"/>
    <x v="162"/>
    <x v="1"/>
    <d v="2015-06-29T00:00:00"/>
    <s v="June"/>
    <x v="1782"/>
    <n v="8"/>
    <x v="1809"/>
    <n v="90739"/>
    <x v="0"/>
  </r>
  <r>
    <x v="0"/>
    <x v="10"/>
    <n v="7.31"/>
    <n v="0.49"/>
    <n v="3211"/>
    <s v="Jonathan Crabtree"/>
    <x v="2"/>
    <x v="0"/>
    <x v="0"/>
    <x v="9"/>
    <x v="3"/>
    <x v="388"/>
    <x v="2"/>
    <x v="12"/>
    <s v="Addison"/>
    <x v="2"/>
    <x v="2"/>
    <d v="2015-02-16T00:00:00"/>
    <s v="February"/>
    <x v="1783"/>
    <n v="12"/>
    <x v="1810"/>
    <n v="91522"/>
    <x v="2"/>
  </r>
  <r>
    <x v="0"/>
    <x v="10"/>
    <n v="20.99"/>
    <n v="2.5"/>
    <n v="3211"/>
    <s v="Jonathan Crabtree"/>
    <x v="2"/>
    <x v="0"/>
    <x v="2"/>
    <x v="5"/>
    <x v="0"/>
    <x v="427"/>
    <x v="2"/>
    <x v="12"/>
    <s v="Addison"/>
    <x v="2"/>
    <x v="2"/>
    <d v="2015-02-16T00:00:00"/>
    <s v="February"/>
    <x v="1784"/>
    <n v="23"/>
    <x v="1488"/>
    <n v="91522"/>
    <x v="2"/>
  </r>
  <r>
    <x v="1"/>
    <x v="9"/>
    <n v="6.68"/>
    <n v="1.5"/>
    <n v="3221"/>
    <s v="Sean Pugh"/>
    <x v="2"/>
    <x v="0"/>
    <x v="0"/>
    <x v="0"/>
    <x v="0"/>
    <x v="685"/>
    <x v="3"/>
    <x v="26"/>
    <s v="Sunrise"/>
    <x v="142"/>
    <x v="4"/>
    <d v="2015-04-13T00:00:00"/>
    <s v="April"/>
    <x v="1785"/>
    <n v="7"/>
    <x v="1811"/>
    <n v="90815"/>
    <x v="3"/>
  </r>
  <r>
    <x v="0"/>
    <x v="7"/>
    <n v="39.479999999999997"/>
    <n v="1.99"/>
    <n v="3222"/>
    <s v="Diane Lu"/>
    <x v="0"/>
    <x v="0"/>
    <x v="2"/>
    <x v="13"/>
    <x v="2"/>
    <x v="246"/>
    <x v="3"/>
    <x v="26"/>
    <s v="Tallahassee"/>
    <x v="91"/>
    <x v="5"/>
    <d v="2015-03-19T00:00:00"/>
    <s v="March"/>
    <x v="1786"/>
    <n v="8"/>
    <x v="1812"/>
    <n v="90814"/>
    <x v="3"/>
  </r>
  <r>
    <x v="0"/>
    <x v="6"/>
    <n v="8.1199999999999992"/>
    <n v="2.83"/>
    <n v="3222"/>
    <s v="Diane Lu"/>
    <x v="2"/>
    <x v="0"/>
    <x v="2"/>
    <x v="13"/>
    <x v="2"/>
    <x v="293"/>
    <x v="3"/>
    <x v="26"/>
    <s v="Tallahassee"/>
    <x v="91"/>
    <x v="5"/>
    <d v="2015-03-20T00:00:00"/>
    <s v="March"/>
    <x v="1787"/>
    <n v="17"/>
    <x v="1813"/>
    <n v="90814"/>
    <x v="3"/>
  </r>
  <r>
    <x v="2"/>
    <x v="2"/>
    <n v="60.98"/>
    <n v="30"/>
    <n v="3224"/>
    <s v="Claudia White"/>
    <x v="1"/>
    <x v="2"/>
    <x v="1"/>
    <x v="1"/>
    <x v="1"/>
    <x v="887"/>
    <x v="3"/>
    <x v="20"/>
    <s v="Gallatin"/>
    <x v="113"/>
    <x v="4"/>
    <d v="2015-04-02T00:00:00"/>
    <s v="April"/>
    <x v="1788"/>
    <n v="2"/>
    <x v="1814"/>
    <n v="86508"/>
    <x v="3"/>
  </r>
  <r>
    <x v="1"/>
    <x v="10"/>
    <n v="208.16"/>
    <n v="68.02"/>
    <n v="3225"/>
    <s v="Robyn Crawford"/>
    <x v="1"/>
    <x v="2"/>
    <x v="0"/>
    <x v="15"/>
    <x v="1"/>
    <x v="888"/>
    <x v="3"/>
    <x v="20"/>
    <s v="Germantown"/>
    <x v="101"/>
    <x v="0"/>
    <d v="2015-01-14T00:00:00"/>
    <s v="January"/>
    <x v="1789"/>
    <n v="4"/>
    <x v="1815"/>
    <n v="86507"/>
    <x v="3"/>
  </r>
  <r>
    <x v="1"/>
    <x v="8"/>
    <n v="90.48"/>
    <n v="19.989999999999998"/>
    <n v="3226"/>
    <s v="Arthur Gold"/>
    <x v="2"/>
    <x v="2"/>
    <x v="0"/>
    <x v="4"/>
    <x v="3"/>
    <x v="634"/>
    <x v="3"/>
    <x v="20"/>
    <s v="Hendersonville"/>
    <x v="101"/>
    <x v="0"/>
    <d v="2015-01-15T00:00:00"/>
    <s v="January"/>
    <x v="1790"/>
    <n v="2"/>
    <x v="1816"/>
    <n v="86507"/>
    <x v="3"/>
  </r>
  <r>
    <x v="1"/>
    <x v="0"/>
    <n v="9.48"/>
    <n v="7.29"/>
    <n v="3226"/>
    <s v="Arthur Gold"/>
    <x v="0"/>
    <x v="2"/>
    <x v="1"/>
    <x v="2"/>
    <x v="2"/>
    <x v="2"/>
    <x v="3"/>
    <x v="20"/>
    <s v="Hendersonville"/>
    <x v="101"/>
    <x v="0"/>
    <d v="2015-01-16T00:00:00"/>
    <s v="January"/>
    <x v="1791"/>
    <n v="1"/>
    <x v="1817"/>
    <n v="86507"/>
    <x v="3"/>
  </r>
  <r>
    <x v="1"/>
    <x v="1"/>
    <n v="4.28"/>
    <n v="0.94"/>
    <n v="3226"/>
    <s v="Arthur Gold"/>
    <x v="2"/>
    <x v="2"/>
    <x v="0"/>
    <x v="0"/>
    <x v="0"/>
    <x v="579"/>
    <x v="3"/>
    <x v="20"/>
    <s v="Hendersonville"/>
    <x v="101"/>
    <x v="0"/>
    <d v="2015-01-15T00:00:00"/>
    <s v="January"/>
    <x v="1792"/>
    <n v="4"/>
    <x v="1818"/>
    <n v="86507"/>
    <x v="3"/>
  </r>
  <r>
    <x v="3"/>
    <x v="2"/>
    <n v="22.24"/>
    <n v="1.99"/>
    <n v="3226"/>
    <s v="Arthur Gold"/>
    <x v="2"/>
    <x v="2"/>
    <x v="2"/>
    <x v="13"/>
    <x v="2"/>
    <x v="889"/>
    <x v="3"/>
    <x v="20"/>
    <s v="Hendersonville"/>
    <x v="162"/>
    <x v="1"/>
    <d v="2015-06-30T00:00:00"/>
    <s v="June"/>
    <x v="1793"/>
    <n v="12"/>
    <x v="1819"/>
    <n v="86509"/>
    <x v="3"/>
  </r>
  <r>
    <x v="1"/>
    <x v="0"/>
    <n v="24.95"/>
    <n v="2.99"/>
    <n v="3229"/>
    <s v="Sharon Kessler"/>
    <x v="2"/>
    <x v="2"/>
    <x v="0"/>
    <x v="8"/>
    <x v="3"/>
    <x v="890"/>
    <x v="2"/>
    <x v="45"/>
    <s v="Superior"/>
    <x v="72"/>
    <x v="0"/>
    <d v="2015-01-22T00:00:00"/>
    <s v="January"/>
    <x v="1794"/>
    <n v="15"/>
    <x v="1820"/>
    <n v="87435"/>
    <x v="2"/>
  </r>
  <r>
    <x v="1"/>
    <x v="6"/>
    <n v="15.98"/>
    <n v="8.99"/>
    <n v="3230"/>
    <s v="Monica Stuart"/>
    <x v="2"/>
    <x v="2"/>
    <x v="2"/>
    <x v="13"/>
    <x v="2"/>
    <x v="891"/>
    <x v="2"/>
    <x v="45"/>
    <s v="Waukesha"/>
    <x v="72"/>
    <x v="0"/>
    <d v="2015-01-23T00:00:00"/>
    <s v="January"/>
    <x v="1795"/>
    <n v="9"/>
    <x v="1821"/>
    <n v="87435"/>
    <x v="2"/>
  </r>
  <r>
    <x v="2"/>
    <x v="2"/>
    <n v="4.91"/>
    <n v="5.68"/>
    <n v="3230"/>
    <s v="Monica Stuart"/>
    <x v="0"/>
    <x v="2"/>
    <x v="0"/>
    <x v="8"/>
    <x v="3"/>
    <x v="500"/>
    <x v="2"/>
    <x v="45"/>
    <s v="Waukesha"/>
    <x v="1"/>
    <x v="1"/>
    <d v="2015-06-13T00:00:00"/>
    <s v="June"/>
    <x v="1796"/>
    <n v="10"/>
    <x v="1822"/>
    <n v="87436"/>
    <x v="2"/>
  </r>
  <r>
    <x v="2"/>
    <x v="8"/>
    <n v="48.94"/>
    <n v="5.86"/>
    <n v="3230"/>
    <s v="Monica Stuart"/>
    <x v="0"/>
    <x v="2"/>
    <x v="0"/>
    <x v="7"/>
    <x v="3"/>
    <x v="892"/>
    <x v="2"/>
    <x v="45"/>
    <s v="Waukesha"/>
    <x v="1"/>
    <x v="1"/>
    <d v="2015-06-14T00:00:00"/>
    <s v="June"/>
    <x v="1797"/>
    <n v="21"/>
    <x v="1823"/>
    <n v="87436"/>
    <x v="2"/>
  </r>
  <r>
    <x v="4"/>
    <x v="2"/>
    <n v="115.99"/>
    <n v="5.92"/>
    <n v="3238"/>
    <s v="Kathleen P Bloom"/>
    <x v="2"/>
    <x v="0"/>
    <x v="2"/>
    <x v="5"/>
    <x v="3"/>
    <x v="618"/>
    <x v="0"/>
    <x v="6"/>
    <s v="Corvallis"/>
    <x v="141"/>
    <x v="1"/>
    <d v="2015-06-06T00:00:00"/>
    <s v="June"/>
    <x v="1798"/>
    <n v="5"/>
    <x v="1824"/>
    <n v="89564"/>
    <x v="0"/>
  </r>
  <r>
    <x v="0"/>
    <x v="6"/>
    <n v="7.28"/>
    <n v="3.52"/>
    <n v="3243"/>
    <s v="Marlene Phillips"/>
    <x v="2"/>
    <x v="2"/>
    <x v="2"/>
    <x v="13"/>
    <x v="2"/>
    <x v="893"/>
    <x v="1"/>
    <x v="18"/>
    <s v="Bristol"/>
    <x v="69"/>
    <x v="1"/>
    <d v="2015-06-10T00:00:00"/>
    <s v="June"/>
    <x v="1799"/>
    <n v="3"/>
    <x v="1825"/>
    <n v="88329"/>
    <x v="1"/>
  </r>
  <r>
    <x v="4"/>
    <x v="2"/>
    <n v="5.18"/>
    <n v="2.04"/>
    <n v="3246"/>
    <s v="Wanda Harris"/>
    <x v="2"/>
    <x v="2"/>
    <x v="0"/>
    <x v="7"/>
    <x v="0"/>
    <x v="43"/>
    <x v="1"/>
    <x v="16"/>
    <s v="Hudson"/>
    <x v="113"/>
    <x v="4"/>
    <d v="2015-04-01T00:00:00"/>
    <s v="April"/>
    <x v="1800"/>
    <n v="4"/>
    <x v="1826"/>
    <n v="88330"/>
    <x v="1"/>
  </r>
  <r>
    <x v="0"/>
    <x v="8"/>
    <n v="2.78"/>
    <n v="1.49"/>
    <n v="3248"/>
    <s v="Earl Donnelly"/>
    <x v="2"/>
    <x v="2"/>
    <x v="0"/>
    <x v="8"/>
    <x v="3"/>
    <x v="272"/>
    <x v="3"/>
    <x v="11"/>
    <s v="Slidell"/>
    <x v="163"/>
    <x v="3"/>
    <d v="2015-05-08T00:00:00"/>
    <s v="May"/>
    <x v="1801"/>
    <n v="17"/>
    <x v="1827"/>
    <n v="87297"/>
    <x v="3"/>
  </r>
  <r>
    <x v="0"/>
    <x v="9"/>
    <n v="42.8"/>
    <n v="2.99"/>
    <n v="3249"/>
    <s v="Nicole Goldstein"/>
    <x v="2"/>
    <x v="0"/>
    <x v="0"/>
    <x v="8"/>
    <x v="3"/>
    <x v="894"/>
    <x v="1"/>
    <x v="30"/>
    <s v="Annapolis"/>
    <x v="94"/>
    <x v="3"/>
    <d v="2015-05-24T00:00:00"/>
    <s v="May"/>
    <x v="1802"/>
    <n v="16"/>
    <x v="1828"/>
    <n v="87298"/>
    <x v="1"/>
  </r>
  <r>
    <x v="2"/>
    <x v="1"/>
    <n v="5.28"/>
    <n v="6.26"/>
    <n v="3251"/>
    <s v="Peter Brooks"/>
    <x v="2"/>
    <x v="0"/>
    <x v="0"/>
    <x v="7"/>
    <x v="3"/>
    <x v="489"/>
    <x v="1"/>
    <x v="4"/>
    <s v="New York City"/>
    <x v="164"/>
    <x v="1"/>
    <d v="2015-06-12T00:00:00"/>
    <s v="June"/>
    <x v="1803"/>
    <n v="76"/>
    <x v="1829"/>
    <n v="39076"/>
    <x v="1"/>
  </r>
  <r>
    <x v="2"/>
    <x v="0"/>
    <n v="11.34"/>
    <n v="5.01"/>
    <n v="3252"/>
    <s v="Milton Harrell"/>
    <x v="2"/>
    <x v="2"/>
    <x v="0"/>
    <x v="7"/>
    <x v="3"/>
    <x v="195"/>
    <x v="1"/>
    <x v="4"/>
    <s v="Rotterdam"/>
    <x v="25"/>
    <x v="5"/>
    <d v="2015-04-01T00:00:00"/>
    <s v="April"/>
    <x v="1804"/>
    <n v="1"/>
    <x v="1830"/>
    <n v="87296"/>
    <x v="1"/>
  </r>
  <r>
    <x v="2"/>
    <x v="1"/>
    <n v="5.28"/>
    <n v="6.26"/>
    <n v="3252"/>
    <s v="Milton Harrell"/>
    <x v="2"/>
    <x v="0"/>
    <x v="0"/>
    <x v="7"/>
    <x v="3"/>
    <x v="489"/>
    <x v="1"/>
    <x v="4"/>
    <s v="Rotterdam"/>
    <x v="164"/>
    <x v="1"/>
    <d v="2015-06-12T00:00:00"/>
    <s v="June"/>
    <x v="1805"/>
    <n v="19"/>
    <x v="1831"/>
    <n v="87299"/>
    <x v="1"/>
  </r>
  <r>
    <x v="2"/>
    <x v="2"/>
    <n v="47.98"/>
    <n v="3.61"/>
    <n v="3255"/>
    <s v="Maureen Whitley"/>
    <x v="2"/>
    <x v="1"/>
    <x v="2"/>
    <x v="13"/>
    <x v="2"/>
    <x v="367"/>
    <x v="3"/>
    <x v="26"/>
    <s v="Tamarac"/>
    <x v="29"/>
    <x v="2"/>
    <d v="2015-02-20T00:00:00"/>
    <s v="February"/>
    <x v="1806"/>
    <n v="2"/>
    <x v="1832"/>
    <n v="90488"/>
    <x v="3"/>
  </r>
  <r>
    <x v="1"/>
    <x v="0"/>
    <n v="349.45"/>
    <n v="60"/>
    <n v="3257"/>
    <s v="Sharon Marcus"/>
    <x v="1"/>
    <x v="3"/>
    <x v="1"/>
    <x v="11"/>
    <x v="1"/>
    <x v="356"/>
    <x v="0"/>
    <x v="0"/>
    <s v="Longview"/>
    <x v="66"/>
    <x v="3"/>
    <d v="2015-05-27T00:00:00"/>
    <s v="May"/>
    <x v="1807"/>
    <n v="15"/>
    <x v="1833"/>
    <n v="88825"/>
    <x v="0"/>
  </r>
  <r>
    <x v="3"/>
    <x v="6"/>
    <n v="25.38"/>
    <n v="8.99"/>
    <n v="3257"/>
    <s v="Sharon Marcus"/>
    <x v="2"/>
    <x v="3"/>
    <x v="1"/>
    <x v="2"/>
    <x v="2"/>
    <x v="268"/>
    <x v="0"/>
    <x v="0"/>
    <s v="Longview"/>
    <x v="116"/>
    <x v="3"/>
    <d v="2015-05-15T00:00:00"/>
    <s v="May"/>
    <x v="1808"/>
    <n v="26"/>
    <x v="1834"/>
    <n v="88826"/>
    <x v="0"/>
  </r>
  <r>
    <x v="1"/>
    <x v="1"/>
    <n v="55.94"/>
    <n v="6.55"/>
    <n v="3258"/>
    <s v="Gretchen Best Wilkins"/>
    <x v="2"/>
    <x v="3"/>
    <x v="2"/>
    <x v="13"/>
    <x v="3"/>
    <x v="420"/>
    <x v="0"/>
    <x v="0"/>
    <s v="Lynnwood"/>
    <x v="68"/>
    <x v="5"/>
    <d v="2015-03-23T00:00:00"/>
    <s v="March"/>
    <x v="1809"/>
    <n v="11"/>
    <x v="1835"/>
    <n v="88824"/>
    <x v="0"/>
  </r>
  <r>
    <x v="1"/>
    <x v="8"/>
    <n v="105.34"/>
    <n v="24.49"/>
    <n v="3261"/>
    <s v="Steven Long"/>
    <x v="0"/>
    <x v="3"/>
    <x v="1"/>
    <x v="2"/>
    <x v="6"/>
    <x v="828"/>
    <x v="2"/>
    <x v="22"/>
    <s v="Adrian"/>
    <x v="97"/>
    <x v="1"/>
    <d v="2015-06-26T00:00:00"/>
    <s v="June"/>
    <x v="1810"/>
    <n v="10"/>
    <x v="1836"/>
    <n v="90296"/>
    <x v="2"/>
  </r>
  <r>
    <x v="3"/>
    <x v="7"/>
    <n v="9.99"/>
    <n v="11.59"/>
    <n v="3264"/>
    <s v="Becky Puckett"/>
    <x v="2"/>
    <x v="0"/>
    <x v="0"/>
    <x v="7"/>
    <x v="3"/>
    <x v="655"/>
    <x v="0"/>
    <x v="1"/>
    <s v="Eureka"/>
    <x v="168"/>
    <x v="3"/>
    <d v="2015-05-21T00:00:00"/>
    <s v="May"/>
    <x v="1811"/>
    <n v="5"/>
    <x v="1837"/>
    <n v="89835"/>
    <x v="0"/>
  </r>
  <r>
    <x v="2"/>
    <x v="6"/>
    <n v="122.99"/>
    <n v="70.2"/>
    <n v="3266"/>
    <s v="Edgar Kumar"/>
    <x v="1"/>
    <x v="0"/>
    <x v="1"/>
    <x v="1"/>
    <x v="1"/>
    <x v="36"/>
    <x v="1"/>
    <x v="14"/>
    <s v="Sanford"/>
    <x v="9"/>
    <x v="0"/>
    <d v="2015-01-29T00:00:00"/>
    <s v="January"/>
    <x v="1812"/>
    <n v="14"/>
    <x v="1838"/>
    <n v="89836"/>
    <x v="1"/>
  </r>
  <r>
    <x v="2"/>
    <x v="0"/>
    <n v="60.97"/>
    <n v="4.5"/>
    <n v="3269"/>
    <s v="Billie Stern"/>
    <x v="0"/>
    <x v="0"/>
    <x v="0"/>
    <x v="15"/>
    <x v="3"/>
    <x v="714"/>
    <x v="1"/>
    <x v="2"/>
    <s v="North Plainfield"/>
    <x v="9"/>
    <x v="0"/>
    <d v="2015-01-30T00:00:00"/>
    <s v="January"/>
    <x v="1813"/>
    <n v="12"/>
    <x v="1839"/>
    <n v="89836"/>
    <x v="1"/>
  </r>
  <r>
    <x v="4"/>
    <x v="1"/>
    <n v="13.48"/>
    <n v="4.51"/>
    <n v="3275"/>
    <s v="Tamara Dickinson"/>
    <x v="2"/>
    <x v="1"/>
    <x v="0"/>
    <x v="10"/>
    <x v="3"/>
    <x v="804"/>
    <x v="0"/>
    <x v="0"/>
    <s v="Mount Vernon"/>
    <x v="68"/>
    <x v="5"/>
    <d v="2015-03-23T00:00:00"/>
    <s v="March"/>
    <x v="1814"/>
    <n v="9"/>
    <x v="1840"/>
    <n v="86233"/>
    <x v="0"/>
  </r>
  <r>
    <x v="4"/>
    <x v="7"/>
    <n v="449.99"/>
    <n v="24.49"/>
    <n v="3275"/>
    <s v="Tamara Dickinson"/>
    <x v="2"/>
    <x v="2"/>
    <x v="2"/>
    <x v="16"/>
    <x v="6"/>
    <x v="895"/>
    <x v="0"/>
    <x v="0"/>
    <s v="Mount Vernon"/>
    <x v="167"/>
    <x v="0"/>
    <d v="2015-01-05T00:00:00"/>
    <s v="January"/>
    <x v="1815"/>
    <n v="12"/>
    <x v="1841"/>
    <n v="86234"/>
    <x v="0"/>
  </r>
  <r>
    <x v="4"/>
    <x v="0"/>
    <n v="5.84"/>
    <n v="1.2"/>
    <n v="3275"/>
    <s v="Tamara Dickinson"/>
    <x v="2"/>
    <x v="2"/>
    <x v="0"/>
    <x v="0"/>
    <x v="0"/>
    <x v="469"/>
    <x v="0"/>
    <x v="0"/>
    <s v="Mount Vernon"/>
    <x v="167"/>
    <x v="0"/>
    <d v="2015-01-10T00:00:00"/>
    <s v="January"/>
    <x v="1816"/>
    <n v="6"/>
    <x v="1842"/>
    <n v="86234"/>
    <x v="0"/>
  </r>
  <r>
    <x v="0"/>
    <x v="2"/>
    <n v="89.83"/>
    <n v="35"/>
    <n v="3279"/>
    <s v="Ricky Allred"/>
    <x v="2"/>
    <x v="1"/>
    <x v="0"/>
    <x v="10"/>
    <x v="6"/>
    <x v="896"/>
    <x v="3"/>
    <x v="39"/>
    <s v="Columbia"/>
    <x v="34"/>
    <x v="4"/>
    <d v="2015-04-08T00:00:00"/>
    <s v="April"/>
    <x v="1817"/>
    <n v="4"/>
    <x v="1843"/>
    <n v="90766"/>
    <x v="3"/>
  </r>
  <r>
    <x v="0"/>
    <x v="10"/>
    <n v="13.43"/>
    <n v="5.5"/>
    <n v="3279"/>
    <s v="Ricky Allred"/>
    <x v="2"/>
    <x v="1"/>
    <x v="0"/>
    <x v="10"/>
    <x v="3"/>
    <x v="599"/>
    <x v="3"/>
    <x v="39"/>
    <s v="Columbia"/>
    <x v="34"/>
    <x v="4"/>
    <d v="2015-04-08T00:00:00"/>
    <s v="April"/>
    <x v="1818"/>
    <n v="12"/>
    <x v="1844"/>
    <n v="90766"/>
    <x v="3"/>
  </r>
  <r>
    <x v="0"/>
    <x v="0"/>
    <n v="125.99"/>
    <n v="7.69"/>
    <n v="3279"/>
    <s v="Ricky Allred"/>
    <x v="2"/>
    <x v="1"/>
    <x v="2"/>
    <x v="5"/>
    <x v="3"/>
    <x v="442"/>
    <x v="3"/>
    <x v="39"/>
    <s v="Columbia"/>
    <x v="34"/>
    <x v="4"/>
    <d v="2015-04-06T00:00:00"/>
    <s v="April"/>
    <x v="1819"/>
    <n v="11"/>
    <x v="1845"/>
    <n v="90766"/>
    <x v="3"/>
  </r>
  <r>
    <x v="3"/>
    <x v="0"/>
    <n v="45.99"/>
    <n v="4.99"/>
    <n v="3279"/>
    <s v="Ricky Allred"/>
    <x v="2"/>
    <x v="1"/>
    <x v="2"/>
    <x v="5"/>
    <x v="3"/>
    <x v="402"/>
    <x v="3"/>
    <x v="39"/>
    <s v="Columbia"/>
    <x v="88"/>
    <x v="5"/>
    <d v="2015-03-16T00:00:00"/>
    <s v="March"/>
    <x v="1820"/>
    <n v="3"/>
    <x v="1846"/>
    <n v="90767"/>
    <x v="3"/>
  </r>
  <r>
    <x v="2"/>
    <x v="5"/>
    <n v="363.25"/>
    <n v="19.989999999999998"/>
    <n v="3283"/>
    <s v="William Woodard"/>
    <x v="0"/>
    <x v="0"/>
    <x v="0"/>
    <x v="15"/>
    <x v="3"/>
    <x v="451"/>
    <x v="3"/>
    <x v="26"/>
    <s v="Kendall"/>
    <x v="109"/>
    <x v="4"/>
    <d v="2015-04-21T00:00:00"/>
    <s v="April"/>
    <x v="1821"/>
    <n v="5"/>
    <x v="1847"/>
    <n v="90752"/>
    <x v="3"/>
  </r>
  <r>
    <x v="0"/>
    <x v="9"/>
    <n v="17.48"/>
    <n v="1.99"/>
    <n v="3283"/>
    <s v="William Woodard"/>
    <x v="2"/>
    <x v="0"/>
    <x v="2"/>
    <x v="13"/>
    <x v="2"/>
    <x v="121"/>
    <x v="3"/>
    <x v="26"/>
    <s v="Kendall"/>
    <x v="16"/>
    <x v="3"/>
    <d v="2015-05-11T00:00:00"/>
    <s v="May"/>
    <x v="1822"/>
    <n v="31"/>
    <x v="1848"/>
    <n v="90753"/>
    <x v="3"/>
  </r>
  <r>
    <x v="0"/>
    <x v="5"/>
    <n v="19.23"/>
    <n v="6.15"/>
    <n v="3284"/>
    <s v="Michael Shaffer"/>
    <x v="0"/>
    <x v="0"/>
    <x v="1"/>
    <x v="2"/>
    <x v="2"/>
    <x v="159"/>
    <x v="3"/>
    <x v="26"/>
    <s v="Kissimmee"/>
    <x v="63"/>
    <x v="2"/>
    <d v="2015-02-22T00:00:00"/>
    <s v="February"/>
    <x v="1823"/>
    <n v="6"/>
    <x v="1849"/>
    <n v="90751"/>
    <x v="3"/>
  </r>
  <r>
    <x v="1"/>
    <x v="2"/>
    <n v="1.7"/>
    <n v="1.99"/>
    <n v="3285"/>
    <s v="Ricky Garner"/>
    <x v="2"/>
    <x v="3"/>
    <x v="2"/>
    <x v="13"/>
    <x v="2"/>
    <x v="286"/>
    <x v="3"/>
    <x v="8"/>
    <s v="Herndon"/>
    <x v="61"/>
    <x v="0"/>
    <d v="2015-01-07T00:00:00"/>
    <s v="January"/>
    <x v="1824"/>
    <n v="7"/>
    <x v="1850"/>
    <n v="90750"/>
    <x v="3"/>
  </r>
  <r>
    <x v="1"/>
    <x v="0"/>
    <n v="30.98"/>
    <n v="5.09"/>
    <n v="3285"/>
    <s v="Ricky Garner"/>
    <x v="2"/>
    <x v="3"/>
    <x v="0"/>
    <x v="7"/>
    <x v="3"/>
    <x v="897"/>
    <x v="3"/>
    <x v="8"/>
    <s v="Herndon"/>
    <x v="61"/>
    <x v="0"/>
    <d v="2015-01-08T00:00:00"/>
    <s v="January"/>
    <x v="1825"/>
    <n v="9"/>
    <x v="1851"/>
    <n v="90750"/>
    <x v="3"/>
  </r>
  <r>
    <x v="4"/>
    <x v="4"/>
    <n v="30.56"/>
    <n v="2.99"/>
    <n v="3287"/>
    <s v="Mary Norman"/>
    <x v="2"/>
    <x v="2"/>
    <x v="0"/>
    <x v="8"/>
    <x v="3"/>
    <x v="823"/>
    <x v="0"/>
    <x v="1"/>
    <s v="Granite Bay"/>
    <x v="40"/>
    <x v="3"/>
    <d v="2015-05-27T00:00:00"/>
    <s v="May"/>
    <x v="1826"/>
    <n v="17"/>
    <x v="1852"/>
    <n v="89897"/>
    <x v="0"/>
  </r>
  <r>
    <x v="4"/>
    <x v="7"/>
    <n v="33.89"/>
    <n v="5.0999999999999996"/>
    <n v="3303"/>
    <s v="Carole Creech"/>
    <x v="2"/>
    <x v="1"/>
    <x v="0"/>
    <x v="10"/>
    <x v="3"/>
    <x v="867"/>
    <x v="3"/>
    <x v="26"/>
    <s v="Lake Worth"/>
    <x v="0"/>
    <x v="0"/>
    <d v="2015-01-12T00:00:00"/>
    <s v="January"/>
    <x v="833"/>
    <n v="6"/>
    <x v="1853"/>
    <n v="87795"/>
    <x v="3"/>
  </r>
  <r>
    <x v="3"/>
    <x v="2"/>
    <n v="11.33"/>
    <n v="6.12"/>
    <n v="3306"/>
    <s v="Claire Warren"/>
    <x v="2"/>
    <x v="2"/>
    <x v="0"/>
    <x v="15"/>
    <x v="4"/>
    <x v="720"/>
    <x v="1"/>
    <x v="18"/>
    <s v="New London"/>
    <x v="113"/>
    <x v="4"/>
    <d v="2015-04-03T00:00:00"/>
    <s v="April"/>
    <x v="1827"/>
    <n v="1"/>
    <x v="1854"/>
    <n v="90461"/>
    <x v="1"/>
  </r>
  <r>
    <x v="4"/>
    <x v="8"/>
    <n v="16.739999999999998"/>
    <n v="7.04"/>
    <n v="3307"/>
    <s v="Edwin Blackburn"/>
    <x v="2"/>
    <x v="2"/>
    <x v="0"/>
    <x v="10"/>
    <x v="3"/>
    <x v="898"/>
    <x v="1"/>
    <x v="15"/>
    <s v="Agawam"/>
    <x v="161"/>
    <x v="0"/>
    <d v="2015-02-02T00:00:00"/>
    <s v="February"/>
    <x v="1828"/>
    <n v="5"/>
    <x v="1855"/>
    <n v="90462"/>
    <x v="1"/>
  </r>
  <r>
    <x v="2"/>
    <x v="10"/>
    <n v="6.64"/>
    <n v="54.95"/>
    <n v="3309"/>
    <s v="Edwin Chung"/>
    <x v="2"/>
    <x v="2"/>
    <x v="1"/>
    <x v="2"/>
    <x v="2"/>
    <x v="899"/>
    <x v="1"/>
    <x v="15"/>
    <s v="Natick"/>
    <x v="120"/>
    <x v="5"/>
    <d v="2015-03-26T00:00:00"/>
    <s v="March"/>
    <x v="1829"/>
    <n v="4"/>
    <x v="1856"/>
    <n v="90460"/>
    <x v="1"/>
  </r>
  <r>
    <x v="2"/>
    <x v="5"/>
    <n v="90.48"/>
    <n v="19.989999999999998"/>
    <n v="3310"/>
    <s v="Tiffany Grossman Hardin"/>
    <x v="2"/>
    <x v="2"/>
    <x v="0"/>
    <x v="4"/>
    <x v="3"/>
    <x v="634"/>
    <x v="1"/>
    <x v="15"/>
    <s v="Sandwich"/>
    <x v="120"/>
    <x v="5"/>
    <d v="2015-03-25T00:00:00"/>
    <s v="March"/>
    <x v="1830"/>
    <n v="4"/>
    <x v="1857"/>
    <n v="90460"/>
    <x v="1"/>
  </r>
  <r>
    <x v="4"/>
    <x v="2"/>
    <n v="6.45"/>
    <n v="1.34"/>
    <n v="3311"/>
    <s v="Jackie Flynn"/>
    <x v="2"/>
    <x v="2"/>
    <x v="0"/>
    <x v="7"/>
    <x v="0"/>
    <x v="858"/>
    <x v="1"/>
    <x v="15"/>
    <s v="Winchester"/>
    <x v="161"/>
    <x v="0"/>
    <d v="2015-01-31T00:00:00"/>
    <s v="January"/>
    <x v="1831"/>
    <n v="9"/>
    <x v="1858"/>
    <n v="90462"/>
    <x v="1"/>
  </r>
  <r>
    <x v="4"/>
    <x v="5"/>
    <n v="122.99"/>
    <n v="70.2"/>
    <n v="3314"/>
    <s v="Billy Hale"/>
    <x v="1"/>
    <x v="2"/>
    <x v="1"/>
    <x v="1"/>
    <x v="1"/>
    <x v="36"/>
    <x v="1"/>
    <x v="2"/>
    <s v="Fort Lee"/>
    <x v="161"/>
    <x v="0"/>
    <d v="2015-01-30T00:00:00"/>
    <s v="January"/>
    <x v="1832"/>
    <n v="4"/>
    <x v="1859"/>
    <n v="90462"/>
    <x v="1"/>
  </r>
  <r>
    <x v="4"/>
    <x v="9"/>
    <n v="20.98"/>
    <n v="1.49"/>
    <n v="3319"/>
    <s v="Marlene Davidson"/>
    <x v="2"/>
    <x v="2"/>
    <x v="0"/>
    <x v="8"/>
    <x v="3"/>
    <x v="546"/>
    <x v="3"/>
    <x v="20"/>
    <s v="Hendersonville"/>
    <x v="8"/>
    <x v="3"/>
    <d v="2015-05-21T00:00:00"/>
    <s v="May"/>
    <x v="1833"/>
    <n v="20"/>
    <x v="1860"/>
    <n v="90104"/>
    <x v="3"/>
  </r>
  <r>
    <x v="1"/>
    <x v="4"/>
    <n v="3.28"/>
    <n v="3.97"/>
    <n v="3320"/>
    <s v="Alicia Maynard"/>
    <x v="2"/>
    <x v="2"/>
    <x v="0"/>
    <x v="0"/>
    <x v="0"/>
    <x v="623"/>
    <x v="3"/>
    <x v="20"/>
    <s v="Jackson"/>
    <x v="58"/>
    <x v="4"/>
    <d v="2015-04-28T00:00:00"/>
    <s v="April"/>
    <x v="1834"/>
    <n v="18"/>
    <x v="1861"/>
    <n v="90103"/>
    <x v="3"/>
  </r>
  <r>
    <x v="1"/>
    <x v="3"/>
    <n v="40.97"/>
    <n v="8.99"/>
    <n v="3320"/>
    <s v="Alicia Maynard"/>
    <x v="0"/>
    <x v="2"/>
    <x v="0"/>
    <x v="0"/>
    <x v="2"/>
    <x v="786"/>
    <x v="3"/>
    <x v="20"/>
    <s v="Jackson"/>
    <x v="58"/>
    <x v="4"/>
    <d v="2015-04-29T00:00:00"/>
    <s v="April"/>
    <x v="1835"/>
    <n v="22"/>
    <x v="1862"/>
    <n v="90103"/>
    <x v="3"/>
  </r>
  <r>
    <x v="3"/>
    <x v="5"/>
    <n v="6.48"/>
    <n v="8.19"/>
    <n v="3324"/>
    <s v="Leslie Jacobson"/>
    <x v="2"/>
    <x v="3"/>
    <x v="0"/>
    <x v="7"/>
    <x v="3"/>
    <x v="815"/>
    <x v="0"/>
    <x v="28"/>
    <s v="El Mirage"/>
    <x v="6"/>
    <x v="2"/>
    <d v="2015-02-15T00:00:00"/>
    <s v="February"/>
    <x v="1836"/>
    <n v="9"/>
    <x v="1863"/>
    <n v="90985"/>
    <x v="0"/>
  </r>
  <r>
    <x v="4"/>
    <x v="6"/>
    <n v="8.74"/>
    <n v="8.2899999999999991"/>
    <n v="3325"/>
    <s v="Diane Barr"/>
    <x v="2"/>
    <x v="3"/>
    <x v="0"/>
    <x v="4"/>
    <x v="3"/>
    <x v="526"/>
    <x v="0"/>
    <x v="6"/>
    <s v="Coos Bay"/>
    <x v="137"/>
    <x v="1"/>
    <d v="2015-06-26T00:00:00"/>
    <s v="June"/>
    <x v="1837"/>
    <n v="14"/>
    <x v="1864"/>
    <n v="90986"/>
    <x v="0"/>
  </r>
  <r>
    <x v="2"/>
    <x v="8"/>
    <n v="5.58"/>
    <n v="1.99"/>
    <n v="3325"/>
    <s v="Diane Barr"/>
    <x v="2"/>
    <x v="3"/>
    <x v="0"/>
    <x v="0"/>
    <x v="0"/>
    <x v="900"/>
    <x v="0"/>
    <x v="6"/>
    <s v="Coos Bay"/>
    <x v="158"/>
    <x v="4"/>
    <d v="2015-04-26T00:00:00"/>
    <s v="April"/>
    <x v="1838"/>
    <n v="23"/>
    <x v="1865"/>
    <n v="90987"/>
    <x v="0"/>
  </r>
  <r>
    <x v="1"/>
    <x v="2"/>
    <n v="113.98"/>
    <n v="30"/>
    <n v="3327"/>
    <s v="Bob Gibson"/>
    <x v="1"/>
    <x v="2"/>
    <x v="1"/>
    <x v="1"/>
    <x v="1"/>
    <x v="901"/>
    <x v="2"/>
    <x v="22"/>
    <s v="Port Huron"/>
    <x v="127"/>
    <x v="5"/>
    <d v="2015-03-08T00:00:00"/>
    <s v="March"/>
    <x v="1839"/>
    <n v="3"/>
    <x v="1866"/>
    <n v="87272"/>
    <x v="2"/>
  </r>
  <r>
    <x v="1"/>
    <x v="5"/>
    <n v="6.48"/>
    <n v="6.86"/>
    <n v="3327"/>
    <s v="Bob Gibson"/>
    <x v="2"/>
    <x v="2"/>
    <x v="0"/>
    <x v="7"/>
    <x v="3"/>
    <x v="334"/>
    <x v="2"/>
    <x v="22"/>
    <s v="Port Huron"/>
    <x v="127"/>
    <x v="5"/>
    <d v="2015-03-08T00:00:00"/>
    <s v="March"/>
    <x v="1840"/>
    <n v="4"/>
    <x v="1867"/>
    <n v="87272"/>
    <x v="2"/>
  </r>
  <r>
    <x v="3"/>
    <x v="3"/>
    <n v="5.98"/>
    <n v="4.6900000000000004"/>
    <n v="3331"/>
    <s v="Elisabeth Shaw"/>
    <x v="2"/>
    <x v="0"/>
    <x v="0"/>
    <x v="10"/>
    <x v="3"/>
    <x v="502"/>
    <x v="3"/>
    <x v="26"/>
    <s v="Ormond Beach"/>
    <x v="99"/>
    <x v="0"/>
    <d v="2015-01-06T00:00:00"/>
    <s v="January"/>
    <x v="1841"/>
    <n v="11"/>
    <x v="1868"/>
    <n v="86283"/>
    <x v="3"/>
  </r>
  <r>
    <x v="1"/>
    <x v="1"/>
    <n v="4"/>
    <n v="1.3"/>
    <n v="3331"/>
    <s v="Elisabeth Shaw"/>
    <x v="2"/>
    <x v="0"/>
    <x v="0"/>
    <x v="7"/>
    <x v="0"/>
    <x v="55"/>
    <x v="3"/>
    <x v="26"/>
    <s v="Ormond Beach"/>
    <x v="85"/>
    <x v="0"/>
    <d v="2015-01-09T00:00:00"/>
    <s v="January"/>
    <x v="1842"/>
    <n v="12"/>
    <x v="1869"/>
    <n v="86284"/>
    <x v="3"/>
  </r>
  <r>
    <x v="0"/>
    <x v="4"/>
    <n v="6.48"/>
    <n v="8.4"/>
    <n v="3338"/>
    <s v="Constance Robertson"/>
    <x v="2"/>
    <x v="3"/>
    <x v="0"/>
    <x v="7"/>
    <x v="3"/>
    <x v="259"/>
    <x v="3"/>
    <x v="26"/>
    <s v="Tampa"/>
    <x v="163"/>
    <x v="3"/>
    <d v="2015-05-07T00:00:00"/>
    <s v="May"/>
    <x v="1843"/>
    <n v="7"/>
    <x v="1098"/>
    <n v="85979"/>
    <x v="3"/>
  </r>
  <r>
    <x v="0"/>
    <x v="9"/>
    <n v="2.61"/>
    <n v="0.5"/>
    <n v="3339"/>
    <s v="Lester Copeland"/>
    <x v="2"/>
    <x v="3"/>
    <x v="0"/>
    <x v="9"/>
    <x v="3"/>
    <x v="413"/>
    <x v="3"/>
    <x v="26"/>
    <s v="Titusville"/>
    <x v="110"/>
    <x v="1"/>
    <d v="2015-06-15T00:00:00"/>
    <s v="June"/>
    <x v="1844"/>
    <n v="7"/>
    <x v="1870"/>
    <n v="85981"/>
    <x v="3"/>
  </r>
  <r>
    <x v="0"/>
    <x v="0"/>
    <n v="11.66"/>
    <n v="7.95"/>
    <n v="3339"/>
    <s v="Lester Copeland"/>
    <x v="2"/>
    <x v="3"/>
    <x v="0"/>
    <x v="0"/>
    <x v="2"/>
    <x v="603"/>
    <x v="3"/>
    <x v="26"/>
    <s v="Titusville"/>
    <x v="110"/>
    <x v="1"/>
    <d v="2015-06-15T00:00:00"/>
    <s v="June"/>
    <x v="1845"/>
    <n v="16"/>
    <x v="1871"/>
    <n v="85981"/>
    <x v="3"/>
  </r>
  <r>
    <x v="3"/>
    <x v="4"/>
    <n v="125.99"/>
    <n v="4.2"/>
    <n v="3340"/>
    <s v="Phillip Blum"/>
    <x v="2"/>
    <x v="3"/>
    <x v="2"/>
    <x v="5"/>
    <x v="3"/>
    <x v="902"/>
    <x v="0"/>
    <x v="6"/>
    <s v="Troutdale"/>
    <x v="107"/>
    <x v="0"/>
    <d v="2015-01-14T00:00:00"/>
    <s v="January"/>
    <x v="1846"/>
    <n v="14"/>
    <x v="1872"/>
    <n v="85980"/>
    <x v="0"/>
  </r>
  <r>
    <x v="2"/>
    <x v="9"/>
    <n v="194.3"/>
    <n v="11.54"/>
    <n v="3342"/>
    <s v="Paul Tate"/>
    <x v="2"/>
    <x v="1"/>
    <x v="1"/>
    <x v="2"/>
    <x v="6"/>
    <x v="423"/>
    <x v="1"/>
    <x v="41"/>
    <s v="Washington"/>
    <x v="169"/>
    <x v="2"/>
    <d v="2015-02-15T00:00:00"/>
    <s v="February"/>
    <x v="1847"/>
    <n v="42"/>
    <x v="1873"/>
    <n v="21572"/>
    <x v="1"/>
  </r>
  <r>
    <x v="2"/>
    <x v="9"/>
    <n v="194.3"/>
    <n v="11.54"/>
    <n v="3344"/>
    <s v="Jim Hinson"/>
    <x v="2"/>
    <x v="1"/>
    <x v="1"/>
    <x v="2"/>
    <x v="6"/>
    <x v="423"/>
    <x v="2"/>
    <x v="22"/>
    <s v="Rochester Hills"/>
    <x v="169"/>
    <x v="2"/>
    <d v="2015-02-15T00:00:00"/>
    <s v="February"/>
    <x v="1848"/>
    <n v="11"/>
    <x v="1874"/>
    <n v="89928"/>
    <x v="2"/>
  </r>
  <r>
    <x v="3"/>
    <x v="8"/>
    <n v="7.68"/>
    <n v="6.16"/>
    <n v="3347"/>
    <s v="Carrie McIntosh"/>
    <x v="0"/>
    <x v="3"/>
    <x v="0"/>
    <x v="8"/>
    <x v="3"/>
    <x v="903"/>
    <x v="3"/>
    <x v="26"/>
    <s v="Royal Palm Beach"/>
    <x v="61"/>
    <x v="0"/>
    <d v="2015-01-08T00:00:00"/>
    <s v="January"/>
    <x v="1849"/>
    <n v="1"/>
    <x v="1875"/>
    <n v="89355"/>
    <x v="3"/>
  </r>
  <r>
    <x v="3"/>
    <x v="5"/>
    <n v="6.64"/>
    <n v="4.95"/>
    <n v="3347"/>
    <s v="Carrie McIntosh"/>
    <x v="0"/>
    <x v="3"/>
    <x v="1"/>
    <x v="2"/>
    <x v="2"/>
    <x v="899"/>
    <x v="3"/>
    <x v="26"/>
    <s v="Royal Palm Beach"/>
    <x v="61"/>
    <x v="0"/>
    <d v="2015-01-08T00:00:00"/>
    <s v="January"/>
    <x v="1850"/>
    <n v="5"/>
    <x v="1876"/>
    <n v="89355"/>
    <x v="3"/>
  </r>
  <r>
    <x v="3"/>
    <x v="1"/>
    <n v="110.99"/>
    <n v="2.5"/>
    <n v="3347"/>
    <s v="Carrie McIntosh"/>
    <x v="2"/>
    <x v="3"/>
    <x v="2"/>
    <x v="5"/>
    <x v="3"/>
    <x v="170"/>
    <x v="3"/>
    <x v="26"/>
    <s v="Royal Palm Beach"/>
    <x v="39"/>
    <x v="0"/>
    <d v="2015-01-29T00:00:00"/>
    <s v="January"/>
    <x v="1851"/>
    <n v="1"/>
    <x v="1877"/>
    <n v="89356"/>
    <x v="3"/>
  </r>
  <r>
    <x v="3"/>
    <x v="0"/>
    <n v="73.98"/>
    <n v="12.14"/>
    <n v="3350"/>
    <s v="Amy York"/>
    <x v="2"/>
    <x v="2"/>
    <x v="2"/>
    <x v="13"/>
    <x v="3"/>
    <x v="124"/>
    <x v="0"/>
    <x v="0"/>
    <s v="Parkland"/>
    <x v="172"/>
    <x v="0"/>
    <d v="2015-01-25T00:00:00"/>
    <s v="January"/>
    <x v="1852"/>
    <n v="5"/>
    <x v="1119"/>
    <n v="91296"/>
    <x v="0"/>
  </r>
  <r>
    <x v="2"/>
    <x v="10"/>
    <n v="10.89"/>
    <n v="4.5"/>
    <n v="3351"/>
    <s v="Nathan Wyatt"/>
    <x v="2"/>
    <x v="2"/>
    <x v="0"/>
    <x v="15"/>
    <x v="3"/>
    <x v="76"/>
    <x v="0"/>
    <x v="0"/>
    <s v="Pasco"/>
    <x v="128"/>
    <x v="2"/>
    <d v="2015-02-06T00:00:00"/>
    <s v="February"/>
    <x v="1853"/>
    <n v="17"/>
    <x v="1878"/>
    <n v="91297"/>
    <x v="0"/>
  </r>
  <r>
    <x v="0"/>
    <x v="2"/>
    <n v="6.7"/>
    <n v="1.56"/>
    <n v="3351"/>
    <s v="Nathan Wyatt"/>
    <x v="0"/>
    <x v="2"/>
    <x v="0"/>
    <x v="0"/>
    <x v="0"/>
    <x v="389"/>
    <x v="0"/>
    <x v="0"/>
    <s v="Pasco"/>
    <x v="131"/>
    <x v="2"/>
    <d v="2015-02-09T00:00:00"/>
    <s v="February"/>
    <x v="1854"/>
    <n v="12"/>
    <x v="1879"/>
    <n v="91298"/>
    <x v="0"/>
  </r>
  <r>
    <x v="0"/>
    <x v="9"/>
    <n v="28.53"/>
    <n v="1.49"/>
    <n v="3354"/>
    <s v="Sara Faulkner"/>
    <x v="2"/>
    <x v="0"/>
    <x v="0"/>
    <x v="8"/>
    <x v="3"/>
    <x v="107"/>
    <x v="0"/>
    <x v="1"/>
    <s v="Calexico"/>
    <x v="41"/>
    <x v="3"/>
    <d v="2015-05-17T00:00:00"/>
    <s v="May"/>
    <x v="1855"/>
    <n v="7"/>
    <x v="1880"/>
    <n v="88589"/>
    <x v="0"/>
  </r>
  <r>
    <x v="0"/>
    <x v="8"/>
    <n v="5.98"/>
    <n v="7.15"/>
    <n v="3354"/>
    <s v="Sara Faulkner"/>
    <x v="2"/>
    <x v="0"/>
    <x v="0"/>
    <x v="7"/>
    <x v="3"/>
    <x v="904"/>
    <x v="0"/>
    <x v="1"/>
    <s v="Calexico"/>
    <x v="41"/>
    <x v="3"/>
    <d v="2015-05-18T00:00:00"/>
    <s v="May"/>
    <x v="1856"/>
    <n v="6"/>
    <x v="1881"/>
    <n v="88589"/>
    <x v="0"/>
  </r>
  <r>
    <x v="1"/>
    <x v="7"/>
    <n v="3.69"/>
    <n v="0.5"/>
    <n v="3354"/>
    <s v="Sara Faulkner"/>
    <x v="2"/>
    <x v="0"/>
    <x v="0"/>
    <x v="9"/>
    <x v="3"/>
    <x v="543"/>
    <x v="0"/>
    <x v="1"/>
    <s v="Calexico"/>
    <x v="12"/>
    <x v="5"/>
    <d v="2015-03-29T00:00:00"/>
    <s v="March"/>
    <x v="1857"/>
    <n v="19"/>
    <x v="1882"/>
    <n v="88590"/>
    <x v="0"/>
  </r>
  <r>
    <x v="4"/>
    <x v="10"/>
    <n v="120.98"/>
    <n v="9.07"/>
    <n v="3355"/>
    <s v="Glenda Simon"/>
    <x v="2"/>
    <x v="0"/>
    <x v="0"/>
    <x v="8"/>
    <x v="3"/>
    <x v="470"/>
    <x v="0"/>
    <x v="1"/>
    <s v="Camarillo"/>
    <x v="136"/>
    <x v="2"/>
    <d v="2015-03-09T00:00:00"/>
    <s v="March"/>
    <x v="1858"/>
    <n v="5"/>
    <x v="1883"/>
    <n v="88587"/>
    <x v="0"/>
  </r>
  <r>
    <x v="4"/>
    <x v="4"/>
    <n v="8.32"/>
    <n v="2.38"/>
    <n v="3355"/>
    <s v="Glenda Simon"/>
    <x v="0"/>
    <x v="0"/>
    <x v="2"/>
    <x v="13"/>
    <x v="2"/>
    <x v="207"/>
    <x v="0"/>
    <x v="1"/>
    <s v="Camarillo"/>
    <x v="136"/>
    <x v="2"/>
    <d v="2015-03-04T00:00:00"/>
    <s v="March"/>
    <x v="1859"/>
    <n v="6"/>
    <x v="1884"/>
    <n v="88587"/>
    <x v="0"/>
  </r>
  <r>
    <x v="4"/>
    <x v="10"/>
    <n v="125.99"/>
    <n v="4.2"/>
    <n v="3355"/>
    <s v="Glenda Simon"/>
    <x v="2"/>
    <x v="0"/>
    <x v="2"/>
    <x v="5"/>
    <x v="3"/>
    <x v="868"/>
    <x v="0"/>
    <x v="1"/>
    <s v="Camarillo"/>
    <x v="136"/>
    <x v="2"/>
    <d v="2015-02-28T00:00:00"/>
    <s v="February"/>
    <x v="1860"/>
    <n v="7"/>
    <x v="1885"/>
    <n v="88587"/>
    <x v="0"/>
  </r>
  <r>
    <x v="3"/>
    <x v="8"/>
    <n v="5.34"/>
    <n v="5.63"/>
    <n v="3356"/>
    <s v="Richard Tan"/>
    <x v="2"/>
    <x v="0"/>
    <x v="0"/>
    <x v="8"/>
    <x v="3"/>
    <x v="166"/>
    <x v="0"/>
    <x v="44"/>
    <s v="Eagle"/>
    <x v="82"/>
    <x v="3"/>
    <d v="2015-05-06T00:00:00"/>
    <s v="May"/>
    <x v="1861"/>
    <n v="13"/>
    <x v="1886"/>
    <n v="88588"/>
    <x v="0"/>
  </r>
  <r>
    <x v="3"/>
    <x v="9"/>
    <n v="160.97999999999999"/>
    <n v="30"/>
    <n v="3356"/>
    <s v="Richard Tan"/>
    <x v="1"/>
    <x v="0"/>
    <x v="1"/>
    <x v="1"/>
    <x v="1"/>
    <x v="48"/>
    <x v="0"/>
    <x v="44"/>
    <s v="Eagle"/>
    <x v="82"/>
    <x v="3"/>
    <d v="2015-05-05T00:00:00"/>
    <s v="May"/>
    <x v="1862"/>
    <n v="18"/>
    <x v="1887"/>
    <n v="88588"/>
    <x v="0"/>
  </r>
  <r>
    <x v="3"/>
    <x v="7"/>
    <n v="65.989999999999995"/>
    <n v="5.63"/>
    <n v="3356"/>
    <s v="Richard Tan"/>
    <x v="0"/>
    <x v="0"/>
    <x v="2"/>
    <x v="5"/>
    <x v="3"/>
    <x v="905"/>
    <x v="0"/>
    <x v="44"/>
    <s v="Eagle"/>
    <x v="82"/>
    <x v="3"/>
    <d v="2015-05-04T00:00:00"/>
    <s v="May"/>
    <x v="1863"/>
    <n v="15"/>
    <x v="1888"/>
    <n v="88588"/>
    <x v="0"/>
  </r>
  <r>
    <x v="0"/>
    <x v="3"/>
    <n v="28.53"/>
    <n v="1.49"/>
    <n v="3359"/>
    <s v="Jeffrey Cheng"/>
    <x v="2"/>
    <x v="1"/>
    <x v="0"/>
    <x v="8"/>
    <x v="3"/>
    <x v="107"/>
    <x v="2"/>
    <x v="45"/>
    <s v="Wauwatosa"/>
    <x v="65"/>
    <x v="4"/>
    <d v="2015-04-30T00:00:00"/>
    <s v="April"/>
    <x v="1864"/>
    <n v="6"/>
    <x v="1889"/>
    <n v="91437"/>
    <x v="2"/>
  </r>
  <r>
    <x v="1"/>
    <x v="1"/>
    <n v="9.11"/>
    <n v="2.15"/>
    <n v="3360"/>
    <s v="Daniel Huff"/>
    <x v="2"/>
    <x v="1"/>
    <x v="0"/>
    <x v="7"/>
    <x v="0"/>
    <x v="452"/>
    <x v="2"/>
    <x v="45"/>
    <s v="West Allis"/>
    <x v="80"/>
    <x v="5"/>
    <d v="2015-03-22T00:00:00"/>
    <s v="March"/>
    <x v="1865"/>
    <n v="3"/>
    <x v="1890"/>
    <n v="91435"/>
    <x v="2"/>
  </r>
  <r>
    <x v="1"/>
    <x v="2"/>
    <n v="12.64"/>
    <n v="4.9800000000000004"/>
    <n v="3361"/>
    <s v="Oscar Kenney"/>
    <x v="2"/>
    <x v="1"/>
    <x v="1"/>
    <x v="2"/>
    <x v="2"/>
    <x v="215"/>
    <x v="2"/>
    <x v="45"/>
    <s v="West Bend"/>
    <x v="80"/>
    <x v="5"/>
    <d v="2015-03-22T00:00:00"/>
    <s v="March"/>
    <x v="1866"/>
    <n v="8"/>
    <x v="1891"/>
    <n v="91435"/>
    <x v="2"/>
  </r>
  <r>
    <x v="3"/>
    <x v="7"/>
    <n v="7.96"/>
    <n v="4.95"/>
    <n v="3361"/>
    <s v="Oscar Kenney"/>
    <x v="2"/>
    <x v="1"/>
    <x v="1"/>
    <x v="2"/>
    <x v="3"/>
    <x v="461"/>
    <x v="2"/>
    <x v="45"/>
    <s v="West Bend"/>
    <x v="161"/>
    <x v="0"/>
    <d v="2015-01-26T00:00:00"/>
    <s v="January"/>
    <x v="1867"/>
    <n v="15"/>
    <x v="1892"/>
    <n v="91436"/>
    <x v="2"/>
  </r>
  <r>
    <x v="3"/>
    <x v="9"/>
    <n v="4.9800000000000004"/>
    <n v="4.95"/>
    <n v="3361"/>
    <s v="Oscar Kenney"/>
    <x v="2"/>
    <x v="1"/>
    <x v="0"/>
    <x v="8"/>
    <x v="3"/>
    <x v="802"/>
    <x v="2"/>
    <x v="45"/>
    <s v="West Bend"/>
    <x v="62"/>
    <x v="1"/>
    <d v="2015-06-11T00:00:00"/>
    <s v="June"/>
    <x v="1868"/>
    <n v="19"/>
    <x v="1893"/>
    <n v="91438"/>
    <x v="2"/>
  </r>
  <r>
    <x v="4"/>
    <x v="10"/>
    <n v="80.97"/>
    <n v="33.6"/>
    <n v="3366"/>
    <s v="Dana Boyle"/>
    <x v="1"/>
    <x v="1"/>
    <x v="2"/>
    <x v="6"/>
    <x v="1"/>
    <x v="690"/>
    <x v="1"/>
    <x v="10"/>
    <s v="Troy"/>
    <x v="84"/>
    <x v="3"/>
    <d v="2015-05-29T00:00:00"/>
    <s v="May"/>
    <x v="1869"/>
    <n v="11"/>
    <x v="1894"/>
    <n v="90501"/>
    <x v="1"/>
  </r>
  <r>
    <x v="4"/>
    <x v="1"/>
    <n v="6.48"/>
    <n v="5.1100000000000003"/>
    <n v="3366"/>
    <s v="Dana Boyle"/>
    <x v="2"/>
    <x v="1"/>
    <x v="0"/>
    <x v="7"/>
    <x v="3"/>
    <x v="357"/>
    <x v="1"/>
    <x v="10"/>
    <s v="Troy"/>
    <x v="84"/>
    <x v="3"/>
    <d v="2015-05-28T00:00:00"/>
    <s v="May"/>
    <x v="1870"/>
    <n v="8"/>
    <x v="1895"/>
    <n v="90501"/>
    <x v="1"/>
  </r>
  <r>
    <x v="2"/>
    <x v="4"/>
    <n v="30.97"/>
    <n v="4"/>
    <n v="3367"/>
    <s v="Renee McKenzie"/>
    <x v="2"/>
    <x v="1"/>
    <x v="2"/>
    <x v="13"/>
    <x v="3"/>
    <x v="846"/>
    <x v="1"/>
    <x v="10"/>
    <s v="Upper Arlington"/>
    <x v="10"/>
    <x v="3"/>
    <d v="2015-05-03T00:00:00"/>
    <s v="May"/>
    <x v="1871"/>
    <n v="26"/>
    <x v="1896"/>
    <n v="90502"/>
    <x v="1"/>
  </r>
  <r>
    <x v="2"/>
    <x v="10"/>
    <n v="4.13"/>
    <n v="0.5"/>
    <n v="3367"/>
    <s v="Renee McKenzie"/>
    <x v="0"/>
    <x v="1"/>
    <x v="0"/>
    <x v="9"/>
    <x v="3"/>
    <x v="906"/>
    <x v="1"/>
    <x v="10"/>
    <s v="Upper Arlington"/>
    <x v="10"/>
    <x v="3"/>
    <d v="2015-05-04T00:00:00"/>
    <s v="May"/>
    <x v="1872"/>
    <n v="18"/>
    <x v="1897"/>
    <n v="90502"/>
    <x v="1"/>
  </r>
  <r>
    <x v="3"/>
    <x v="2"/>
    <n v="7.1"/>
    <n v="6.05"/>
    <n v="3369"/>
    <s v="Stacy Byrne"/>
    <x v="2"/>
    <x v="1"/>
    <x v="0"/>
    <x v="8"/>
    <x v="3"/>
    <x v="227"/>
    <x v="1"/>
    <x v="10"/>
    <s v="Westerville"/>
    <x v="6"/>
    <x v="2"/>
    <d v="2015-02-13T00:00:00"/>
    <s v="February"/>
    <x v="1873"/>
    <n v="4"/>
    <x v="1898"/>
    <n v="90500"/>
    <x v="1"/>
  </r>
  <r>
    <x v="3"/>
    <x v="0"/>
    <n v="179.29"/>
    <n v="29.21"/>
    <n v="3374"/>
    <s v="Jamie Ward"/>
    <x v="1"/>
    <x v="0"/>
    <x v="1"/>
    <x v="11"/>
    <x v="5"/>
    <x v="218"/>
    <x v="1"/>
    <x v="30"/>
    <s v="Odenton"/>
    <x v="42"/>
    <x v="1"/>
    <d v="2015-06-04T00:00:00"/>
    <s v="June"/>
    <x v="1874"/>
    <n v="8"/>
    <x v="1899"/>
    <n v="87473"/>
    <x v="1"/>
  </r>
  <r>
    <x v="0"/>
    <x v="5"/>
    <n v="73.98"/>
    <n v="12.14"/>
    <n v="3374"/>
    <s v="Jamie Ward"/>
    <x v="2"/>
    <x v="1"/>
    <x v="2"/>
    <x v="13"/>
    <x v="3"/>
    <x v="124"/>
    <x v="1"/>
    <x v="30"/>
    <s v="Odenton"/>
    <x v="159"/>
    <x v="1"/>
    <d v="2015-06-30T00:00:00"/>
    <s v="June"/>
    <x v="1875"/>
    <n v="8"/>
    <x v="1900"/>
    <n v="87474"/>
    <x v="1"/>
  </r>
  <r>
    <x v="0"/>
    <x v="6"/>
    <n v="5.98"/>
    <n v="7.15"/>
    <n v="3374"/>
    <s v="Jamie Ward"/>
    <x v="2"/>
    <x v="1"/>
    <x v="0"/>
    <x v="7"/>
    <x v="3"/>
    <x v="904"/>
    <x v="1"/>
    <x v="30"/>
    <s v="Odenton"/>
    <x v="159"/>
    <x v="1"/>
    <d v="2015-07-01T00:00:00"/>
    <s v="July"/>
    <x v="1876"/>
    <n v="5"/>
    <x v="1901"/>
    <n v="87474"/>
    <x v="1"/>
  </r>
  <r>
    <x v="0"/>
    <x v="3"/>
    <n v="3.57"/>
    <n v="4.17"/>
    <n v="3374"/>
    <s v="Jamie Ward"/>
    <x v="2"/>
    <x v="1"/>
    <x v="0"/>
    <x v="0"/>
    <x v="2"/>
    <x v="818"/>
    <x v="1"/>
    <x v="30"/>
    <s v="Odenton"/>
    <x v="159"/>
    <x v="1"/>
    <d v="2015-07-01T00:00:00"/>
    <s v="July"/>
    <x v="1877"/>
    <n v="9"/>
    <x v="1902"/>
    <n v="87474"/>
    <x v="1"/>
  </r>
  <r>
    <x v="2"/>
    <x v="6"/>
    <n v="19.98"/>
    <n v="5.97"/>
    <n v="3379"/>
    <s v="Annette McIntyre"/>
    <x v="0"/>
    <x v="0"/>
    <x v="0"/>
    <x v="7"/>
    <x v="3"/>
    <x v="907"/>
    <x v="3"/>
    <x v="29"/>
    <s v="Kennesaw"/>
    <x v="173"/>
    <x v="5"/>
    <d v="2015-03-29T00:00:00"/>
    <s v="March"/>
    <x v="1878"/>
    <n v="12"/>
    <x v="1903"/>
    <n v="88837"/>
    <x v="3"/>
  </r>
  <r>
    <x v="2"/>
    <x v="5"/>
    <n v="3.14"/>
    <n v="1.92"/>
    <n v="3379"/>
    <s v="Annette McIntyre"/>
    <x v="0"/>
    <x v="1"/>
    <x v="0"/>
    <x v="12"/>
    <x v="0"/>
    <x v="839"/>
    <x v="3"/>
    <x v="29"/>
    <s v="Kennesaw"/>
    <x v="177"/>
    <x v="4"/>
    <d v="2015-04-26T00:00:00"/>
    <s v="April"/>
    <x v="1879"/>
    <n v="18"/>
    <x v="1904"/>
    <n v="88839"/>
    <x v="3"/>
  </r>
  <r>
    <x v="2"/>
    <x v="9"/>
    <n v="315.98"/>
    <n v="19.989999999999998"/>
    <n v="3380"/>
    <s v="Eva Decker"/>
    <x v="2"/>
    <x v="1"/>
    <x v="0"/>
    <x v="8"/>
    <x v="3"/>
    <x v="871"/>
    <x v="3"/>
    <x v="29"/>
    <s v="La Grange"/>
    <x v="18"/>
    <x v="4"/>
    <d v="2015-04-22T00:00:00"/>
    <s v="April"/>
    <x v="1880"/>
    <n v="18"/>
    <x v="1905"/>
    <n v="88838"/>
    <x v="3"/>
  </r>
  <r>
    <x v="2"/>
    <x v="3"/>
    <n v="276.2"/>
    <n v="24.49"/>
    <n v="3380"/>
    <s v="Eva Decker"/>
    <x v="2"/>
    <x v="1"/>
    <x v="1"/>
    <x v="1"/>
    <x v="6"/>
    <x v="147"/>
    <x v="3"/>
    <x v="29"/>
    <s v="La Grange"/>
    <x v="18"/>
    <x v="4"/>
    <d v="2015-04-21T00:00:00"/>
    <s v="April"/>
    <x v="1881"/>
    <n v="11"/>
    <x v="1906"/>
    <n v="88838"/>
    <x v="3"/>
  </r>
  <r>
    <x v="2"/>
    <x v="9"/>
    <n v="63.94"/>
    <n v="14.48"/>
    <n v="3380"/>
    <s v="Eva Decker"/>
    <x v="2"/>
    <x v="1"/>
    <x v="1"/>
    <x v="2"/>
    <x v="3"/>
    <x v="176"/>
    <x v="3"/>
    <x v="29"/>
    <s v="La Grange"/>
    <x v="18"/>
    <x v="4"/>
    <d v="2015-04-21T00:00:00"/>
    <s v="April"/>
    <x v="1882"/>
    <n v="8"/>
    <x v="1907"/>
    <n v="88838"/>
    <x v="3"/>
  </r>
  <r>
    <x v="1"/>
    <x v="5"/>
    <n v="11.97"/>
    <n v="5.81"/>
    <n v="3381"/>
    <s v="Christopher Norton Patterson"/>
    <x v="2"/>
    <x v="0"/>
    <x v="0"/>
    <x v="0"/>
    <x v="2"/>
    <x v="908"/>
    <x v="3"/>
    <x v="29"/>
    <s v="Macon"/>
    <x v="165"/>
    <x v="5"/>
    <d v="2015-03-25T00:00:00"/>
    <s v="March"/>
    <x v="1883"/>
    <n v="2"/>
    <x v="1856"/>
    <n v="88836"/>
    <x v="3"/>
  </r>
  <r>
    <x v="3"/>
    <x v="1"/>
    <n v="28.53"/>
    <n v="1.49"/>
    <n v="3381"/>
    <s v="Christopher Norton Patterson"/>
    <x v="2"/>
    <x v="1"/>
    <x v="0"/>
    <x v="8"/>
    <x v="3"/>
    <x v="107"/>
    <x v="3"/>
    <x v="29"/>
    <s v="Macon"/>
    <x v="119"/>
    <x v="4"/>
    <d v="2015-04-29T00:00:00"/>
    <s v="April"/>
    <x v="1884"/>
    <n v="18"/>
    <x v="1908"/>
    <n v="88840"/>
    <x v="3"/>
  </r>
  <r>
    <x v="4"/>
    <x v="7"/>
    <n v="2.98"/>
    <n v="2.0299999999999998"/>
    <n v="3385"/>
    <s v="Daniel Richmond"/>
    <x v="0"/>
    <x v="0"/>
    <x v="0"/>
    <x v="0"/>
    <x v="0"/>
    <x v="909"/>
    <x v="1"/>
    <x v="10"/>
    <s v="Boardman"/>
    <x v="59"/>
    <x v="0"/>
    <d v="2015-01-16T00:00:00"/>
    <s v="January"/>
    <x v="1885"/>
    <n v="5"/>
    <x v="1909"/>
    <n v="88745"/>
    <x v="1"/>
  </r>
  <r>
    <x v="4"/>
    <x v="0"/>
    <n v="125.99"/>
    <n v="8.99"/>
    <n v="3385"/>
    <s v="Daniel Richmond"/>
    <x v="2"/>
    <x v="0"/>
    <x v="2"/>
    <x v="5"/>
    <x v="3"/>
    <x v="157"/>
    <x v="1"/>
    <x v="10"/>
    <s v="Boardman"/>
    <x v="59"/>
    <x v="0"/>
    <d v="2015-01-21T00:00:00"/>
    <s v="January"/>
    <x v="1886"/>
    <n v="6"/>
    <x v="1910"/>
    <n v="88745"/>
    <x v="1"/>
  </r>
  <r>
    <x v="2"/>
    <x v="6"/>
    <n v="2.61"/>
    <n v="0.5"/>
    <n v="3386"/>
    <s v="Carmen Elmore"/>
    <x v="2"/>
    <x v="0"/>
    <x v="0"/>
    <x v="9"/>
    <x v="3"/>
    <x v="413"/>
    <x v="1"/>
    <x v="10"/>
    <s v="Bowling Green"/>
    <x v="32"/>
    <x v="3"/>
    <d v="2015-05-05T00:00:00"/>
    <s v="May"/>
    <x v="1887"/>
    <n v="10"/>
    <x v="1911"/>
    <n v="88746"/>
    <x v="1"/>
  </r>
  <r>
    <x v="2"/>
    <x v="7"/>
    <n v="25.38"/>
    <n v="8.99"/>
    <n v="3386"/>
    <s v="Carmen Elmore"/>
    <x v="0"/>
    <x v="0"/>
    <x v="1"/>
    <x v="2"/>
    <x v="2"/>
    <x v="268"/>
    <x v="1"/>
    <x v="10"/>
    <s v="Bowling Green"/>
    <x v="32"/>
    <x v="3"/>
    <d v="2015-05-06T00:00:00"/>
    <s v="May"/>
    <x v="1888"/>
    <n v="35"/>
    <x v="1912"/>
    <n v="88746"/>
    <x v="1"/>
  </r>
  <r>
    <x v="1"/>
    <x v="9"/>
    <n v="95.99"/>
    <n v="35"/>
    <n v="3388"/>
    <s v="Aaron Shaffer"/>
    <x v="2"/>
    <x v="0"/>
    <x v="0"/>
    <x v="10"/>
    <x v="6"/>
    <x v="711"/>
    <x v="0"/>
    <x v="1"/>
    <s v="Fairfield"/>
    <x v="171"/>
    <x v="3"/>
    <d v="2015-05-12T00:00:00"/>
    <s v="May"/>
    <x v="1889"/>
    <n v="9"/>
    <x v="1913"/>
    <n v="90154"/>
    <x v="0"/>
  </r>
  <r>
    <x v="3"/>
    <x v="4"/>
    <n v="125.99"/>
    <n v="7.69"/>
    <n v="3393"/>
    <s v="Irene Murphy"/>
    <x v="2"/>
    <x v="3"/>
    <x v="2"/>
    <x v="5"/>
    <x v="3"/>
    <x v="19"/>
    <x v="0"/>
    <x v="0"/>
    <s v="Pullman"/>
    <x v="119"/>
    <x v="4"/>
    <d v="2015-04-30T00:00:00"/>
    <s v="April"/>
    <x v="1890"/>
    <n v="7"/>
    <x v="1914"/>
    <n v="87908"/>
    <x v="0"/>
  </r>
  <r>
    <x v="2"/>
    <x v="4"/>
    <n v="4.4800000000000004"/>
    <n v="2.5"/>
    <n v="3393"/>
    <s v="Irene Murphy"/>
    <x v="2"/>
    <x v="3"/>
    <x v="0"/>
    <x v="4"/>
    <x v="3"/>
    <x v="409"/>
    <x v="0"/>
    <x v="0"/>
    <s v="Pullman"/>
    <x v="79"/>
    <x v="2"/>
    <d v="2015-02-15T00:00:00"/>
    <s v="February"/>
    <x v="1891"/>
    <n v="19"/>
    <x v="1915"/>
    <n v="87909"/>
    <x v="0"/>
  </r>
  <r>
    <x v="4"/>
    <x v="6"/>
    <n v="1270.99"/>
    <n v="19.989999999999998"/>
    <n v="3397"/>
    <s v="Andrea Shaw"/>
    <x v="2"/>
    <x v="2"/>
    <x v="0"/>
    <x v="8"/>
    <x v="3"/>
    <x v="219"/>
    <x v="2"/>
    <x v="12"/>
    <s v="Danville"/>
    <x v="31"/>
    <x v="1"/>
    <d v="2015-06-09T00:00:00"/>
    <s v="June"/>
    <x v="1892"/>
    <n v="7"/>
    <x v="1916"/>
    <n v="87535"/>
    <x v="2"/>
  </r>
  <r>
    <x v="0"/>
    <x v="0"/>
    <n v="10.9"/>
    <n v="7.46"/>
    <n v="3397"/>
    <s v="Andrea Shaw"/>
    <x v="2"/>
    <x v="2"/>
    <x v="0"/>
    <x v="10"/>
    <x v="3"/>
    <x v="910"/>
    <x v="2"/>
    <x v="12"/>
    <s v="Danville"/>
    <x v="140"/>
    <x v="5"/>
    <d v="2015-03-12T00:00:00"/>
    <s v="March"/>
    <x v="1893"/>
    <n v="18"/>
    <x v="1917"/>
    <n v="87536"/>
    <x v="2"/>
  </r>
  <r>
    <x v="0"/>
    <x v="10"/>
    <n v="7.99"/>
    <n v="5.03"/>
    <n v="3397"/>
    <s v="Andrea Shaw"/>
    <x v="2"/>
    <x v="2"/>
    <x v="2"/>
    <x v="5"/>
    <x v="4"/>
    <x v="145"/>
    <x v="2"/>
    <x v="12"/>
    <s v="Danville"/>
    <x v="140"/>
    <x v="5"/>
    <d v="2015-03-12T00:00:00"/>
    <s v="March"/>
    <x v="1894"/>
    <n v="22"/>
    <x v="1918"/>
    <n v="87536"/>
    <x v="2"/>
  </r>
  <r>
    <x v="1"/>
    <x v="4"/>
    <n v="11.97"/>
    <n v="5.81"/>
    <n v="3399"/>
    <s v="Marvin Reid"/>
    <x v="2"/>
    <x v="2"/>
    <x v="0"/>
    <x v="0"/>
    <x v="2"/>
    <x v="908"/>
    <x v="2"/>
    <x v="12"/>
    <s v="Des Plaines"/>
    <x v="48"/>
    <x v="5"/>
    <d v="2015-03-31T00:00:00"/>
    <s v="March"/>
    <x v="1895"/>
    <n v="5"/>
    <x v="1919"/>
    <n v="87534"/>
    <x v="2"/>
  </r>
  <r>
    <x v="3"/>
    <x v="10"/>
    <n v="9.3800000000000008"/>
    <n v="4.93"/>
    <n v="3400"/>
    <s v="Florence Gold"/>
    <x v="0"/>
    <x v="2"/>
    <x v="1"/>
    <x v="2"/>
    <x v="3"/>
    <x v="911"/>
    <x v="1"/>
    <x v="36"/>
    <s v="Fairmont"/>
    <x v="36"/>
    <x v="4"/>
    <d v="2015-04-04T00:00:00"/>
    <s v="April"/>
    <x v="1896"/>
    <n v="15"/>
    <x v="1920"/>
    <n v="87537"/>
    <x v="1"/>
  </r>
  <r>
    <x v="0"/>
    <x v="10"/>
    <n v="105.98"/>
    <n v="13.99"/>
    <n v="3403"/>
    <s v="Tammy Buckley"/>
    <x v="0"/>
    <x v="3"/>
    <x v="1"/>
    <x v="2"/>
    <x v="4"/>
    <x v="912"/>
    <x v="0"/>
    <x v="47"/>
    <s v="Cheyenne"/>
    <x v="102"/>
    <x v="2"/>
    <d v="2015-02-11T00:00:00"/>
    <s v="February"/>
    <x v="1897"/>
    <n v="5"/>
    <x v="1921"/>
    <n v="87530"/>
    <x v="0"/>
  </r>
  <r>
    <x v="6"/>
    <x v="13"/>
    <m/>
    <m/>
    <m/>
    <m/>
    <x v="3"/>
    <x v="4"/>
    <x v="3"/>
    <x v="17"/>
    <x v="7"/>
    <x v="913"/>
    <x v="4"/>
    <x v="49"/>
    <m/>
    <x v="179"/>
    <x v="6"/>
    <m/>
    <m/>
    <x v="1898"/>
    <m/>
    <x v="192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Customer segment">
  <location ref="G13:I17" firstHeaderRow="0" firstDataRow="1" firstDataCol="1"/>
  <pivotFields count="24">
    <pivotField showAll="0"/>
    <pivotField showAll="0"/>
    <pivotField showAll="0"/>
    <pivotField showAll="0"/>
    <pivotField showAll="0"/>
    <pivotField showAll="0"/>
    <pivotField showAll="0">
      <items count="5">
        <item x="1"/>
        <item x="0"/>
        <item x="2"/>
        <item x="3"/>
        <item t="default"/>
      </items>
    </pivotField>
    <pivotField axis="axisRow" showAll="0" sortType="ascending">
      <items count="6">
        <item x="3"/>
        <item x="0"/>
        <item x="1"/>
        <item x="2"/>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2"/>
        <item x="1"/>
        <item x="3"/>
        <item x="0"/>
        <item x="4"/>
        <item t="default"/>
      </items>
    </pivotField>
    <pivotField showAll="0"/>
    <pivotField showAll="0"/>
    <pivotField showAll="0"/>
    <pivotField showAll="0"/>
    <pivotField showAll="0"/>
    <pivotField showAll="0"/>
    <pivotField dataField="1" showAll="0"/>
    <pivotField showAll="0"/>
    <pivotField dataField="1" showAll="0"/>
    <pivotField showAll="0"/>
    <pivotField showAll="0"/>
  </pivotFields>
  <rowFields count="1">
    <field x="7"/>
  </rowFields>
  <rowItems count="4">
    <i>
      <x v="3"/>
    </i>
    <i>
      <x/>
    </i>
    <i>
      <x v="2"/>
    </i>
    <i>
      <x v="1"/>
    </i>
  </rowItems>
  <colFields count="1">
    <field x="-2"/>
  </colFields>
  <colItems count="2">
    <i>
      <x/>
    </i>
    <i i="1">
      <x v="1"/>
    </i>
  </colItems>
  <dataFields count="2">
    <dataField name="Total sales" fld="21" baseField="7" baseItem="3" numFmtId="44"/>
    <dataField name="Total profit" fld="19" baseField="7" baseItem="3"/>
  </dataFields>
  <formats count="3">
    <format dxfId="74">
      <pivotArea outline="0" collapsedLevelsAreSubtotals="1" fieldPosition="0"/>
    </format>
    <format dxfId="73">
      <pivotArea dataOnly="0" labelOnly="1" outline="0" axis="axisValues" fieldPosition="0"/>
    </format>
    <format dxfId="72">
      <pivotArea dataOnly="0" labelOnly="1" outline="0" axis="axisValues" fieldPosition="0"/>
    </format>
  </formats>
  <chartFormats count="10">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7" count="1" selected="0">
            <x v="3"/>
          </reference>
        </references>
      </pivotArea>
    </chartFormat>
    <chartFormat chart="8" format="38">
      <pivotArea type="data" outline="0" fieldPosition="0">
        <references count="2">
          <reference field="4294967294" count="1" selected="0">
            <x v="0"/>
          </reference>
          <reference field="7" count="1" selected="0">
            <x v="0"/>
          </reference>
        </references>
      </pivotArea>
    </chartFormat>
    <chartFormat chart="8" format="39">
      <pivotArea type="data" outline="0" fieldPosition="0">
        <references count="2">
          <reference field="4294967294" count="1" selected="0">
            <x v="0"/>
          </reference>
          <reference field="7" count="1" selected="0">
            <x v="2"/>
          </reference>
        </references>
      </pivotArea>
    </chartFormat>
    <chartFormat chart="8" format="40">
      <pivotArea type="data" outline="0" fieldPosition="0">
        <references count="2">
          <reference field="4294967294" count="1" selected="0">
            <x v="0"/>
          </reference>
          <reference field="7" count="1" selected="0">
            <x v="1"/>
          </reference>
        </references>
      </pivotArea>
    </chartFormat>
    <chartFormat chart="8" format="41" series="1">
      <pivotArea type="data" outline="0" fieldPosition="0">
        <references count="1">
          <reference field="4294967294" count="1" selected="0">
            <x v="1"/>
          </reference>
        </references>
      </pivotArea>
    </chartFormat>
    <chartFormat chart="8" format="42">
      <pivotArea type="data" outline="0" fieldPosition="0">
        <references count="2">
          <reference field="4294967294" count="1" selected="0">
            <x v="1"/>
          </reference>
          <reference field="7" count="1" selected="0">
            <x v="3"/>
          </reference>
        </references>
      </pivotArea>
    </chartFormat>
    <chartFormat chart="8" format="43">
      <pivotArea type="data" outline="0" fieldPosition="0">
        <references count="2">
          <reference field="4294967294" count="1" selected="0">
            <x v="1"/>
          </reference>
          <reference field="7" count="1" selected="0">
            <x v="0"/>
          </reference>
        </references>
      </pivotArea>
    </chartFormat>
    <chartFormat chart="8" format="44">
      <pivotArea type="data" outline="0" fieldPosition="0">
        <references count="2">
          <reference field="4294967294" count="1" selected="0">
            <x v="1"/>
          </reference>
          <reference field="7" count="1" selected="0">
            <x v="2"/>
          </reference>
        </references>
      </pivotArea>
    </chartFormat>
    <chartFormat chart="8" format="45">
      <pivotArea type="data" outline="0" fieldPosition="0">
        <references count="2">
          <reference field="4294967294"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rowHeaderCaption="Month">
  <location ref="G2:H8" firstHeaderRow="1" firstDataRow="1" firstDataCol="1"/>
  <pivotFields count="24">
    <pivotField showAll="0"/>
    <pivotField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showAll="0">
      <items count="5">
        <item x="1"/>
        <item x="0"/>
        <item x="2"/>
        <item x="3"/>
        <item t="default"/>
      </items>
    </pivotField>
    <pivotField showAll="0"/>
    <pivotField showAll="0"/>
    <pivotField showAll="0"/>
    <pivotField showAll="0">
      <items count="6">
        <item x="2"/>
        <item x="1"/>
        <item x="3"/>
        <item x="0"/>
        <item x="4"/>
        <item t="default"/>
      </items>
    </pivotField>
    <pivotField showAll="0"/>
    <pivotField showAll="0"/>
    <pivotField showAll="0"/>
    <pivotField axis="axisRow" showAll="0">
      <items count="8">
        <item x="0"/>
        <item x="2"/>
        <item x="5"/>
        <item x="4"/>
        <item x="3"/>
        <item x="1"/>
        <item h="1" x="6"/>
        <item t="default"/>
      </items>
    </pivotField>
    <pivotField showAll="0"/>
    <pivotField showAll="0"/>
    <pivotField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1">
    <field x="16"/>
  </rowFields>
  <rowItems count="6">
    <i>
      <x/>
    </i>
    <i>
      <x v="1"/>
    </i>
    <i>
      <x v="2"/>
    </i>
    <i>
      <x v="3"/>
    </i>
    <i>
      <x v="4"/>
    </i>
    <i>
      <x v="5"/>
    </i>
  </rowItems>
  <colItems count="1">
    <i/>
  </colItems>
  <dataFields count="1">
    <dataField name="Sum of Sales" fld="21" baseField="0" baseItem="0" numFmtId="44"/>
  </dataFields>
  <formats count="11">
    <format dxfId="85">
      <pivotArea dataOnly="0" labelOnly="1" outline="0" axis="axisValues" fieldPosition="0"/>
    </format>
    <format dxfId="84">
      <pivotArea dataOnly="0" labelOnly="1" outline="0" axis="axisValues" fieldPosition="0"/>
    </format>
    <format dxfId="83">
      <pivotArea collapsedLevelsAreSubtotals="1" fieldPosition="0">
        <references count="1">
          <reference field="16" count="6">
            <x v="0"/>
            <x v="1"/>
            <x v="2"/>
            <x v="3"/>
            <x v="4"/>
            <x v="5"/>
          </reference>
        </references>
      </pivotArea>
    </format>
    <format dxfId="82">
      <pivotArea dataOnly="0" labelOnly="1" outline="0" axis="axisValues" fieldPosition="0"/>
    </format>
    <format dxfId="81">
      <pivotArea dataOnly="0" labelOnly="1" outline="0" axis="axisValues" fieldPosition="0"/>
    </format>
    <format dxfId="80">
      <pivotArea outline="0" collapsedLevelsAreSubtotals="1" fieldPosition="0"/>
    </format>
    <format dxfId="79">
      <pivotArea dataOnly="0" labelOnly="1" outline="0" axis="axisValues" fieldPosition="0"/>
    </format>
    <format dxfId="78">
      <pivotArea dataOnly="0" labelOnly="1" outline="0" axis="axisValues" fieldPosition="0"/>
    </format>
    <format dxfId="77">
      <pivotArea outline="0" collapsedLevelsAreSubtotals="1" fieldPosition="0"/>
    </format>
    <format dxfId="76">
      <pivotArea dataOnly="0" labelOnly="1" outline="0" axis="axisValues" fieldPosition="0"/>
    </format>
    <format dxfId="75">
      <pivotArea dataOnly="0" labelOnly="1" outline="0" axis="axisValues" fieldPosition="0"/>
    </format>
  </format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rowHeaderCaption="Month">
  <location ref="A13:D20" firstHeaderRow="1" firstDataRow="2" firstDataCol="1"/>
  <pivotFields count="24">
    <pivotField showAll="0"/>
    <pivotField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Col" showAll="0">
      <items count="5">
        <item x="1"/>
        <item x="0"/>
        <item x="2"/>
        <item x="3"/>
        <item t="default"/>
      </items>
    </pivotField>
    <pivotField showAll="0"/>
    <pivotField showAll="0">
      <items count="9">
        <item h="1" x="5"/>
        <item h="1" x="1"/>
        <item h="1" x="6"/>
        <item h="1" x="4"/>
        <item h="1" x="3"/>
        <item x="2"/>
        <item h="1" x="0"/>
        <item h="1" x="7"/>
        <item t="default"/>
      </items>
    </pivotField>
    <pivotField showAll="0"/>
    <pivotField showAll="0">
      <items count="6">
        <item x="2"/>
        <item x="1"/>
        <item x="3"/>
        <item x="0"/>
        <item x="4"/>
        <item t="default"/>
      </items>
    </pivotField>
    <pivotField showAll="0"/>
    <pivotField showAll="0"/>
    <pivotField showAll="0"/>
    <pivotField axis="axisRow" showAll="0">
      <items count="8">
        <item x="0"/>
        <item x="2"/>
        <item x="5"/>
        <item x="4"/>
        <item x="3"/>
        <item x="1"/>
        <item h="1" x="6"/>
        <item t="default"/>
      </items>
    </pivotField>
    <pivotField showAll="0"/>
    <pivotField showAll="0"/>
    <pivotField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1">
    <field x="16"/>
  </rowFields>
  <rowItems count="6">
    <i>
      <x/>
    </i>
    <i>
      <x v="1"/>
    </i>
    <i>
      <x v="2"/>
    </i>
    <i>
      <x v="3"/>
    </i>
    <i>
      <x v="4"/>
    </i>
    <i>
      <x v="5"/>
    </i>
  </rowItems>
  <colFields count="1">
    <field x="8"/>
  </colFields>
  <colItems count="3">
    <i>
      <x/>
    </i>
    <i>
      <x v="1"/>
    </i>
    <i>
      <x v="2"/>
    </i>
  </colItems>
  <dataFields count="1">
    <dataField name="Sum of Sales" fld="21" baseField="0" baseItem="0" numFmtId="44"/>
  </dataFields>
  <formats count="11">
    <format dxfId="96">
      <pivotArea dataOnly="0" labelOnly="1" outline="0" axis="axisValues" fieldPosition="0"/>
    </format>
    <format dxfId="95">
      <pivotArea dataOnly="0" labelOnly="1" outline="0" axis="axisValues" fieldPosition="0"/>
    </format>
    <format dxfId="94">
      <pivotArea collapsedLevelsAreSubtotals="1" fieldPosition="0">
        <references count="1">
          <reference field="16" count="6">
            <x v="0"/>
            <x v="1"/>
            <x v="2"/>
            <x v="3"/>
            <x v="4"/>
            <x v="5"/>
          </reference>
        </references>
      </pivotArea>
    </format>
    <format dxfId="93">
      <pivotArea dataOnly="0" labelOnly="1" outline="0" axis="axisValues" fieldPosition="0"/>
    </format>
    <format dxfId="92">
      <pivotArea dataOnly="0" labelOnly="1" outline="0" axis="axisValues" fieldPosition="0"/>
    </format>
    <format dxfId="91">
      <pivotArea outline="0" collapsedLevelsAreSubtotals="1" fieldPosition="0"/>
    </format>
    <format dxfId="90">
      <pivotArea dataOnly="0" labelOnly="1" outline="0" axis="axisValues" fieldPosition="0"/>
    </format>
    <format dxfId="89">
      <pivotArea dataOnly="0" labelOnly="1" outline="0" axis="axisValues" fieldPosition="0"/>
    </format>
    <format dxfId="88">
      <pivotArea outline="0" collapsedLevelsAreSubtotals="1" fieldPosition="0"/>
    </format>
    <format dxfId="87">
      <pivotArea dataOnly="0" labelOnly="1" outline="0" axis="axisValues" fieldPosition="0"/>
    </format>
    <format dxfId="86">
      <pivotArea dataOnly="0" labelOnly="1" outline="0" axis="axisValues" fieldPosition="0"/>
    </format>
  </formats>
  <chartFormats count="11">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8" format="8" series="1">
      <pivotArea type="data" outline="0" fieldPosition="0">
        <references count="2">
          <reference field="4294967294" count="1" selected="0">
            <x v="0"/>
          </reference>
          <reference field="8" count="1" selected="0">
            <x v="1"/>
          </reference>
        </references>
      </pivotArea>
    </chartFormat>
    <chartFormat chart="8" format="9" series="1">
      <pivotArea type="data" outline="0" fieldPosition="0">
        <references count="2">
          <reference field="4294967294" count="1" selected="0">
            <x v="0"/>
          </reference>
          <reference field="8" count="1" selected="0">
            <x v="2"/>
          </reference>
        </references>
      </pivotArea>
    </chartFormat>
    <chartFormat chart="9" format="10" series="1">
      <pivotArea type="data" outline="0" fieldPosition="0">
        <references count="2">
          <reference field="4294967294" count="1" selected="0">
            <x v="0"/>
          </reference>
          <reference field="8" count="1" selected="0">
            <x v="0"/>
          </reference>
        </references>
      </pivotArea>
    </chartFormat>
    <chartFormat chart="9" format="11" series="1">
      <pivotArea type="data" outline="0" fieldPosition="0">
        <references count="2">
          <reference field="4294967294" count="1" selected="0">
            <x v="0"/>
          </reference>
          <reference field="8" count="1" selected="0">
            <x v="1"/>
          </reference>
        </references>
      </pivotArea>
    </chartFormat>
    <chartFormat chart="9" format="12" series="1">
      <pivotArea type="data" outline="0" fieldPosition="0">
        <references count="2">
          <reference field="4294967294" count="1" selected="0">
            <x v="0"/>
          </reference>
          <reference field="8" count="1" selected="0">
            <x v="2"/>
          </reference>
        </references>
      </pivotArea>
    </chartFormat>
    <chartFormat chart="9" format="13"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category">
  <location ref="A2:D6" firstHeaderRow="0" firstDataRow="1" firstDataCol="1"/>
  <pivotFields count="24">
    <pivotField showAll="0">
      <items count="8">
        <item x="2"/>
        <item x="5"/>
        <item x="0"/>
        <item x="4"/>
        <item x="3"/>
        <item x="1"/>
        <item x="6"/>
        <item t="default"/>
      </items>
    </pivotField>
    <pivotField dataField="1" showAll="0">
      <items count="15">
        <item x="6"/>
        <item x="0"/>
        <item x="1"/>
        <item x="9"/>
        <item x="7"/>
        <item x="5"/>
        <item x="2"/>
        <item x="8"/>
        <item x="4"/>
        <item x="3"/>
        <item x="10"/>
        <item x="11"/>
        <item x="12"/>
        <item x="13"/>
        <item t="default"/>
      </items>
    </pivotField>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Row" showAll="0">
      <items count="5">
        <item x="1"/>
        <item x="0"/>
        <item x="2"/>
        <item h="1" x="3"/>
        <item t="default"/>
      </items>
    </pivotField>
    <pivotField showAll="0"/>
    <pivotField showAll="0"/>
    <pivotField showAll="0"/>
    <pivotField showAll="0">
      <items count="6">
        <item x="2"/>
        <item x="1"/>
        <item x="3"/>
        <item x="0"/>
        <item x="4"/>
        <item t="default"/>
      </items>
    </pivotField>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items count="1900">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7"/>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x="1898"/>
        <item t="default"/>
      </items>
    </pivotField>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items count="6">
        <item h="1" x="2"/>
        <item x="1"/>
        <item h="1" x="3"/>
        <item h="1" x="0"/>
        <item h="1" x="4"/>
        <item t="default"/>
      </items>
    </pivotField>
  </pivotFields>
  <rowFields count="1">
    <field x="8"/>
  </rowFields>
  <rowItems count="4">
    <i>
      <x/>
    </i>
    <i>
      <x v="1"/>
    </i>
    <i>
      <x v="2"/>
    </i>
    <i t="grand">
      <x/>
    </i>
  </rowItems>
  <colFields count="1">
    <field x="-2"/>
  </colFields>
  <colItems count="3">
    <i>
      <x/>
    </i>
    <i i="1">
      <x v="1"/>
    </i>
    <i i="2">
      <x v="2"/>
    </i>
  </colItems>
  <dataFields count="3">
    <dataField name="Total sales" fld="21" baseField="8" baseItem="0" numFmtId="167"/>
    <dataField name="Total profit" fld="19" baseField="8" baseItem="0" numFmtId="167"/>
    <dataField name="Average discount" fld="1" subtotal="average" baseField="8" baseItem="0" numFmtId="10"/>
  </dataFields>
  <formats count="16">
    <format dxfId="112">
      <pivotArea dataOnly="0" outline="0" fieldPosition="0">
        <references count="1">
          <reference field="4294967294" count="2">
            <x v="0"/>
            <x v="1"/>
          </reference>
        </references>
      </pivotArea>
    </format>
    <format dxfId="111">
      <pivotArea dataOnly="0" labelOnly="1" outline="0" fieldPosition="0">
        <references count="1">
          <reference field="4294967294" count="1">
            <x v="2"/>
          </reference>
        </references>
      </pivotArea>
    </format>
    <format dxfId="110">
      <pivotArea dataOnly="0" labelOnly="1" outline="0" fieldPosition="0">
        <references count="1">
          <reference field="4294967294" count="1">
            <x v="2"/>
          </reference>
        </references>
      </pivotArea>
    </format>
    <format dxfId="109">
      <pivotArea dataOnly="0" outline="0" fieldPosition="0">
        <references count="1">
          <reference field="4294967294" count="1">
            <x v="2"/>
          </reference>
        </references>
      </pivotArea>
    </format>
    <format dxfId="108">
      <pivotArea outline="0" collapsedLevelsAreSubtotals="1" fieldPosition="0">
        <references count="1">
          <reference field="4294967294" count="1" selected="0">
            <x v="0"/>
          </reference>
        </references>
      </pivotArea>
    </format>
    <format dxfId="107">
      <pivotArea outline="0" collapsedLevelsAreSubtotals="1" fieldPosition="0">
        <references count="1">
          <reference field="4294967294" count="1" selected="0">
            <x v="0"/>
          </reference>
        </references>
      </pivotArea>
    </format>
    <format dxfId="106">
      <pivotArea outline="0" collapsedLevelsAreSubtotals="1" fieldPosition="0">
        <references count="1">
          <reference field="4294967294" count="1" selected="0">
            <x v="1"/>
          </reference>
        </references>
      </pivotArea>
    </format>
    <format dxfId="105">
      <pivotArea outline="0" collapsedLevelsAreSubtotals="1" fieldPosition="0">
        <references count="1">
          <reference field="4294967294" count="1" selected="0">
            <x v="1"/>
          </reference>
        </references>
      </pivotArea>
    </format>
    <format dxfId="104">
      <pivotArea outline="0" collapsedLevelsAreSubtotals="1" fieldPosition="0">
        <references count="1">
          <reference field="4294967294" count="1" selected="0">
            <x v="2"/>
          </reference>
        </references>
      </pivotArea>
    </format>
    <format dxfId="103">
      <pivotArea outline="0" collapsedLevelsAreSubtotals="1" fieldPosition="0">
        <references count="1">
          <reference field="4294967294" count="1" selected="0">
            <x v="2"/>
          </reference>
        </references>
      </pivotArea>
    </format>
    <format dxfId="102">
      <pivotArea outline="0" collapsedLevelsAreSubtotals="1" fieldPosition="0">
        <references count="1">
          <reference field="4294967294" count="1" selected="0">
            <x v="2"/>
          </reference>
        </references>
      </pivotArea>
    </format>
    <format dxfId="101">
      <pivotArea outline="0" collapsedLevelsAreSubtotals="1" fieldPosition="0">
        <references count="1">
          <reference field="4294967294" count="1" selected="0">
            <x v="2"/>
          </reference>
        </references>
      </pivotArea>
    </format>
    <format dxfId="100">
      <pivotArea outline="0" collapsedLevelsAreSubtotals="1" fieldPosition="0">
        <references count="1">
          <reference field="4294967294" count="1" selected="0">
            <x v="2"/>
          </reference>
        </references>
      </pivotArea>
    </format>
    <format dxfId="99">
      <pivotArea outline="0" collapsedLevelsAreSubtotals="1" fieldPosition="0">
        <references count="1">
          <reference field="4294967294" count="1" selected="0">
            <x v="2"/>
          </reference>
        </references>
      </pivotArea>
    </format>
    <format dxfId="98">
      <pivotArea outline="0" collapsedLevelsAreSubtotals="1" fieldPosition="0">
        <references count="1">
          <reference field="4294967294" count="1" selected="0">
            <x v="2"/>
          </reference>
        </references>
      </pivotArea>
    </format>
    <format dxfId="9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ategories">
  <location ref="H25:K29" firstHeaderRow="0" firstDataRow="1" firstDataCol="1"/>
  <pivotFields count="24">
    <pivotField showAll="0"/>
    <pivotField dataField="1"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Row" showAll="0" sortType="descending">
      <items count="5">
        <item sd="0" x="1"/>
        <item sd="0" x="0"/>
        <item sd="0" x="2"/>
        <item h="1" sd="0" x="3"/>
        <item t="default" sd="0"/>
      </items>
      <autoSortScope>
        <pivotArea dataOnly="0" outline="0" fieldPosition="0">
          <references count="1">
            <reference field="4294967294" count="1" selected="0">
              <x v="0"/>
            </reference>
          </references>
        </pivotArea>
      </autoSortScope>
    </pivotField>
    <pivotField axis="axisRow" showAll="0" measureFilter="1">
      <items count="19">
        <item x="15"/>
        <item x="8"/>
        <item x="14"/>
        <item x="1"/>
        <item x="13"/>
        <item x="16"/>
        <item x="4"/>
        <item x="9"/>
        <item x="2"/>
        <item x="6"/>
        <item x="7"/>
        <item x="0"/>
        <item x="3"/>
        <item x="12"/>
        <item x="10"/>
        <item x="11"/>
        <item x="5"/>
        <item x="17"/>
        <item t="default"/>
      </items>
    </pivotField>
    <pivotField showAll="0"/>
    <pivotField showAll="0"/>
    <pivotField showAll="0">
      <items count="6">
        <item x="2"/>
        <item x="1"/>
        <item x="3"/>
        <item x="0"/>
        <item x="4"/>
        <item t="default"/>
      </items>
    </pivotField>
    <pivotField showAll="0"/>
    <pivotField showAll="0"/>
    <pivotField showAll="0"/>
    <pivotField showAll="0"/>
    <pivotField showAll="0"/>
    <pivotField showAll="0"/>
    <pivotField dataField="1"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2">
    <field x="8"/>
    <field x="9"/>
  </rowFields>
  <rowItems count="4">
    <i>
      <x v="2"/>
    </i>
    <i>
      <x/>
    </i>
    <i>
      <x v="1"/>
    </i>
    <i t="grand">
      <x/>
    </i>
  </rowItems>
  <colFields count="1">
    <field x="-2"/>
  </colFields>
  <colItems count="3">
    <i>
      <x/>
    </i>
    <i i="1">
      <x v="1"/>
    </i>
    <i i="2">
      <x v="2"/>
    </i>
  </colItems>
  <dataFields count="3">
    <dataField name="Total sales" fld="21" baseField="8" baseItem="0" numFmtId="44"/>
    <dataField name="Average discount" fld="1" subtotal="average" baseField="8" baseItem="0"/>
    <dataField name="Total profit" fld="19" baseField="8" baseItem="0" numFmtId="167"/>
  </dataFields>
  <formats count="8">
    <format dxfId="120">
      <pivotArea dataOnly="0" outline="0" fieldPosition="0">
        <references count="1">
          <reference field="4294967294" count="1">
            <x v="1"/>
          </reference>
        </references>
      </pivotArea>
    </format>
    <format dxfId="119">
      <pivotArea outline="0" collapsedLevelsAreSubtotals="1" fieldPosition="0">
        <references count="1">
          <reference field="4294967294" count="1" selected="0">
            <x v="2"/>
          </reference>
        </references>
      </pivotArea>
    </format>
    <format dxfId="118">
      <pivotArea outline="0" collapsedLevelsAreSubtotals="1" fieldPosition="0">
        <references count="1">
          <reference field="4294967294" count="1" selected="0">
            <x v="2"/>
          </reference>
        </references>
      </pivotArea>
    </format>
    <format dxfId="117">
      <pivotArea outline="0" collapsedLevelsAreSubtotals="1" fieldPosition="0">
        <references count="1">
          <reference field="4294967294" count="1" selected="0">
            <x v="2"/>
          </reference>
        </references>
      </pivotArea>
    </format>
    <format dxfId="116">
      <pivotArea outline="0" collapsedLevelsAreSubtotals="1" fieldPosition="0">
        <references count="1">
          <reference field="4294967294" count="1" selected="0">
            <x v="0"/>
          </reference>
        </references>
      </pivotArea>
    </format>
    <format dxfId="115">
      <pivotArea outline="0" collapsedLevelsAreSubtotals="1" fieldPosition="0">
        <references count="1">
          <reference field="4294967294" count="1" selected="0">
            <x v="0"/>
          </reference>
        </references>
      </pivotArea>
    </format>
    <format dxfId="114">
      <pivotArea outline="0" collapsedLevelsAreSubtotals="1" fieldPosition="0">
        <references count="1">
          <reference field="4294967294" count="1" selected="0">
            <x v="0"/>
          </reference>
        </references>
      </pivotArea>
    </format>
    <format dxfId="113">
      <pivotArea outline="0" collapsedLevelsAreSubtotals="1"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rowHeaderCaption="Customer segment">
  <location ref="A25:B29" firstHeaderRow="1" firstDataRow="1" firstDataCol="1"/>
  <pivotFields count="24">
    <pivotField showAll="0"/>
    <pivotField showAll="0"/>
    <pivotField showAll="0"/>
    <pivotField showAll="0"/>
    <pivotField showAll="0"/>
    <pivotField showAll="0"/>
    <pivotField showAll="0">
      <items count="5">
        <item x="1"/>
        <item x="0"/>
        <item x="2"/>
        <item x="3"/>
        <item t="default"/>
      </items>
    </pivotField>
    <pivotField axis="axisRow" showAll="0">
      <items count="6">
        <item x="3"/>
        <item x="0"/>
        <item x="1"/>
        <item x="2"/>
        <item h="1" x="4"/>
        <item t="default"/>
      </items>
    </pivotField>
    <pivotField showAll="0"/>
    <pivotField showAll="0"/>
    <pivotField showAll="0"/>
    <pivotField showAll="0"/>
    <pivotField showAll="0">
      <items count="6">
        <item x="2"/>
        <item x="1"/>
        <item x="3"/>
        <item x="0"/>
        <item x="4"/>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7"/>
  </rowFields>
  <rowItems count="4">
    <i>
      <x/>
    </i>
    <i>
      <x v="1"/>
    </i>
    <i>
      <x v="2"/>
    </i>
    <i>
      <x v="3"/>
    </i>
  </rowItems>
  <colItems count="1">
    <i/>
  </colItems>
  <dataFields count="1">
    <dataField name="Sum of Sales" fld="21" showDataAs="percentOfTotal" baseField="0" baseItem="0" numFmtId="9"/>
  </dataFields>
  <formats count="6">
    <format dxfId="126">
      <pivotArea outline="0" collapsedLevelsAreSubtotals="1" fieldPosition="0"/>
    </format>
    <format dxfId="125">
      <pivotArea dataOnly="0" labelOnly="1" outline="0" axis="axisValues" fieldPosition="0"/>
    </format>
    <format dxfId="124">
      <pivotArea dataOnly="0" labelOnly="1" outline="0" axis="axisValues" fieldPosition="0"/>
    </format>
    <format dxfId="123">
      <pivotArea outline="0" fieldPosition="0">
        <references count="1">
          <reference field="4294967294" count="1">
            <x v="0"/>
          </reference>
        </references>
      </pivotArea>
    </format>
    <format dxfId="122">
      <pivotArea outline="0" collapsedLevelsAreSubtotals="1" fieldPosition="0"/>
    </format>
    <format dxfId="121">
      <pivotArea outline="0" collapsedLevelsAreSubtotals="1" fieldPosition="0"/>
    </format>
  </formats>
  <chartFormats count="10">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1"/>
          </reference>
        </references>
      </pivotArea>
    </chartFormat>
    <chartFormat chart="12" format="4">
      <pivotArea type="data" outline="0" fieldPosition="0">
        <references count="2">
          <reference field="4294967294" count="1" selected="0">
            <x v="0"/>
          </reference>
          <reference field="7" count="1" selected="0">
            <x v="2"/>
          </reference>
        </references>
      </pivotArea>
    </chartFormat>
    <chartFormat chart="12" format="5">
      <pivotArea type="data" outline="0" fieldPosition="0">
        <references count="2">
          <reference field="4294967294" count="1" selected="0">
            <x v="0"/>
          </reference>
          <reference field="7" count="1" selected="0">
            <x v="3"/>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7" count="1" selected="0">
            <x v="0"/>
          </reference>
        </references>
      </pivotArea>
    </chartFormat>
    <chartFormat chart="13" format="9">
      <pivotArea type="data" outline="0" fieldPosition="0">
        <references count="2">
          <reference field="4294967294" count="1" selected="0">
            <x v="0"/>
          </reference>
          <reference field="7" count="1" selected="0">
            <x v="1"/>
          </reference>
        </references>
      </pivotArea>
    </chartFormat>
    <chartFormat chart="13" format="10">
      <pivotArea type="data" outline="0" fieldPosition="0">
        <references count="2">
          <reference field="4294967294" count="1" selected="0">
            <x v="0"/>
          </reference>
          <reference field="7" count="1" selected="0">
            <x v="2"/>
          </reference>
        </references>
      </pivotArea>
    </chartFormat>
    <chartFormat chart="13" format="1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category">
  <location ref="A3:E7" firstHeaderRow="0" firstDataRow="1" firstDataCol="1"/>
  <pivotFields count="24">
    <pivotField showAll="0">
      <items count="8">
        <item x="2"/>
        <item x="5"/>
        <item x="0"/>
        <item x="4"/>
        <item x="3"/>
        <item x="1"/>
        <item x="6"/>
        <item t="default"/>
      </items>
    </pivotField>
    <pivotField dataField="1" showAll="0">
      <items count="15">
        <item x="6"/>
        <item x="0"/>
        <item x="1"/>
        <item x="9"/>
        <item x="7"/>
        <item x="5"/>
        <item x="2"/>
        <item x="8"/>
        <item x="4"/>
        <item x="3"/>
        <item x="10"/>
        <item x="11"/>
        <item x="12"/>
        <item x="13"/>
        <item t="default"/>
      </items>
    </pivotField>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Row" showAll="0">
      <items count="5">
        <item x="1"/>
        <item x="0"/>
        <item x="2"/>
        <item h="1" x="3"/>
        <item t="default"/>
      </items>
    </pivotField>
    <pivotField showAll="0"/>
    <pivotField showAll="0"/>
    <pivotField showAll="0"/>
    <pivotField showAll="0">
      <items count="6">
        <item x="2"/>
        <item x="1"/>
        <item x="3"/>
        <item x="0"/>
        <item x="4"/>
        <item t="default"/>
      </items>
    </pivotField>
    <pivotField showAll="0"/>
    <pivotField showAll="0"/>
    <pivotField showAll="0">
      <items count="181">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x="179"/>
        <item t="default"/>
      </items>
    </pivotField>
    <pivotField showAll="0"/>
    <pivotField showAll="0"/>
    <pivotField showAll="0"/>
    <pivotField dataField="1" showAll="0">
      <items count="1900">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7"/>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x="1898"/>
        <item t="default"/>
      </items>
    </pivotField>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items count="6">
        <item h="1" x="2"/>
        <item x="1"/>
        <item h="1" x="3"/>
        <item h="1" x="0"/>
        <item h="1" x="4"/>
        <item t="default"/>
      </items>
    </pivotField>
  </pivotFields>
  <rowFields count="1">
    <field x="8"/>
  </rowFields>
  <rowItems count="4">
    <i>
      <x/>
    </i>
    <i>
      <x v="1"/>
    </i>
    <i>
      <x v="2"/>
    </i>
    <i t="grand">
      <x/>
    </i>
  </rowItems>
  <colFields count="1">
    <field x="-2"/>
  </colFields>
  <colItems count="4">
    <i>
      <x/>
    </i>
    <i i="1">
      <x v="1"/>
    </i>
    <i i="2">
      <x v="2"/>
    </i>
    <i i="3">
      <x v="3"/>
    </i>
  </colItems>
  <dataFields count="4">
    <dataField name="Total sales" fld="21" baseField="8" baseItem="0" numFmtId="167"/>
    <dataField name="Total profit" fld="19" baseField="8" baseItem="0" numFmtId="167"/>
    <dataField name="Average discount" fld="1" subtotal="average" baseField="8" baseItem="0" numFmtId="10"/>
    <dataField name="% total sales" fld="21" showDataAs="percentOfTotal" baseField="0" baseItem="0" numFmtId="10"/>
  </dataFields>
  <formats count="17">
    <format dxfId="71">
      <pivotArea dataOnly="0" outline="0" fieldPosition="0">
        <references count="1">
          <reference field="4294967294" count="2">
            <x v="0"/>
            <x v="1"/>
          </reference>
        </references>
      </pivotArea>
    </format>
    <format dxfId="70">
      <pivotArea dataOnly="0" labelOnly="1" outline="0" fieldPosition="0">
        <references count="1">
          <reference field="4294967294" count="1">
            <x v="2"/>
          </reference>
        </references>
      </pivotArea>
    </format>
    <format dxfId="69">
      <pivotArea dataOnly="0" labelOnly="1" outline="0" fieldPosition="0">
        <references count="1">
          <reference field="4294967294" count="1">
            <x v="2"/>
          </reference>
        </references>
      </pivotArea>
    </format>
    <format dxfId="68">
      <pivotArea dataOnly="0" outline="0" fieldPosition="0">
        <references count="1">
          <reference field="4294967294" count="1">
            <x v="2"/>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0"/>
          </reference>
        </references>
      </pivotArea>
    </format>
    <format dxfId="65">
      <pivotArea outline="0" collapsedLevelsAreSubtotals="1" fieldPosition="0">
        <references count="1">
          <reference field="4294967294" count="1" selected="0">
            <x v="1"/>
          </reference>
        </references>
      </pivotArea>
    </format>
    <format dxfId="64">
      <pivotArea outline="0" collapsedLevelsAreSubtotals="1" fieldPosition="0">
        <references count="1">
          <reference field="4294967294" count="1" selected="0">
            <x v="1"/>
          </reference>
        </references>
      </pivotArea>
    </format>
    <format dxfId="63">
      <pivotArea outline="0" collapsedLevelsAreSubtotals="1" fieldPosition="0">
        <references count="1">
          <reference field="4294967294" count="1" selected="0">
            <x v="2"/>
          </reference>
        </references>
      </pivotArea>
    </format>
    <format dxfId="62">
      <pivotArea outline="0" collapsedLevelsAreSubtotals="1" fieldPosition="0">
        <references count="1">
          <reference field="4294967294" count="1" selected="0">
            <x v="2"/>
          </reference>
        </references>
      </pivotArea>
    </format>
    <format dxfId="61">
      <pivotArea outline="0" collapsedLevelsAreSubtotals="1" fieldPosition="0">
        <references count="1">
          <reference field="4294967294" count="1" selected="0">
            <x v="2"/>
          </reference>
        </references>
      </pivotArea>
    </format>
    <format dxfId="60">
      <pivotArea outline="0" collapsedLevelsAreSubtotals="1" fieldPosition="0">
        <references count="1">
          <reference field="4294967294" count="1" selected="0">
            <x v="2"/>
          </reference>
        </references>
      </pivotArea>
    </format>
    <format dxfId="59">
      <pivotArea outline="0" collapsedLevelsAreSubtotals="1" fieldPosition="0">
        <references count="1">
          <reference field="4294967294" count="1" selected="0">
            <x v="2"/>
          </reference>
        </references>
      </pivotArea>
    </format>
    <format dxfId="58">
      <pivotArea outline="0" collapsedLevelsAreSubtotals="1" fieldPosition="0">
        <references count="1">
          <reference field="4294967294" count="1" selected="0">
            <x v="2"/>
          </reference>
        </references>
      </pivotArea>
    </format>
    <format dxfId="57">
      <pivotArea outline="0" collapsedLevelsAreSubtotals="1" fieldPosition="0">
        <references count="1">
          <reference field="4294967294" count="1" selected="0">
            <x v="2"/>
          </reference>
        </references>
      </pivotArea>
    </format>
    <format dxfId="56">
      <pivotArea outline="0" collapsedLevelsAreSubtotals="1" fieldPosition="0">
        <references count="1">
          <reference field="4294967294" count="1" selected="0">
            <x v="2"/>
          </reference>
        </references>
      </pivotArea>
    </format>
    <format dxfId="55">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rowHeaderCaption="Month">
  <location ref="A3:D10" firstHeaderRow="1" firstDataRow="2" firstDataCol="1"/>
  <pivotFields count="24">
    <pivotField showAll="0"/>
    <pivotField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Col" showAll="0">
      <items count="5">
        <item x="1"/>
        <item x="0"/>
        <item x="2"/>
        <item x="3"/>
        <item t="default"/>
      </items>
    </pivotField>
    <pivotField showAll="0"/>
    <pivotField showAll="0">
      <items count="9">
        <item h="1" x="5"/>
        <item h="1" x="1"/>
        <item h="1" x="6"/>
        <item h="1" x="4"/>
        <item h="1" x="3"/>
        <item x="2"/>
        <item h="1" x="0"/>
        <item h="1" x="7"/>
        <item t="default"/>
      </items>
    </pivotField>
    <pivotField showAll="0"/>
    <pivotField showAll="0">
      <items count="6">
        <item x="2"/>
        <item x="1"/>
        <item x="3"/>
        <item x="0"/>
        <item x="4"/>
        <item t="default"/>
      </items>
    </pivotField>
    <pivotField showAll="0"/>
    <pivotField showAll="0"/>
    <pivotField showAll="0"/>
    <pivotField axis="axisRow" showAll="0">
      <items count="8">
        <item x="0"/>
        <item x="2"/>
        <item x="5"/>
        <item x="4"/>
        <item x="3"/>
        <item x="1"/>
        <item h="1" x="6"/>
        <item t="default"/>
      </items>
    </pivotField>
    <pivotField showAll="0"/>
    <pivotField showAll="0"/>
    <pivotField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1">
    <field x="16"/>
  </rowFields>
  <rowItems count="6">
    <i>
      <x/>
    </i>
    <i>
      <x v="1"/>
    </i>
    <i>
      <x v="2"/>
    </i>
    <i>
      <x v="3"/>
    </i>
    <i>
      <x v="4"/>
    </i>
    <i>
      <x v="5"/>
    </i>
  </rowItems>
  <colFields count="1">
    <field x="8"/>
  </colFields>
  <colItems count="3">
    <i>
      <x/>
    </i>
    <i>
      <x v="1"/>
    </i>
    <i>
      <x v="2"/>
    </i>
  </colItems>
  <dataFields count="1">
    <dataField name="Sum of Sales" fld="21" baseField="0" baseItem="0" numFmtId="44"/>
  </dataFields>
  <formats count="11">
    <format dxfId="43">
      <pivotArea dataOnly="0" labelOnly="1" outline="0" axis="axisValues" fieldPosition="0"/>
    </format>
    <format dxfId="42">
      <pivotArea dataOnly="0" labelOnly="1" outline="0" axis="axisValues" fieldPosition="0"/>
    </format>
    <format dxfId="41">
      <pivotArea collapsedLevelsAreSubtotals="1" fieldPosition="0">
        <references count="1">
          <reference field="16" count="6">
            <x v="0"/>
            <x v="1"/>
            <x v="2"/>
            <x v="3"/>
            <x v="4"/>
            <x v="5"/>
          </reference>
        </references>
      </pivotArea>
    </format>
    <format dxfId="40">
      <pivotArea dataOnly="0" labelOnly="1" outline="0" axis="axisValues" fieldPosition="0"/>
    </format>
    <format dxfId="39">
      <pivotArea dataOnly="0" labelOnly="1" outline="0" axis="axisValues" fieldPosition="0"/>
    </format>
    <format dxfId="38">
      <pivotArea outline="0" collapsedLevelsAreSubtotals="1" fieldPosition="0"/>
    </format>
    <format dxfId="37">
      <pivotArea dataOnly="0" labelOnly="1" outline="0" axis="axisValues" fieldPosition="0"/>
    </format>
    <format dxfId="36">
      <pivotArea dataOnly="0" labelOnly="1" outline="0" axis="axisValues" fieldPosition="0"/>
    </format>
    <format dxfId="35">
      <pivotArea outline="0" collapsedLevelsAreSubtotals="1" fieldPosition="0"/>
    </format>
    <format dxfId="34">
      <pivotArea dataOnly="0" labelOnly="1" outline="0" axis="axisValues" fieldPosition="0"/>
    </format>
    <format dxfId="33">
      <pivotArea dataOnly="0" labelOnly="1" outline="0" axis="axisValues" fieldPosition="0"/>
    </format>
  </formats>
  <chartFormats count="11">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8" format="8" series="1">
      <pivotArea type="data" outline="0" fieldPosition="0">
        <references count="2">
          <reference field="4294967294" count="1" selected="0">
            <x v="0"/>
          </reference>
          <reference field="8" count="1" selected="0">
            <x v="1"/>
          </reference>
        </references>
      </pivotArea>
    </chartFormat>
    <chartFormat chart="8" format="9" series="1">
      <pivotArea type="data" outline="0" fieldPosition="0">
        <references count="2">
          <reference field="4294967294" count="1" selected="0">
            <x v="0"/>
          </reference>
          <reference field="8" count="1" selected="0">
            <x v="2"/>
          </reference>
        </references>
      </pivotArea>
    </chartFormat>
    <chartFormat chart="9" format="10" series="1">
      <pivotArea type="data" outline="0" fieldPosition="0">
        <references count="2">
          <reference field="4294967294" count="1" selected="0">
            <x v="0"/>
          </reference>
          <reference field="8" count="1" selected="0">
            <x v="0"/>
          </reference>
        </references>
      </pivotArea>
    </chartFormat>
    <chartFormat chart="9" format="11" series="1">
      <pivotArea type="data" outline="0" fieldPosition="0">
        <references count="2">
          <reference field="4294967294" count="1" selected="0">
            <x v="0"/>
          </reference>
          <reference field="8" count="1" selected="0">
            <x v="1"/>
          </reference>
        </references>
      </pivotArea>
    </chartFormat>
    <chartFormat chart="9" format="12" series="1">
      <pivotArea type="data" outline="0" fieldPosition="0">
        <references count="2">
          <reference field="4294967294" count="1" selected="0">
            <x v="0"/>
          </reference>
          <reference field="8" count="1" selected="0">
            <x v="2"/>
          </reference>
        </references>
      </pivotArea>
    </chartFormat>
    <chartFormat chart="9" format="13"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Month">
  <location ref="B34:C40" firstHeaderRow="1" firstDataRow="1" firstDataCol="1"/>
  <pivotFields count="24">
    <pivotField showAll="0"/>
    <pivotField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showAll="0">
      <items count="5">
        <item x="1"/>
        <item x="0"/>
        <item x="2"/>
        <item x="3"/>
        <item t="default"/>
      </items>
    </pivotField>
    <pivotField showAll="0"/>
    <pivotField showAll="0"/>
    <pivotField showAll="0"/>
    <pivotField showAll="0">
      <items count="6">
        <item x="2"/>
        <item x="1"/>
        <item x="3"/>
        <item x="0"/>
        <item x="4"/>
        <item t="default"/>
      </items>
    </pivotField>
    <pivotField showAll="0"/>
    <pivotField showAll="0"/>
    <pivotField showAll="0"/>
    <pivotField axis="axisRow" showAll="0">
      <items count="8">
        <item x="0"/>
        <item x="2"/>
        <item x="5"/>
        <item x="4"/>
        <item x="3"/>
        <item x="1"/>
        <item h="1" x="6"/>
        <item t="default"/>
      </items>
    </pivotField>
    <pivotField showAll="0"/>
    <pivotField showAll="0"/>
    <pivotField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1">
    <field x="16"/>
  </rowFields>
  <rowItems count="6">
    <i>
      <x/>
    </i>
    <i>
      <x v="1"/>
    </i>
    <i>
      <x v="2"/>
    </i>
    <i>
      <x v="3"/>
    </i>
    <i>
      <x v="4"/>
    </i>
    <i>
      <x v="5"/>
    </i>
  </rowItems>
  <colItems count="1">
    <i/>
  </colItems>
  <dataFields count="1">
    <dataField name="Sum of Sales" fld="21" baseField="0" baseItem="0" numFmtId="44"/>
  </dataFields>
  <formats count="11">
    <format dxfId="54">
      <pivotArea dataOnly="0" labelOnly="1" outline="0" axis="axisValues" fieldPosition="0"/>
    </format>
    <format dxfId="53">
      <pivotArea dataOnly="0" labelOnly="1" outline="0" axis="axisValues" fieldPosition="0"/>
    </format>
    <format dxfId="52">
      <pivotArea collapsedLevelsAreSubtotals="1" fieldPosition="0">
        <references count="1">
          <reference field="16" count="6">
            <x v="0"/>
            <x v="1"/>
            <x v="2"/>
            <x v="3"/>
            <x v="4"/>
            <x v="5"/>
          </reference>
        </references>
      </pivotArea>
    </format>
    <format dxfId="51">
      <pivotArea dataOnly="0" labelOnly="1" outline="0" axis="axisValues" fieldPosition="0"/>
    </format>
    <format dxfId="50">
      <pivotArea dataOnly="0" labelOnly="1" outline="0" axis="axisValues" fieldPosition="0"/>
    </format>
    <format dxfId="49">
      <pivotArea outline="0" collapsedLevelsAreSubtotals="1" fieldPosition="0"/>
    </format>
    <format dxfId="48">
      <pivotArea dataOnly="0" labelOnly="1" outline="0" axis="axisValues" fieldPosition="0"/>
    </format>
    <format dxfId="47">
      <pivotArea dataOnly="0" labelOnly="1" outline="0" axis="axisValues" fieldPosition="0"/>
    </format>
    <format dxfId="46">
      <pivotArea outline="0" collapsedLevelsAreSubtotals="1" fieldPosition="0"/>
    </format>
    <format dxfId="45">
      <pivotArea dataOnly="0" labelOnly="1" outline="0" axis="axisValues" fieldPosition="0"/>
    </format>
    <format dxfId="44">
      <pivotArea dataOnly="0" labelOnly="1" outline="0" axis="axisValues" fieldPosition="0"/>
    </format>
  </formats>
  <chartFormats count="4">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rowHeaderCaption="Customer segment">
  <location ref="A16:B20" firstHeaderRow="1" firstDataRow="1" firstDataCol="1"/>
  <pivotFields count="24">
    <pivotField showAll="0"/>
    <pivotField showAll="0"/>
    <pivotField showAll="0"/>
    <pivotField showAll="0"/>
    <pivotField showAll="0"/>
    <pivotField showAll="0"/>
    <pivotField showAll="0">
      <items count="5">
        <item x="1"/>
        <item x="0"/>
        <item x="2"/>
        <item x="3"/>
        <item t="default"/>
      </items>
    </pivotField>
    <pivotField axis="axisRow" showAll="0">
      <items count="6">
        <item x="3"/>
        <item x="0"/>
        <item x="1"/>
        <item x="2"/>
        <item h="1" x="4"/>
        <item t="default"/>
      </items>
    </pivotField>
    <pivotField showAll="0"/>
    <pivotField showAll="0"/>
    <pivotField showAll="0"/>
    <pivotField showAll="0"/>
    <pivotField showAll="0">
      <items count="6">
        <item x="2"/>
        <item x="1"/>
        <item x="3"/>
        <item x="0"/>
        <item x="4"/>
        <item t="default"/>
      </items>
    </pivotField>
    <pivotField showAll="0"/>
    <pivotField showAll="0"/>
    <pivotField showAll="0"/>
    <pivotField showAll="0"/>
    <pivotField showAll="0"/>
    <pivotField showAll="0"/>
    <pivotField showAll="0"/>
    <pivotField showAll="0"/>
    <pivotField dataField="1" showAll="0"/>
    <pivotField showAll="0"/>
    <pivotField showAll="0"/>
  </pivotFields>
  <rowFields count="1">
    <field x="7"/>
  </rowFields>
  <rowItems count="4">
    <i>
      <x/>
    </i>
    <i>
      <x v="1"/>
    </i>
    <i>
      <x v="2"/>
    </i>
    <i>
      <x v="3"/>
    </i>
  </rowItems>
  <colItems count="1">
    <i/>
  </colItems>
  <dataFields count="1">
    <dataField name="Sum of Sales" fld="21" showDataAs="percentOfTotal" baseField="0" baseItem="0" numFmtId="9"/>
  </dataFields>
  <formats count="6">
    <format dxfId="13">
      <pivotArea outline="0" collapsedLevelsAreSubtotals="1" fieldPosition="0"/>
    </format>
    <format dxfId="12">
      <pivotArea dataOnly="0" labelOnly="1" outline="0" axis="axisValues" fieldPosition="0"/>
    </format>
    <format dxfId="11">
      <pivotArea dataOnly="0" labelOnly="1" outline="0" axis="axisValues" fieldPosition="0"/>
    </format>
    <format dxfId="10">
      <pivotArea outline="0" fieldPosition="0">
        <references count="1">
          <reference field="4294967294" count="1">
            <x v="0"/>
          </reference>
        </references>
      </pivotArea>
    </format>
    <format dxfId="9">
      <pivotArea outline="0" collapsedLevelsAreSubtotals="1" fieldPosition="0"/>
    </format>
    <format dxfId="8">
      <pivotArea outline="0" collapsedLevelsAreSubtotals="1" fieldPosition="0"/>
    </format>
  </formats>
  <chartFormats count="20">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1"/>
          </reference>
        </references>
      </pivotArea>
    </chartFormat>
    <chartFormat chart="12" format="4">
      <pivotArea type="data" outline="0" fieldPosition="0">
        <references count="2">
          <reference field="4294967294" count="1" selected="0">
            <x v="0"/>
          </reference>
          <reference field="7" count="1" selected="0">
            <x v="2"/>
          </reference>
        </references>
      </pivotArea>
    </chartFormat>
    <chartFormat chart="12" format="5">
      <pivotArea type="data" outline="0" fieldPosition="0">
        <references count="2">
          <reference field="4294967294" count="1" selected="0">
            <x v="0"/>
          </reference>
          <reference field="7" count="1" selected="0">
            <x v="3"/>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7" count="1" selected="0">
            <x v="0"/>
          </reference>
        </references>
      </pivotArea>
    </chartFormat>
    <chartFormat chart="13" format="9">
      <pivotArea type="data" outline="0" fieldPosition="0">
        <references count="2">
          <reference field="4294967294" count="1" selected="0">
            <x v="0"/>
          </reference>
          <reference field="7" count="1" selected="0">
            <x v="1"/>
          </reference>
        </references>
      </pivotArea>
    </chartFormat>
    <chartFormat chart="13" format="10">
      <pivotArea type="data" outline="0" fieldPosition="0">
        <references count="2">
          <reference field="4294967294" count="1" selected="0">
            <x v="0"/>
          </reference>
          <reference field="7" count="1" selected="0">
            <x v="2"/>
          </reference>
        </references>
      </pivotArea>
    </chartFormat>
    <chartFormat chart="13" format="11">
      <pivotArea type="data" outline="0" fieldPosition="0">
        <references count="2">
          <reference field="4294967294" count="1" selected="0">
            <x v="0"/>
          </reference>
          <reference field="7" count="1" selected="0">
            <x v="3"/>
          </reference>
        </references>
      </pivotArea>
    </chartFormat>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7" count="1" selected="0">
            <x v="0"/>
          </reference>
        </references>
      </pivotArea>
    </chartFormat>
    <chartFormat chart="17" format="9">
      <pivotArea type="data" outline="0" fieldPosition="0">
        <references count="2">
          <reference field="4294967294" count="1" selected="0">
            <x v="0"/>
          </reference>
          <reference field="7" count="1" selected="0">
            <x v="1"/>
          </reference>
        </references>
      </pivotArea>
    </chartFormat>
    <chartFormat chart="17" format="10">
      <pivotArea type="data" outline="0" fieldPosition="0">
        <references count="2">
          <reference field="4294967294" count="1" selected="0">
            <x v="0"/>
          </reference>
          <reference field="7" count="1" selected="0">
            <x v="2"/>
          </reference>
        </references>
      </pivotArea>
    </chartFormat>
    <chartFormat chart="17" format="11">
      <pivotArea type="data" outline="0" fieldPosition="0">
        <references count="2">
          <reference field="4294967294" count="1" selected="0">
            <x v="0"/>
          </reference>
          <reference field="7" count="1" selected="0">
            <x v="3"/>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7" count="1" selected="0">
            <x v="0"/>
          </reference>
        </references>
      </pivotArea>
    </chartFormat>
    <chartFormat chart="18" format="14">
      <pivotArea type="data" outline="0" fieldPosition="0">
        <references count="2">
          <reference field="4294967294" count="1" selected="0">
            <x v="0"/>
          </reference>
          <reference field="7" count="1" selected="0">
            <x v="1"/>
          </reference>
        </references>
      </pivotArea>
    </chartFormat>
    <chartFormat chart="18" format="15">
      <pivotArea type="data" outline="0" fieldPosition="0">
        <references count="2">
          <reference field="4294967294" count="1" selected="0">
            <x v="0"/>
          </reference>
          <reference field="7" count="1" selected="0">
            <x v="2"/>
          </reference>
        </references>
      </pivotArea>
    </chartFormat>
    <chartFormat chart="18" format="16">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Customer segment">
  <location ref="A3:C7" firstHeaderRow="0" firstDataRow="1" firstDataCol="1"/>
  <pivotFields count="24">
    <pivotField showAll="0"/>
    <pivotField showAll="0"/>
    <pivotField showAll="0"/>
    <pivotField showAll="0"/>
    <pivotField showAll="0"/>
    <pivotField showAll="0"/>
    <pivotField showAll="0">
      <items count="5">
        <item x="1"/>
        <item x="0"/>
        <item x="2"/>
        <item x="3"/>
        <item t="default"/>
      </items>
    </pivotField>
    <pivotField axis="axisRow" showAll="0" sortType="ascending">
      <items count="6">
        <item x="3"/>
        <item x="0"/>
        <item x="1"/>
        <item x="2"/>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2"/>
        <item x="1"/>
        <item x="3"/>
        <item x="0"/>
        <item x="4"/>
        <item t="default"/>
      </items>
    </pivotField>
    <pivotField showAll="0"/>
    <pivotField showAll="0"/>
    <pivotField showAll="0"/>
    <pivotField showAll="0">
      <items count="8">
        <item x="0"/>
        <item x="2"/>
        <item x="5"/>
        <item x="4"/>
        <item x="3"/>
        <item x="1"/>
        <item x="6"/>
        <item t="default"/>
      </items>
    </pivotField>
    <pivotField showAll="0"/>
    <pivotField showAll="0"/>
    <pivotField dataField="1" showAll="0"/>
    <pivotField showAll="0"/>
    <pivotField dataField="1" showAll="0"/>
    <pivotField showAll="0"/>
    <pivotField showAll="0"/>
  </pivotFields>
  <rowFields count="1">
    <field x="7"/>
  </rowFields>
  <rowItems count="4">
    <i>
      <x v="3"/>
    </i>
    <i>
      <x/>
    </i>
    <i>
      <x v="2"/>
    </i>
    <i>
      <x v="1"/>
    </i>
  </rowItems>
  <colFields count="1">
    <field x="-2"/>
  </colFields>
  <colItems count="2">
    <i>
      <x/>
    </i>
    <i i="1">
      <x v="1"/>
    </i>
  </colItems>
  <dataFields count="2">
    <dataField name="Total sales" fld="21" baseField="7" baseItem="3" numFmtId="44"/>
    <dataField name="Total profit" fld="19" baseField="7" baseItem="3"/>
  </dataFields>
  <formats count="19">
    <format dxfId="32">
      <pivotArea outline="0" collapsedLevelsAreSubtotals="1" fieldPosition="0"/>
    </format>
    <format dxfId="31">
      <pivotArea dataOnly="0" labelOnly="1" outline="0" axis="axisValues" fieldPosition="0"/>
    </format>
    <format dxfId="30">
      <pivotArea dataOnly="0" labelOnly="1" outline="0" axis="axisValues" fieldPosition="0"/>
    </format>
    <format dxfId="29">
      <pivotArea collapsedLevelsAreSubtotals="1" fieldPosition="0">
        <references count="2">
          <reference field="4294967294" count="1" selected="0">
            <x v="1"/>
          </reference>
          <reference field="7" count="1">
            <x v="3"/>
          </reference>
        </references>
      </pivotArea>
    </format>
    <format dxfId="28">
      <pivotArea collapsedLevelsAreSubtotals="1" fieldPosition="0">
        <references count="2">
          <reference field="4294967294" count="1" selected="0">
            <x v="1"/>
          </reference>
          <reference field="7" count="1">
            <x v="3"/>
          </reference>
        </references>
      </pivotArea>
    </format>
    <format dxfId="27">
      <pivotArea collapsedLevelsAreSubtotals="1" fieldPosition="0">
        <references count="2">
          <reference field="4294967294" count="1" selected="0">
            <x v="1"/>
          </reference>
          <reference field="7" count="1">
            <x v="0"/>
          </reference>
        </references>
      </pivotArea>
    </format>
    <format dxfId="26">
      <pivotArea collapsedLevelsAreSubtotals="1" fieldPosition="0">
        <references count="2">
          <reference field="4294967294" count="1" selected="0">
            <x v="1"/>
          </reference>
          <reference field="7" count="1">
            <x v="0"/>
          </reference>
        </references>
      </pivotArea>
    </format>
    <format dxfId="25">
      <pivotArea collapsedLevelsAreSubtotals="1" fieldPosition="0">
        <references count="2">
          <reference field="4294967294" count="1" selected="0">
            <x v="1"/>
          </reference>
          <reference field="7" count="1">
            <x v="2"/>
          </reference>
        </references>
      </pivotArea>
    </format>
    <format dxfId="24">
      <pivotArea collapsedLevelsAreSubtotals="1" fieldPosition="0">
        <references count="2">
          <reference field="4294967294" count="1" selected="0">
            <x v="1"/>
          </reference>
          <reference field="7" count="1">
            <x v="2"/>
          </reference>
        </references>
      </pivotArea>
    </format>
    <format dxfId="23">
      <pivotArea collapsedLevelsAreSubtotals="1" fieldPosition="0">
        <references count="2">
          <reference field="4294967294" count="1" selected="0">
            <x v="1"/>
          </reference>
          <reference field="7" count="1">
            <x v="1"/>
          </reference>
        </references>
      </pivotArea>
    </format>
    <format dxfId="22">
      <pivotArea collapsedLevelsAreSubtotals="1" fieldPosition="0">
        <references count="2">
          <reference field="4294967294" count="1" selected="0">
            <x v="1"/>
          </reference>
          <reference field="7" count="1">
            <x v="1"/>
          </reference>
        </references>
      </pivotArea>
    </format>
    <format dxfId="21">
      <pivotArea collapsedLevelsAreSubtotals="1" fieldPosition="0">
        <references count="2">
          <reference field="4294967294" count="1" selected="0">
            <x v="0"/>
          </reference>
          <reference field="7" count="1">
            <x v="3"/>
          </reference>
        </references>
      </pivotArea>
    </format>
    <format dxfId="20">
      <pivotArea collapsedLevelsAreSubtotals="1" fieldPosition="0">
        <references count="2">
          <reference field="4294967294" count="1" selected="0">
            <x v="0"/>
          </reference>
          <reference field="7" count="1">
            <x v="3"/>
          </reference>
        </references>
      </pivotArea>
    </format>
    <format dxfId="19">
      <pivotArea collapsedLevelsAreSubtotals="1" fieldPosition="0">
        <references count="2">
          <reference field="4294967294" count="1" selected="0">
            <x v="0"/>
          </reference>
          <reference field="7" count="1">
            <x v="0"/>
          </reference>
        </references>
      </pivotArea>
    </format>
    <format dxfId="18">
      <pivotArea collapsedLevelsAreSubtotals="1" fieldPosition="0">
        <references count="2">
          <reference field="4294967294" count="1" selected="0">
            <x v="0"/>
          </reference>
          <reference field="7" count="1">
            <x v="0"/>
          </reference>
        </references>
      </pivotArea>
    </format>
    <format dxfId="17">
      <pivotArea collapsedLevelsAreSubtotals="1" fieldPosition="0">
        <references count="2">
          <reference field="4294967294" count="1" selected="0">
            <x v="0"/>
          </reference>
          <reference field="7" count="1">
            <x v="1"/>
          </reference>
        </references>
      </pivotArea>
    </format>
    <format dxfId="16">
      <pivotArea collapsedLevelsAreSubtotals="1" fieldPosition="0">
        <references count="2">
          <reference field="4294967294" count="1" selected="0">
            <x v="0"/>
          </reference>
          <reference field="7" count="1">
            <x v="1"/>
          </reference>
        </references>
      </pivotArea>
    </format>
    <format dxfId="15">
      <pivotArea collapsedLevelsAreSubtotals="1" fieldPosition="0">
        <references count="2">
          <reference field="4294967294" count="1" selected="0">
            <x v="0"/>
          </reference>
          <reference field="7" count="1">
            <x v="2"/>
          </reference>
        </references>
      </pivotArea>
    </format>
    <format dxfId="14">
      <pivotArea collapsedLevelsAreSubtotals="1" fieldPosition="0">
        <references count="2">
          <reference field="4294967294" count="1" selected="0">
            <x v="0"/>
          </reference>
          <reference field="7" count="1">
            <x v="2"/>
          </reference>
        </references>
      </pivotArea>
    </format>
  </formats>
  <chartFormats count="10">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7" count="1" selected="0">
            <x v="3"/>
          </reference>
        </references>
      </pivotArea>
    </chartFormat>
    <chartFormat chart="8" format="38">
      <pivotArea type="data" outline="0" fieldPosition="0">
        <references count="2">
          <reference field="4294967294" count="1" selected="0">
            <x v="0"/>
          </reference>
          <reference field="7" count="1" selected="0">
            <x v="0"/>
          </reference>
        </references>
      </pivotArea>
    </chartFormat>
    <chartFormat chart="8" format="39">
      <pivotArea type="data" outline="0" fieldPosition="0">
        <references count="2">
          <reference field="4294967294" count="1" selected="0">
            <x v="0"/>
          </reference>
          <reference field="7" count="1" selected="0">
            <x v="2"/>
          </reference>
        </references>
      </pivotArea>
    </chartFormat>
    <chartFormat chart="8" format="40">
      <pivotArea type="data" outline="0" fieldPosition="0">
        <references count="2">
          <reference field="4294967294" count="1" selected="0">
            <x v="0"/>
          </reference>
          <reference field="7" count="1" selected="0">
            <x v="1"/>
          </reference>
        </references>
      </pivotArea>
    </chartFormat>
    <chartFormat chart="8" format="41" series="1">
      <pivotArea type="data" outline="0" fieldPosition="0">
        <references count="1">
          <reference field="4294967294" count="1" selected="0">
            <x v="1"/>
          </reference>
        </references>
      </pivotArea>
    </chartFormat>
    <chartFormat chart="8" format="42">
      <pivotArea type="data" outline="0" fieldPosition="0">
        <references count="2">
          <reference field="4294967294" count="1" selected="0">
            <x v="1"/>
          </reference>
          <reference field="7" count="1" selected="0">
            <x v="3"/>
          </reference>
        </references>
      </pivotArea>
    </chartFormat>
    <chartFormat chart="8" format="43">
      <pivotArea type="data" outline="0" fieldPosition="0">
        <references count="2">
          <reference field="4294967294" count="1" selected="0">
            <x v="1"/>
          </reference>
          <reference field="7" count="1" selected="0">
            <x v="0"/>
          </reference>
        </references>
      </pivotArea>
    </chartFormat>
    <chartFormat chart="8" format="44">
      <pivotArea type="data" outline="0" fieldPosition="0">
        <references count="2">
          <reference field="4294967294" count="1" selected="0">
            <x v="1"/>
          </reference>
          <reference field="7" count="1" selected="0">
            <x v="2"/>
          </reference>
        </references>
      </pivotArea>
    </chartFormat>
    <chartFormat chart="8" format="45">
      <pivotArea type="data" outline="0" fieldPosition="0">
        <references count="2">
          <reference field="4294967294"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Categories">
  <location ref="A3:D7" firstHeaderRow="0" firstDataRow="1" firstDataCol="1"/>
  <pivotFields count="24">
    <pivotField showAll="0"/>
    <pivotField dataField="1" showAll="0"/>
    <pivotField showAll="0"/>
    <pivotField showAll="0"/>
    <pivotField showAll="0"/>
    <pivotField showAll="0"/>
    <pivotField showAll="0">
      <items count="5">
        <item x="1"/>
        <item x="0"/>
        <item x="2"/>
        <item x="3"/>
        <item t="default"/>
      </items>
    </pivotField>
    <pivotField showAll="0">
      <items count="6">
        <item x="3"/>
        <item x="0"/>
        <item x="1"/>
        <item x="2"/>
        <item x="4"/>
        <item t="default"/>
      </items>
    </pivotField>
    <pivotField axis="axisRow" showAll="0" sortType="descending">
      <items count="5">
        <item sd="0" x="1"/>
        <item sd="0" x="0"/>
        <item sd="0" x="2"/>
        <item h="1" sd="0" x="3"/>
        <item t="default" sd="0"/>
      </items>
      <autoSortScope>
        <pivotArea dataOnly="0" outline="0" fieldPosition="0">
          <references count="1">
            <reference field="4294967294" count="1" selected="0">
              <x v="0"/>
            </reference>
          </references>
        </pivotArea>
      </autoSortScope>
    </pivotField>
    <pivotField axis="axisRow" showAll="0" measureFilter="1">
      <items count="19">
        <item x="15"/>
        <item x="8"/>
        <item x="14"/>
        <item x="1"/>
        <item x="13"/>
        <item x="16"/>
        <item x="4"/>
        <item x="9"/>
        <item x="2"/>
        <item x="6"/>
        <item x="7"/>
        <item x="0"/>
        <item x="3"/>
        <item x="12"/>
        <item x="10"/>
        <item x="11"/>
        <item x="5"/>
        <item x="17"/>
        <item t="default"/>
      </items>
    </pivotField>
    <pivotField showAll="0"/>
    <pivotField showAll="0"/>
    <pivotField showAll="0">
      <items count="6">
        <item x="2"/>
        <item x="1"/>
        <item x="3"/>
        <item x="0"/>
        <item x="4"/>
        <item t="default"/>
      </items>
    </pivotField>
    <pivotField showAll="0"/>
    <pivotField showAll="0"/>
    <pivotField showAll="0"/>
    <pivotField showAll="0"/>
    <pivotField showAll="0"/>
    <pivotField showAll="0"/>
    <pivotField dataField="1" showAll="0"/>
    <pivotField showAll="0"/>
    <pivotField dataField="1" showAll="0">
      <items count="1924">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x="1922"/>
        <item t="default"/>
      </items>
    </pivotField>
    <pivotField showAll="0"/>
    <pivotField showAll="0"/>
  </pivotFields>
  <rowFields count="2">
    <field x="8"/>
    <field x="9"/>
  </rowFields>
  <rowItems count="4">
    <i>
      <x v="2"/>
    </i>
    <i>
      <x/>
    </i>
    <i>
      <x v="1"/>
    </i>
    <i t="grand">
      <x/>
    </i>
  </rowItems>
  <colFields count="1">
    <field x="-2"/>
  </colFields>
  <colItems count="3">
    <i>
      <x/>
    </i>
    <i i="1">
      <x v="1"/>
    </i>
    <i i="2">
      <x v="2"/>
    </i>
  </colItems>
  <dataFields count="3">
    <dataField name="Total sales" fld="21" baseField="8" baseItem="0" numFmtId="44"/>
    <dataField name="Average discount" fld="1" subtotal="average" baseField="8" baseItem="0"/>
    <dataField name="Total profit" fld="19" baseField="8" baseItem="0" numFmtId="167"/>
  </dataFields>
  <formats count="8">
    <format dxfId="7">
      <pivotArea dataOnly="0" outline="0" fieldPosition="0">
        <references count="1">
          <reference field="4294967294" count="1">
            <x v="1"/>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4">
    <pivotField showAll="0"/>
    <pivotField showAll="0"/>
    <pivotField showAll="0"/>
    <pivotField showAll="0"/>
    <pivotField showAll="0"/>
    <pivotField showAll="0"/>
    <pivotField showAll="0"/>
    <pivotField showAll="0"/>
    <pivotField axis="axisRow"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8"/>
  </rowFields>
  <rowItems count="4">
    <i>
      <x/>
    </i>
    <i>
      <x v="1"/>
    </i>
    <i>
      <x v="2"/>
    </i>
    <i t="grand">
      <x/>
    </i>
  </rowItems>
  <colItems count="1">
    <i/>
  </colItems>
  <dataFields count="1">
    <dataField name="Count of Order ID" fld="22"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3" name="PivotTable2"/>
    <pivotTable tabId="22" name="PivotTable11"/>
    <pivotTable tabId="16" name="PivotTable6"/>
    <pivotTable tabId="16" name="PivotTable7"/>
    <pivotTable tabId="22" name="PivotTable5"/>
    <pivotTable tabId="31" name="PivotTable1"/>
    <pivotTable tabId="32" name="PivotTable2"/>
    <pivotTable tabId="32" name="PivotTable3"/>
    <pivotTable tabId="32" name="PivotTable4"/>
    <pivotTable tabId="32" name="PivotTable5"/>
    <pivotTable tabId="32" name="PivotTable6"/>
    <pivotTable tabId="32" name="PivotTable7"/>
  </pivotTables>
  <data>
    <tabular pivotCacheId="1">
      <items count="4">
        <i x="1" s="1"/>
        <i x="0"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3" name="PivotTable2"/>
    <pivotTable tabId="22" name="PivotTable11"/>
    <pivotTable tabId="16" name="PivotTable6"/>
    <pivotTable tabId="16" name="PivotTable7"/>
    <pivotTable tabId="22" name="PivotTable5"/>
    <pivotTable tabId="31" name="PivotTable1"/>
    <pivotTable tabId="32" name="PivotTable2"/>
    <pivotTable tabId="32" name="PivotTable3"/>
    <pivotTable tabId="32" name="PivotTable4"/>
    <pivotTable tabId="32" name="PivotTable5"/>
    <pivotTable tabId="32" name="PivotTable6"/>
    <pivotTable tabId="32" name="PivotTable7"/>
  </pivotTables>
  <data>
    <tabular pivotCacheId="1">
      <items count="5">
        <i x="2" s="1"/>
        <i x="1" s="1"/>
        <i x="3" s="1"/>
        <i x="0"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 Segment">
  <pivotTables>
    <pivotTable tabId="13" name="PivotTable2"/>
    <pivotTable tabId="16" name="PivotTable6"/>
    <pivotTable tabId="16" name="PivotTable7"/>
    <pivotTable tabId="31" name="PivotTable1"/>
    <pivotTable tabId="32" name="PivotTable2"/>
    <pivotTable tabId="32" name="PivotTable3"/>
    <pivotTable tabId="32" name="PivotTable4"/>
    <pivotTable tabId="32" name="PivotTable7"/>
  </pivotTables>
  <data>
    <tabular pivotCacheId="1">
      <items count="5">
        <i x="3" s="1"/>
        <i x="0" s="1"/>
        <i x="1" s="1"/>
        <i x="2"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artItem="2" style="SlicerStyleDark6 2" rowHeight="220133"/>
  <slicer name="Region" cache="Slicer_Region" caption="Region" style="SlicerStyleDark6 2" rowHeight="220133"/>
  <slicer name="Customer Segment" cache="Slicer_Customer_Segment" caption="Customer Segment" startItem="1" style="SlicerStyleDark6 2"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53"/>
  <sheetViews>
    <sheetView zoomScale="80" zoomScaleNormal="80" workbookViewId="0">
      <pane xSplit="1" ySplit="1" topLeftCell="N2" activePane="bottomRight" state="frozen"/>
      <selection pane="topRight" activeCell="B1" sqref="B1"/>
      <selection pane="bottomLeft" activeCell="A2" sqref="A2"/>
      <selection pane="bottomRight" activeCell="AA15" sqref="AA15"/>
    </sheetView>
  </sheetViews>
  <sheetFormatPr defaultRowHeight="12.5"/>
  <cols>
    <col min="1" max="1" width="7.1796875" bestFit="1" customWidth="1"/>
    <col min="2" max="2" width="12.54296875" bestFit="1" customWidth="1"/>
    <col min="3" max="3" width="8.453125" bestFit="1" customWidth="1"/>
    <col min="5" max="5" width="12.81640625" bestFit="1" customWidth="1"/>
    <col min="6" max="6" width="11.453125" bestFit="1" customWidth="1"/>
    <col min="7" max="7" width="26.453125" bestFit="1" customWidth="1"/>
    <col min="8" max="8" width="13.54296875" bestFit="1" customWidth="1"/>
    <col min="9" max="9" width="17.54296875" bestFit="1" customWidth="1"/>
    <col min="10" max="10" width="16" bestFit="1" customWidth="1"/>
    <col min="11" max="11" width="29.26953125" bestFit="1" customWidth="1"/>
    <col min="12" max="12" width="16.26953125" bestFit="1" customWidth="1"/>
    <col min="13" max="13" width="92.26953125" bestFit="1" customWidth="1"/>
    <col min="14" max="14" width="19.1796875" bestFit="1" customWidth="1"/>
    <col min="15" max="15" width="19.1796875" customWidth="1"/>
    <col min="16" max="16" width="7.26953125" bestFit="1" customWidth="1"/>
    <col min="17" max="17" width="17.54296875" bestFit="1" customWidth="1"/>
    <col min="18" max="18" width="19.54296875" bestFit="1" customWidth="1"/>
    <col min="19" max="19" width="11.54296875" bestFit="1" customWidth="1"/>
    <col min="20" max="20" width="10.453125" bestFit="1" customWidth="1"/>
    <col min="21" max="21" width="10.1796875" bestFit="1" customWidth="1"/>
    <col min="22" max="22" width="12.54296875" bestFit="1" customWidth="1"/>
    <col min="23" max="23" width="19.26953125" bestFit="1" customWidth="1"/>
    <col min="24" max="24" width="10" bestFit="1" customWidth="1"/>
  </cols>
  <sheetData>
    <row r="1" spans="1:27" ht="1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row>
    <row r="2" spans="1:27" ht="12.75" customHeight="1">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3">
        <v>42011</v>
      </c>
      <c r="U2" s="3">
        <v>42012</v>
      </c>
      <c r="V2">
        <v>4.5599999999999996</v>
      </c>
      <c r="W2">
        <v>4</v>
      </c>
      <c r="X2">
        <v>13.01</v>
      </c>
      <c r="Y2">
        <v>88522</v>
      </c>
    </row>
    <row r="3" spans="1:27" ht="12.75" customHeight="1">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3">
        <v>42168</v>
      </c>
      <c r="U3" s="3">
        <v>42170</v>
      </c>
      <c r="V3">
        <v>4390.3665000000001</v>
      </c>
      <c r="W3">
        <v>12</v>
      </c>
      <c r="X3">
        <v>6362.85</v>
      </c>
      <c r="Y3">
        <v>90193</v>
      </c>
    </row>
    <row r="4" spans="1:27" ht="12.75" customHeight="1">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3">
        <v>42050</v>
      </c>
      <c r="U4" s="3">
        <v>42052</v>
      </c>
      <c r="V4">
        <v>-53.809600000000003</v>
      </c>
      <c r="W4">
        <v>22</v>
      </c>
      <c r="X4">
        <v>211.15</v>
      </c>
      <c r="Y4">
        <v>90192</v>
      </c>
    </row>
    <row r="5" spans="1:27" ht="12.75" customHeight="1">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3">
        <v>42136</v>
      </c>
      <c r="U5" s="3">
        <v>42138</v>
      </c>
      <c r="V5">
        <v>803.47050000000002</v>
      </c>
      <c r="W5">
        <v>16</v>
      </c>
      <c r="X5">
        <v>1164.45</v>
      </c>
      <c r="Y5">
        <v>86838</v>
      </c>
    </row>
    <row r="6" spans="1:27" ht="12.75" customHeight="1">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3">
        <v>42136</v>
      </c>
      <c r="U6" s="3">
        <v>42137</v>
      </c>
      <c r="V6">
        <v>-24.03</v>
      </c>
      <c r="W6">
        <v>7</v>
      </c>
      <c r="X6">
        <v>22.23</v>
      </c>
      <c r="Y6">
        <v>86838</v>
      </c>
    </row>
    <row r="7" spans="1:27" ht="12.75" customHeight="1">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3">
        <v>42136</v>
      </c>
      <c r="U7" s="3">
        <v>42137</v>
      </c>
      <c r="V7">
        <v>-37.03</v>
      </c>
      <c r="W7">
        <v>4</v>
      </c>
      <c r="X7">
        <v>13.99</v>
      </c>
      <c r="Y7">
        <v>86838</v>
      </c>
    </row>
    <row r="8" spans="1:27" ht="12.75" customHeight="1">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3">
        <v>42136</v>
      </c>
      <c r="U8" s="3">
        <v>42137</v>
      </c>
      <c r="V8">
        <v>-0.71</v>
      </c>
      <c r="W8">
        <v>4</v>
      </c>
      <c r="X8">
        <v>14.26</v>
      </c>
      <c r="Y8">
        <v>86838</v>
      </c>
    </row>
    <row r="9" spans="1:27" ht="12.75" customHeight="1">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3">
        <v>42102</v>
      </c>
      <c r="U9" s="3">
        <v>42103</v>
      </c>
      <c r="V9">
        <v>-59.82</v>
      </c>
      <c r="W9">
        <v>7</v>
      </c>
      <c r="X9">
        <v>33.47</v>
      </c>
      <c r="Y9">
        <v>86837</v>
      </c>
    </row>
    <row r="10" spans="1:27" ht="12.75" customHeight="1">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3">
        <v>42152</v>
      </c>
      <c r="U10" s="3">
        <v>42152</v>
      </c>
      <c r="V10">
        <v>261.87569999999994</v>
      </c>
      <c r="W10">
        <v>10</v>
      </c>
      <c r="X10">
        <v>379.53</v>
      </c>
      <c r="Y10">
        <v>86839</v>
      </c>
    </row>
    <row r="11" spans="1:27" ht="12.75" customHeight="1">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3">
        <v>42047</v>
      </c>
      <c r="U11" s="3">
        <v>42050</v>
      </c>
      <c r="V11">
        <v>2.63</v>
      </c>
      <c r="W11">
        <v>6</v>
      </c>
      <c r="X11">
        <v>18.8</v>
      </c>
      <c r="Y11">
        <v>86836</v>
      </c>
    </row>
    <row r="12" spans="1:27" ht="12.75" customHeight="1">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3">
        <v>42047</v>
      </c>
      <c r="U12" s="3">
        <v>42049</v>
      </c>
      <c r="V12">
        <v>652.73309999999992</v>
      </c>
      <c r="W12">
        <v>10</v>
      </c>
      <c r="X12">
        <v>945.99</v>
      </c>
      <c r="Y12">
        <v>86836</v>
      </c>
    </row>
    <row r="13" spans="1:27" ht="12.75" customHeight="1">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3">
        <v>42139</v>
      </c>
      <c r="U13" s="3">
        <v>42140</v>
      </c>
      <c r="V13">
        <v>314.48129999999998</v>
      </c>
      <c r="W13">
        <v>17</v>
      </c>
      <c r="X13">
        <v>455.77</v>
      </c>
      <c r="Y13">
        <v>90031</v>
      </c>
      <c r="AA13">
        <f>COUNTIF(J:J, J2)</f>
        <v>1071</v>
      </c>
    </row>
    <row r="14" spans="1:27" ht="12.75" customHeight="1">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3">
        <v>42145</v>
      </c>
      <c r="U14" s="3">
        <v>42147</v>
      </c>
      <c r="V14">
        <v>-114.63990000000001</v>
      </c>
      <c r="W14">
        <v>18</v>
      </c>
      <c r="X14">
        <v>231.79</v>
      </c>
      <c r="Y14">
        <v>90032</v>
      </c>
      <c r="AA14">
        <f>COUNTIF(J:J,J5)</f>
        <v>400</v>
      </c>
    </row>
    <row r="15" spans="1:27" ht="12.75" customHeight="1">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3">
        <v>42139</v>
      </c>
      <c r="U15" s="3">
        <v>42140</v>
      </c>
      <c r="V15">
        <v>384.38</v>
      </c>
      <c r="W15">
        <v>70</v>
      </c>
      <c r="X15">
        <v>1876.69</v>
      </c>
      <c r="Y15">
        <v>41793</v>
      </c>
      <c r="AA15">
        <f>COUNTIF(J:J,J12)</f>
        <v>481</v>
      </c>
    </row>
    <row r="16" spans="1:27" ht="12.75" customHeight="1">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3">
        <v>42145</v>
      </c>
      <c r="U16" s="3">
        <v>42146</v>
      </c>
      <c r="V16">
        <v>-17.489999999999998</v>
      </c>
      <c r="W16">
        <v>58</v>
      </c>
      <c r="X16">
        <v>293.06</v>
      </c>
      <c r="Y16">
        <v>42949</v>
      </c>
    </row>
    <row r="17" spans="1:25" ht="12.75" customHeight="1">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3">
        <v>42145</v>
      </c>
      <c r="U17" s="3">
        <v>42147</v>
      </c>
      <c r="V17">
        <v>-114.63990000000001</v>
      </c>
      <c r="W17">
        <v>71</v>
      </c>
      <c r="X17">
        <v>914.29</v>
      </c>
      <c r="Y17">
        <v>42949</v>
      </c>
    </row>
    <row r="18" spans="1:25" ht="12.75" customHeight="1">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3">
        <v>42032</v>
      </c>
      <c r="U18" s="3">
        <v>42033</v>
      </c>
      <c r="V18">
        <v>-28.296800000000001</v>
      </c>
      <c r="W18">
        <v>1</v>
      </c>
      <c r="X18">
        <v>67.489999999999995</v>
      </c>
      <c r="Y18">
        <v>87651</v>
      </c>
    </row>
    <row r="19" spans="1:25" ht="12.75" customHeight="1">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3">
        <v>42032</v>
      </c>
      <c r="U19" s="3">
        <v>42034</v>
      </c>
      <c r="V19">
        <v>-5.3071999999999999</v>
      </c>
      <c r="W19">
        <v>1</v>
      </c>
      <c r="X19">
        <v>2.25</v>
      </c>
      <c r="Y19">
        <v>87651</v>
      </c>
    </row>
    <row r="20" spans="1:25" ht="12.75" customHeight="1">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3">
        <v>42126</v>
      </c>
      <c r="U20" s="3">
        <v>42128</v>
      </c>
      <c r="V20">
        <v>8.8940000000000055</v>
      </c>
      <c r="W20">
        <v>12</v>
      </c>
      <c r="X20">
        <v>54.78</v>
      </c>
      <c r="Y20">
        <v>87652</v>
      </c>
    </row>
    <row r="21" spans="1:25" ht="12.75" customHeight="1">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3">
        <v>42057</v>
      </c>
      <c r="U21" s="3">
        <v>42058</v>
      </c>
      <c r="V21">
        <v>144.69</v>
      </c>
      <c r="W21">
        <v>13</v>
      </c>
      <c r="X21">
        <v>424.68</v>
      </c>
      <c r="Y21">
        <v>89199</v>
      </c>
    </row>
    <row r="22" spans="1:25" ht="12.75" customHeight="1">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3">
        <v>42090</v>
      </c>
      <c r="U22" s="3">
        <v>42091</v>
      </c>
      <c r="V22">
        <v>-35.878799999999998</v>
      </c>
      <c r="W22">
        <v>2</v>
      </c>
      <c r="X22">
        <v>40.17</v>
      </c>
      <c r="Y22">
        <v>89200</v>
      </c>
    </row>
    <row r="23" spans="1:25" ht="12.75" customHeight="1">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3">
        <v>42024</v>
      </c>
      <c r="U23" s="3">
        <v>42026</v>
      </c>
      <c r="V23">
        <v>209.99700000000001</v>
      </c>
      <c r="W23">
        <v>8</v>
      </c>
      <c r="X23">
        <v>783.55</v>
      </c>
      <c r="Y23">
        <v>89202</v>
      </c>
    </row>
    <row r="24" spans="1:25" ht="12.75" customHeight="1">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3">
        <v>42075</v>
      </c>
      <c r="U24" s="3">
        <v>42082</v>
      </c>
      <c r="V24">
        <v>3568.096</v>
      </c>
      <c r="W24">
        <v>22</v>
      </c>
      <c r="X24">
        <v>3838.14</v>
      </c>
      <c r="Y24">
        <v>89203</v>
      </c>
    </row>
    <row r="25" spans="1:25" ht="12.75" customHeight="1">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3">
        <v>42170</v>
      </c>
      <c r="U25" s="3">
        <v>42172</v>
      </c>
      <c r="V25">
        <v>-84.437600000000003</v>
      </c>
      <c r="W25">
        <v>13</v>
      </c>
      <c r="X25">
        <v>58.68</v>
      </c>
      <c r="Y25">
        <v>89201</v>
      </c>
    </row>
    <row r="26" spans="1:25" ht="12.75" customHeight="1">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3">
        <v>42170</v>
      </c>
      <c r="U26" s="3">
        <v>42171</v>
      </c>
      <c r="V26">
        <v>24.312000000000001</v>
      </c>
      <c r="W26">
        <v>18</v>
      </c>
      <c r="X26">
        <v>53.1</v>
      </c>
      <c r="Y26">
        <v>89201</v>
      </c>
    </row>
    <row r="27" spans="1:25" ht="12.75" customHeight="1">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3">
        <v>42134</v>
      </c>
      <c r="U27" s="3">
        <v>42135</v>
      </c>
      <c r="V27">
        <v>25.913820000000015</v>
      </c>
      <c r="W27">
        <v>6</v>
      </c>
      <c r="X27">
        <v>647.07000000000005</v>
      </c>
      <c r="Y27">
        <v>91454</v>
      </c>
    </row>
    <row r="28" spans="1:25" ht="12.75" customHeight="1">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3">
        <v>42073</v>
      </c>
      <c r="U28" s="3">
        <v>42073</v>
      </c>
      <c r="V28">
        <v>162.666</v>
      </c>
      <c r="W28">
        <v>6</v>
      </c>
      <c r="X28">
        <v>627.04</v>
      </c>
      <c r="Y28">
        <v>88426</v>
      </c>
    </row>
    <row r="29" spans="1:25" ht="12.75" customHeight="1">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3">
        <v>42032</v>
      </c>
      <c r="U29" s="3">
        <v>42034</v>
      </c>
      <c r="V29">
        <v>-6923.5991999999997</v>
      </c>
      <c r="W29">
        <v>1</v>
      </c>
      <c r="X29">
        <v>3267.55</v>
      </c>
      <c r="Y29">
        <v>88425</v>
      </c>
    </row>
    <row r="30" spans="1:25" ht="12.75" customHeight="1">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3">
        <v>42073</v>
      </c>
      <c r="U30" s="3">
        <v>42074</v>
      </c>
      <c r="V30">
        <v>-67.489999999999995</v>
      </c>
      <c r="W30">
        <v>17</v>
      </c>
      <c r="X30">
        <v>110.19</v>
      </c>
      <c r="Y30">
        <v>88426</v>
      </c>
    </row>
    <row r="31" spans="1:25" ht="12.75" customHeight="1">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3">
        <v>42114</v>
      </c>
      <c r="U31" s="3">
        <v>42115</v>
      </c>
      <c r="V31">
        <v>19.6282</v>
      </c>
      <c r="W31">
        <v>20</v>
      </c>
      <c r="X31">
        <v>73.55</v>
      </c>
      <c r="Y31">
        <v>88075</v>
      </c>
    </row>
    <row r="32" spans="1:25" ht="12.75" customHeight="1">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3">
        <v>42114</v>
      </c>
      <c r="U32" s="3">
        <v>42115</v>
      </c>
      <c r="V32">
        <v>-1.6524000000000001</v>
      </c>
      <c r="W32">
        <v>17</v>
      </c>
      <c r="X32">
        <v>29.57</v>
      </c>
      <c r="Y32">
        <v>88075</v>
      </c>
    </row>
    <row r="33" spans="1:25" ht="12.75" customHeight="1">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3">
        <v>42133</v>
      </c>
      <c r="U33" s="3">
        <v>42135</v>
      </c>
      <c r="V33">
        <v>2.1400000000000023</v>
      </c>
      <c r="W33">
        <v>3</v>
      </c>
      <c r="X33">
        <v>22.85</v>
      </c>
      <c r="Y33">
        <v>87407</v>
      </c>
    </row>
    <row r="34" spans="1:25" ht="12.75" customHeight="1">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3">
        <v>42167</v>
      </c>
      <c r="U34" s="3">
        <v>42169</v>
      </c>
      <c r="V34">
        <v>349.40909999999997</v>
      </c>
      <c r="W34">
        <v>17</v>
      </c>
      <c r="X34">
        <v>506.39</v>
      </c>
      <c r="Y34">
        <v>87408</v>
      </c>
    </row>
    <row r="35" spans="1:25" ht="12.75" customHeight="1">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3">
        <v>42065</v>
      </c>
      <c r="U35" s="3">
        <v>42067</v>
      </c>
      <c r="V35">
        <v>-37.5291</v>
      </c>
      <c r="W35">
        <v>1</v>
      </c>
      <c r="X35">
        <v>4</v>
      </c>
      <c r="Y35">
        <v>87406</v>
      </c>
    </row>
    <row r="36" spans="1:25" ht="12.75" customHeight="1">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3">
        <v>42065</v>
      </c>
      <c r="U36" s="3">
        <v>42065</v>
      </c>
      <c r="V36">
        <v>101.49</v>
      </c>
      <c r="W36">
        <v>4</v>
      </c>
      <c r="X36">
        <v>589.79999999999995</v>
      </c>
      <c r="Y36">
        <v>87406</v>
      </c>
    </row>
    <row r="37" spans="1:25" ht="12.75" customHeight="1">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3">
        <v>42006</v>
      </c>
      <c r="U37" s="3">
        <v>42013</v>
      </c>
      <c r="V37">
        <v>845.66399999999987</v>
      </c>
      <c r="W37">
        <v>8</v>
      </c>
      <c r="X37">
        <v>1225.5999999999999</v>
      </c>
      <c r="Y37">
        <v>87946</v>
      </c>
    </row>
    <row r="38" spans="1:25" ht="12.75" customHeight="1">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3">
        <v>42006</v>
      </c>
      <c r="U38" s="3">
        <v>42006</v>
      </c>
      <c r="V38">
        <v>-308.928</v>
      </c>
      <c r="W38">
        <v>4</v>
      </c>
      <c r="X38">
        <v>1239.06</v>
      </c>
      <c r="Y38">
        <v>37537</v>
      </c>
    </row>
    <row r="39" spans="1:25" ht="12.75" customHeight="1">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3">
        <v>42006</v>
      </c>
      <c r="U39" s="3">
        <v>42008</v>
      </c>
      <c r="V39">
        <v>-1679.7599999999998</v>
      </c>
      <c r="W39">
        <v>43</v>
      </c>
      <c r="X39">
        <v>4083.19</v>
      </c>
      <c r="Y39">
        <v>37537</v>
      </c>
    </row>
    <row r="40" spans="1:25" ht="12.75" customHeight="1">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3">
        <v>42006</v>
      </c>
      <c r="U40" s="3">
        <v>42013</v>
      </c>
      <c r="V40">
        <v>575.39600000000007</v>
      </c>
      <c r="W40">
        <v>32</v>
      </c>
      <c r="X40">
        <v>4902.38</v>
      </c>
      <c r="Y40">
        <v>37537</v>
      </c>
    </row>
    <row r="41" spans="1:25" ht="12.75" customHeight="1">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3">
        <v>42037</v>
      </c>
      <c r="U41" s="3">
        <v>42039</v>
      </c>
      <c r="V41">
        <v>-2426.5500000000002</v>
      </c>
      <c r="W41">
        <v>49</v>
      </c>
      <c r="X41">
        <v>5718.85</v>
      </c>
      <c r="Y41">
        <v>55713</v>
      </c>
    </row>
    <row r="42" spans="1:25" ht="12.75" customHeight="1">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3">
        <v>42037</v>
      </c>
      <c r="U42" s="3">
        <v>42039</v>
      </c>
      <c r="V42">
        <v>-2426.5500000000002</v>
      </c>
      <c r="W42">
        <v>12</v>
      </c>
      <c r="X42">
        <v>1400.53</v>
      </c>
      <c r="Y42">
        <v>87947</v>
      </c>
    </row>
    <row r="43" spans="1:25" ht="12.75" customHeight="1">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3">
        <v>42078</v>
      </c>
      <c r="U43" s="3">
        <v>42078</v>
      </c>
      <c r="V43">
        <v>-715.7782060000003</v>
      </c>
      <c r="W43">
        <v>6</v>
      </c>
      <c r="X43">
        <v>1821.89</v>
      </c>
      <c r="Y43">
        <v>87365</v>
      </c>
    </row>
    <row r="44" spans="1:25" ht="12.75" customHeight="1">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3">
        <v>42037</v>
      </c>
      <c r="U44" s="3">
        <v>42038</v>
      </c>
      <c r="V44">
        <v>-144.56</v>
      </c>
      <c r="W44">
        <v>11</v>
      </c>
      <c r="X44">
        <v>90.98</v>
      </c>
      <c r="Y44">
        <v>87364</v>
      </c>
    </row>
    <row r="45" spans="1:25" ht="12.75" customHeight="1">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3">
        <v>42093</v>
      </c>
      <c r="U45" s="3">
        <v>42096</v>
      </c>
      <c r="V45">
        <v>7402.32</v>
      </c>
      <c r="W45">
        <v>13</v>
      </c>
      <c r="X45">
        <v>10728</v>
      </c>
      <c r="Y45">
        <v>87366</v>
      </c>
    </row>
    <row r="46" spans="1:25" ht="12.75" customHeight="1">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3">
        <v>42158</v>
      </c>
      <c r="U46" s="3">
        <v>42163</v>
      </c>
      <c r="V46">
        <v>1892.424</v>
      </c>
      <c r="W46">
        <v>19</v>
      </c>
      <c r="X46">
        <v>3127.69</v>
      </c>
      <c r="Y46">
        <v>90596</v>
      </c>
    </row>
    <row r="47" spans="1:25" ht="12.75" customHeight="1">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3">
        <v>42085</v>
      </c>
      <c r="U47" s="3">
        <v>42086</v>
      </c>
      <c r="V47">
        <v>28.855799999999999</v>
      </c>
      <c r="W47">
        <v>9</v>
      </c>
      <c r="X47">
        <v>41.82</v>
      </c>
      <c r="Y47">
        <v>90597</v>
      </c>
    </row>
    <row r="48" spans="1:25" ht="12.75" customHeight="1">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3">
        <v>42085</v>
      </c>
      <c r="U48" s="3">
        <v>42088</v>
      </c>
      <c r="V48">
        <v>173.48</v>
      </c>
      <c r="W48">
        <v>9</v>
      </c>
      <c r="X48">
        <v>2875.72</v>
      </c>
      <c r="Y48">
        <v>90597</v>
      </c>
    </row>
    <row r="49" spans="1:25" ht="12.75" customHeight="1">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3">
        <v>42141</v>
      </c>
      <c r="U49" s="3">
        <v>42142</v>
      </c>
      <c r="V49">
        <v>117.852</v>
      </c>
      <c r="W49">
        <v>9</v>
      </c>
      <c r="X49">
        <v>170.8</v>
      </c>
      <c r="Y49">
        <v>87175</v>
      </c>
    </row>
    <row r="50" spans="1:25" ht="12.75" customHeight="1">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3">
        <v>42053</v>
      </c>
      <c r="U50" s="3">
        <v>42055</v>
      </c>
      <c r="V50">
        <v>34.010400000000004</v>
      </c>
      <c r="W50">
        <v>10</v>
      </c>
      <c r="X50">
        <v>53.54</v>
      </c>
      <c r="Y50">
        <v>87176</v>
      </c>
    </row>
    <row r="51" spans="1:25" ht="12.75" customHeight="1">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3">
        <v>42067</v>
      </c>
      <c r="U51" s="3">
        <v>42069</v>
      </c>
      <c r="V51">
        <v>2031.5070000000001</v>
      </c>
      <c r="W51">
        <v>23</v>
      </c>
      <c r="X51">
        <v>3363.53</v>
      </c>
      <c r="Y51">
        <v>87177</v>
      </c>
    </row>
    <row r="52" spans="1:25" ht="12.75" customHeight="1">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3">
        <v>42141</v>
      </c>
      <c r="U52" s="3">
        <v>42143</v>
      </c>
      <c r="V52">
        <v>-190.67999999999998</v>
      </c>
      <c r="W52">
        <v>16</v>
      </c>
      <c r="X52">
        <v>132.08000000000001</v>
      </c>
      <c r="Y52">
        <v>87175</v>
      </c>
    </row>
    <row r="53" spans="1:25" ht="12.75" customHeight="1">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3">
        <v>42141</v>
      </c>
      <c r="U53" s="3">
        <v>42142</v>
      </c>
      <c r="V53">
        <v>325.39800000000002</v>
      </c>
      <c r="W53">
        <v>9</v>
      </c>
      <c r="X53">
        <v>45.34</v>
      </c>
      <c r="Y53">
        <v>87175</v>
      </c>
    </row>
    <row r="54" spans="1:25" ht="12.75" customHeight="1">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3">
        <v>42162</v>
      </c>
      <c r="U54" s="3">
        <v>42164</v>
      </c>
      <c r="V54">
        <v>22.817999999999998</v>
      </c>
      <c r="W54">
        <v>16</v>
      </c>
      <c r="X54">
        <v>216.04</v>
      </c>
      <c r="Y54">
        <v>87178</v>
      </c>
    </row>
    <row r="55" spans="1:25" ht="12.75" customHeight="1">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3">
        <v>42127</v>
      </c>
      <c r="U55" s="3">
        <v>42129</v>
      </c>
      <c r="V55">
        <v>116.1</v>
      </c>
      <c r="W55">
        <v>37</v>
      </c>
      <c r="X55">
        <v>6276.34</v>
      </c>
      <c r="Y55">
        <v>44231</v>
      </c>
    </row>
    <row r="56" spans="1:25" ht="12.75" customHeight="1">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3">
        <v>42127</v>
      </c>
      <c r="U56" s="3">
        <v>42129</v>
      </c>
      <c r="V56">
        <v>-87.96</v>
      </c>
      <c r="W56">
        <v>146</v>
      </c>
      <c r="X56">
        <v>2664.4</v>
      </c>
      <c r="Y56">
        <v>44231</v>
      </c>
    </row>
    <row r="57" spans="1:25" ht="12.75" customHeight="1">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3">
        <v>42127</v>
      </c>
      <c r="U57" s="3">
        <v>42129</v>
      </c>
      <c r="V57">
        <v>255.42000000000002</v>
      </c>
      <c r="W57">
        <v>9</v>
      </c>
      <c r="X57">
        <v>1526.68</v>
      </c>
      <c r="Y57">
        <v>87306</v>
      </c>
    </row>
    <row r="58" spans="1:25" ht="12.75" customHeight="1">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3">
        <v>42127</v>
      </c>
      <c r="U58" s="3">
        <v>42128</v>
      </c>
      <c r="V58">
        <v>685.6146</v>
      </c>
      <c r="W58">
        <v>20</v>
      </c>
      <c r="X58">
        <v>1952.56</v>
      </c>
      <c r="Y58">
        <v>87306</v>
      </c>
    </row>
    <row r="59" spans="1:25" ht="12.75" customHeight="1">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3">
        <v>42177</v>
      </c>
      <c r="U59" s="3">
        <v>42179</v>
      </c>
      <c r="V59">
        <v>-16.2</v>
      </c>
      <c r="W59">
        <v>16</v>
      </c>
      <c r="X59">
        <v>303.58999999999997</v>
      </c>
      <c r="Y59">
        <v>88205</v>
      </c>
    </row>
    <row r="60" spans="1:25" ht="12.75" customHeight="1">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3">
        <v>42100</v>
      </c>
      <c r="U60" s="3">
        <v>42101</v>
      </c>
      <c r="V60">
        <v>2023.75</v>
      </c>
      <c r="W60">
        <v>31</v>
      </c>
      <c r="X60">
        <v>9459.94</v>
      </c>
      <c r="Y60">
        <v>42599</v>
      </c>
    </row>
    <row r="61" spans="1:25" ht="12.75" customHeight="1">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3">
        <v>42177</v>
      </c>
      <c r="U61" s="3">
        <v>42179</v>
      </c>
      <c r="V61">
        <v>-20.25</v>
      </c>
      <c r="W61">
        <v>65</v>
      </c>
      <c r="X61">
        <v>1233.32</v>
      </c>
      <c r="Y61">
        <v>3397</v>
      </c>
    </row>
    <row r="62" spans="1:25" ht="12.75" customHeight="1">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3">
        <v>42177</v>
      </c>
      <c r="U62" s="3">
        <v>42178</v>
      </c>
      <c r="V62">
        <v>-3.3809999999999998</v>
      </c>
      <c r="W62">
        <v>17</v>
      </c>
      <c r="X62">
        <v>47.31</v>
      </c>
      <c r="Y62">
        <v>3397</v>
      </c>
    </row>
    <row r="63" spans="1:25" ht="12.75" customHeight="1">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3">
        <v>42100</v>
      </c>
      <c r="U63" s="3">
        <v>42101</v>
      </c>
      <c r="V63">
        <v>1684.4762999999998</v>
      </c>
      <c r="W63">
        <v>8</v>
      </c>
      <c r="X63">
        <v>2441.27</v>
      </c>
      <c r="Y63">
        <v>88204</v>
      </c>
    </row>
    <row r="64" spans="1:25" ht="12.75" customHeight="1">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3">
        <v>42177</v>
      </c>
      <c r="U64" s="3">
        <v>42178</v>
      </c>
      <c r="V64">
        <v>-2.7047999999999996</v>
      </c>
      <c r="W64">
        <v>4</v>
      </c>
      <c r="X64">
        <v>11.13</v>
      </c>
      <c r="Y64">
        <v>88205</v>
      </c>
    </row>
    <row r="65" spans="1:25" ht="12.75" customHeight="1">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3">
        <v>42007</v>
      </c>
      <c r="U65" s="3">
        <v>42008</v>
      </c>
      <c r="V65">
        <v>18.658000000000001</v>
      </c>
      <c r="W65">
        <v>7</v>
      </c>
      <c r="X65">
        <v>29.5</v>
      </c>
      <c r="Y65">
        <v>89583</v>
      </c>
    </row>
    <row r="66" spans="1:25" ht="12.75" customHeight="1">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3">
        <v>42098</v>
      </c>
      <c r="U66" s="3">
        <v>42100</v>
      </c>
      <c r="V66">
        <v>40.247699999999995</v>
      </c>
      <c r="W66">
        <v>12</v>
      </c>
      <c r="X66">
        <v>58.33</v>
      </c>
      <c r="Y66">
        <v>89584</v>
      </c>
    </row>
    <row r="67" spans="1:25" ht="12.75" customHeight="1">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3">
        <v>42098</v>
      </c>
      <c r="U67" s="3">
        <v>42100</v>
      </c>
      <c r="V67">
        <v>14.0898</v>
      </c>
      <c r="W67">
        <v>5</v>
      </c>
      <c r="X67">
        <v>20.420000000000002</v>
      </c>
      <c r="Y67">
        <v>89584</v>
      </c>
    </row>
    <row r="68" spans="1:25" ht="12.75" customHeight="1">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3">
        <v>42103</v>
      </c>
      <c r="U68" s="3">
        <v>42105</v>
      </c>
      <c r="V68">
        <v>-55.84</v>
      </c>
      <c r="W68">
        <v>12</v>
      </c>
      <c r="X68">
        <v>26.07</v>
      </c>
      <c r="Y68">
        <v>89585</v>
      </c>
    </row>
    <row r="69" spans="1:25" ht="12.75" customHeight="1">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3">
        <v>42007</v>
      </c>
      <c r="U69" s="3">
        <v>42008</v>
      </c>
      <c r="V69">
        <v>9.82</v>
      </c>
      <c r="W69">
        <v>29</v>
      </c>
      <c r="X69">
        <v>122.23</v>
      </c>
      <c r="Y69">
        <v>7909</v>
      </c>
    </row>
    <row r="70" spans="1:25" ht="12.75" customHeight="1">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3">
        <v>42098</v>
      </c>
      <c r="U70" s="3">
        <v>42100</v>
      </c>
      <c r="V70">
        <v>112.06</v>
      </c>
      <c r="W70">
        <v>47</v>
      </c>
      <c r="X70">
        <v>228.46</v>
      </c>
      <c r="Y70">
        <v>13959</v>
      </c>
    </row>
    <row r="71" spans="1:25" ht="12.75" customHeight="1">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3">
        <v>42098</v>
      </c>
      <c r="U71" s="3">
        <v>42100</v>
      </c>
      <c r="V71">
        <v>16.79</v>
      </c>
      <c r="W71">
        <v>19</v>
      </c>
      <c r="X71">
        <v>77.61</v>
      </c>
      <c r="Y71">
        <v>13959</v>
      </c>
    </row>
    <row r="72" spans="1:25" ht="12.75" customHeight="1">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3">
        <v>42103</v>
      </c>
      <c r="U72" s="3">
        <v>42105</v>
      </c>
      <c r="V72">
        <v>-55.84</v>
      </c>
      <c r="W72">
        <v>46</v>
      </c>
      <c r="X72">
        <v>99.94</v>
      </c>
      <c r="Y72">
        <v>58914</v>
      </c>
    </row>
    <row r="73" spans="1:25" ht="12.75" customHeight="1">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3">
        <v>42016</v>
      </c>
      <c r="U73" s="3">
        <v>42017</v>
      </c>
      <c r="V73">
        <v>41.296499999999995</v>
      </c>
      <c r="W73">
        <v>10</v>
      </c>
      <c r="X73">
        <v>59.85</v>
      </c>
      <c r="Y73">
        <v>86520</v>
      </c>
    </row>
    <row r="74" spans="1:25" ht="12.75" customHeight="1">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3">
        <v>42016</v>
      </c>
      <c r="U74" s="3">
        <v>42018</v>
      </c>
      <c r="V74">
        <v>1179.0237</v>
      </c>
      <c r="W74">
        <v>10</v>
      </c>
      <c r="X74">
        <v>1708.73</v>
      </c>
      <c r="Y74">
        <v>86520</v>
      </c>
    </row>
    <row r="75" spans="1:25" ht="12.75" customHeight="1">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3">
        <v>42103</v>
      </c>
      <c r="U75" s="3">
        <v>42104</v>
      </c>
      <c r="V75">
        <v>105.678</v>
      </c>
      <c r="W75">
        <v>11</v>
      </c>
      <c r="X75">
        <v>94.97</v>
      </c>
      <c r="Y75">
        <v>90669</v>
      </c>
    </row>
    <row r="76" spans="1:25" ht="12.75" customHeight="1">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3">
        <v>42031</v>
      </c>
      <c r="U76" s="3">
        <v>42032</v>
      </c>
      <c r="V76">
        <v>-37.39</v>
      </c>
      <c r="W76">
        <v>5</v>
      </c>
      <c r="X76">
        <v>10.23</v>
      </c>
      <c r="Y76">
        <v>86693</v>
      </c>
    </row>
    <row r="77" spans="1:25" ht="12.75" customHeight="1">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3">
        <v>42149</v>
      </c>
      <c r="U77" s="3">
        <v>42150</v>
      </c>
      <c r="V77">
        <v>149.88869999999997</v>
      </c>
      <c r="W77">
        <v>14</v>
      </c>
      <c r="X77">
        <v>217.23</v>
      </c>
      <c r="Y77">
        <v>86694</v>
      </c>
    </row>
    <row r="78" spans="1:25" ht="12.75" customHeight="1">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3">
        <v>42140</v>
      </c>
      <c r="U78" s="3">
        <v>42141</v>
      </c>
      <c r="V78">
        <v>3.0400000000000027</v>
      </c>
      <c r="W78">
        <v>5</v>
      </c>
      <c r="X78">
        <v>101.74</v>
      </c>
      <c r="Y78">
        <v>88534</v>
      </c>
    </row>
    <row r="79" spans="1:25" ht="12.75" customHeight="1">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3">
        <v>42140</v>
      </c>
      <c r="U79" s="3">
        <v>42141</v>
      </c>
      <c r="V79">
        <v>2.7060000000000013</v>
      </c>
      <c r="W79">
        <v>8</v>
      </c>
      <c r="X79">
        <v>84.52</v>
      </c>
      <c r="Y79">
        <v>88534</v>
      </c>
    </row>
    <row r="80" spans="1:25" ht="12.75" customHeight="1">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3">
        <v>42157</v>
      </c>
      <c r="U80" s="3">
        <v>42158</v>
      </c>
      <c r="V80">
        <v>91.955999999999989</v>
      </c>
      <c r="W80">
        <v>13</v>
      </c>
      <c r="X80">
        <v>312.58999999999997</v>
      </c>
      <c r="Y80">
        <v>91087</v>
      </c>
    </row>
    <row r="81" spans="1:25" ht="12.75" customHeight="1">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3">
        <v>42157</v>
      </c>
      <c r="U81" s="3">
        <v>42158</v>
      </c>
      <c r="V81">
        <v>-2.544</v>
      </c>
      <c r="W81">
        <v>6</v>
      </c>
      <c r="X81">
        <v>64.400000000000006</v>
      </c>
      <c r="Y81">
        <v>91087</v>
      </c>
    </row>
    <row r="82" spans="1:25" ht="12.75" customHeight="1">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3">
        <v>42019</v>
      </c>
      <c r="U82" s="3">
        <v>42021</v>
      </c>
      <c r="V82">
        <v>2.4851999999999999</v>
      </c>
      <c r="W82">
        <v>2</v>
      </c>
      <c r="X82">
        <v>14.65</v>
      </c>
      <c r="Y82">
        <v>91086</v>
      </c>
    </row>
    <row r="83" spans="1:25" ht="12.75" customHeight="1">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3">
        <v>42079</v>
      </c>
      <c r="U83" s="3">
        <v>42079</v>
      </c>
      <c r="V83">
        <v>-634.73410000000013</v>
      </c>
      <c r="W83">
        <v>3</v>
      </c>
      <c r="X83">
        <v>453.62</v>
      </c>
      <c r="Y83">
        <v>91089</v>
      </c>
    </row>
    <row r="84" spans="1:25" ht="12.75" customHeight="1">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3">
        <v>42075</v>
      </c>
      <c r="U84" s="3">
        <v>42076</v>
      </c>
      <c r="V84">
        <v>133.5771</v>
      </c>
      <c r="W84">
        <v>4</v>
      </c>
      <c r="X84">
        <v>193.59</v>
      </c>
      <c r="Y84">
        <v>91088</v>
      </c>
    </row>
    <row r="85" spans="1:25" ht="12.75" customHeight="1">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3">
        <v>42117</v>
      </c>
      <c r="U85" s="3">
        <v>42118</v>
      </c>
      <c r="V85">
        <v>251.40839999999997</v>
      </c>
      <c r="W85">
        <v>5</v>
      </c>
      <c r="X85">
        <v>929.57</v>
      </c>
      <c r="Y85">
        <v>91090</v>
      </c>
    </row>
    <row r="86" spans="1:25" ht="12.75" customHeight="1">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3">
        <v>42026</v>
      </c>
      <c r="U86" s="3">
        <v>42027</v>
      </c>
      <c r="V86">
        <v>-20.258000000000003</v>
      </c>
      <c r="W86">
        <v>2</v>
      </c>
      <c r="X86">
        <v>62.46</v>
      </c>
      <c r="Y86">
        <v>89521</v>
      </c>
    </row>
    <row r="87" spans="1:25" ht="12.75" customHeight="1">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3">
        <v>42114</v>
      </c>
      <c r="U87" s="3">
        <v>42116</v>
      </c>
      <c r="V87">
        <v>13.895999999999999</v>
      </c>
      <c r="W87">
        <v>5</v>
      </c>
      <c r="X87">
        <v>28.11</v>
      </c>
      <c r="Y87">
        <v>89523</v>
      </c>
    </row>
    <row r="88" spans="1:25" ht="12.75" customHeight="1">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3">
        <v>42019</v>
      </c>
      <c r="U88" s="3">
        <v>42020</v>
      </c>
      <c r="V88">
        <v>-172.71800000000002</v>
      </c>
      <c r="W88">
        <v>2</v>
      </c>
      <c r="X88">
        <v>5.5</v>
      </c>
      <c r="Y88">
        <v>89520</v>
      </c>
    </row>
    <row r="89" spans="1:25" ht="12.75" customHeight="1">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3">
        <v>42113</v>
      </c>
      <c r="U89" s="3">
        <v>42120</v>
      </c>
      <c r="V89">
        <v>-40.683999999999997</v>
      </c>
      <c r="W89">
        <v>8</v>
      </c>
      <c r="X89">
        <v>667.84</v>
      </c>
      <c r="Y89">
        <v>89522</v>
      </c>
    </row>
    <row r="90" spans="1:25" ht="12.75" customHeight="1">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3">
        <v>42092</v>
      </c>
      <c r="U90" s="3">
        <v>42095</v>
      </c>
      <c r="V90">
        <v>97.86</v>
      </c>
      <c r="W90">
        <v>5</v>
      </c>
      <c r="X90">
        <v>292.23</v>
      </c>
      <c r="Y90">
        <v>89524</v>
      </c>
    </row>
    <row r="91" spans="1:25" ht="12.75" customHeight="1">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3">
        <v>42173</v>
      </c>
      <c r="U91" s="3">
        <v>42177</v>
      </c>
      <c r="V91">
        <v>360.24</v>
      </c>
      <c r="W91">
        <v>21</v>
      </c>
      <c r="X91">
        <v>772.56</v>
      </c>
      <c r="Y91">
        <v>89525</v>
      </c>
    </row>
    <row r="92" spans="1:25" ht="12.75" customHeight="1">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3">
        <v>42138</v>
      </c>
      <c r="U92" s="3">
        <v>42139</v>
      </c>
      <c r="V92">
        <v>713.88</v>
      </c>
      <c r="W92">
        <v>13</v>
      </c>
      <c r="X92">
        <v>1050.08</v>
      </c>
      <c r="Y92">
        <v>87671</v>
      </c>
    </row>
    <row r="93" spans="1:25" ht="12.75" customHeight="1">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3">
        <v>42029</v>
      </c>
      <c r="U93" s="3">
        <v>42030</v>
      </c>
      <c r="V93">
        <v>-18.64</v>
      </c>
      <c r="W93">
        <v>3</v>
      </c>
      <c r="X93">
        <v>33.82</v>
      </c>
      <c r="Y93">
        <v>87672</v>
      </c>
    </row>
    <row r="94" spans="1:25" ht="12.75" customHeight="1">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3">
        <v>42006</v>
      </c>
      <c r="U94" s="3">
        <v>42008</v>
      </c>
      <c r="V94">
        <v>-111.4</v>
      </c>
      <c r="W94">
        <v>7</v>
      </c>
      <c r="X94">
        <v>715.55</v>
      </c>
      <c r="Y94">
        <v>89961</v>
      </c>
    </row>
    <row r="95" spans="1:25" ht="12.75" customHeight="1">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3">
        <v>42006</v>
      </c>
      <c r="U95" s="3">
        <v>42007</v>
      </c>
      <c r="V95">
        <v>-77.03</v>
      </c>
      <c r="W95">
        <v>9</v>
      </c>
      <c r="X95">
        <v>45.63</v>
      </c>
      <c r="Y95">
        <v>89961</v>
      </c>
    </row>
    <row r="96" spans="1:25" ht="12.75" customHeight="1">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3">
        <v>42015</v>
      </c>
      <c r="U96" s="3">
        <v>42022</v>
      </c>
      <c r="V96">
        <v>28.514099999999999</v>
      </c>
      <c r="W96">
        <v>5</v>
      </c>
      <c r="X96">
        <v>1839.91</v>
      </c>
      <c r="Y96">
        <v>89426</v>
      </c>
    </row>
    <row r="97" spans="1:25" ht="12.75" customHeight="1">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3">
        <v>42007</v>
      </c>
      <c r="U97" s="3">
        <v>42009</v>
      </c>
      <c r="V97">
        <v>280.27458000000001</v>
      </c>
      <c r="W97">
        <v>3</v>
      </c>
      <c r="X97">
        <v>130.62</v>
      </c>
      <c r="Y97">
        <v>87463</v>
      </c>
    </row>
    <row r="98" spans="1:25" ht="12.75" customHeight="1">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3">
        <v>42007</v>
      </c>
      <c r="U98" s="3">
        <v>42014</v>
      </c>
      <c r="V98">
        <v>-112.4263</v>
      </c>
      <c r="W98">
        <v>12</v>
      </c>
      <c r="X98">
        <v>6945.16</v>
      </c>
      <c r="Y98">
        <v>87463</v>
      </c>
    </row>
    <row r="99" spans="1:25" ht="12.75" customHeight="1">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3">
        <v>42007</v>
      </c>
      <c r="U99" s="3">
        <v>42011</v>
      </c>
      <c r="V99">
        <v>24.923999999999999</v>
      </c>
      <c r="W99">
        <v>3</v>
      </c>
      <c r="X99">
        <v>30.94</v>
      </c>
      <c r="Y99">
        <v>87463</v>
      </c>
    </row>
    <row r="100" spans="1:25" ht="12.75" customHeight="1">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3">
        <v>42107</v>
      </c>
      <c r="U100" s="3">
        <v>42109</v>
      </c>
      <c r="V100">
        <v>-2.9094999999999995</v>
      </c>
      <c r="W100">
        <v>1</v>
      </c>
      <c r="X100">
        <v>3.42</v>
      </c>
      <c r="Y100">
        <v>87464</v>
      </c>
    </row>
    <row r="101" spans="1:25" ht="12.75" customHeight="1">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3">
        <v>42056</v>
      </c>
      <c r="U101" s="3">
        <v>42056</v>
      </c>
      <c r="V101">
        <v>-76.89</v>
      </c>
      <c r="W101">
        <v>18</v>
      </c>
      <c r="X101">
        <v>901.81</v>
      </c>
      <c r="Y101">
        <v>38087</v>
      </c>
    </row>
    <row r="102" spans="1:25" ht="12.75" customHeight="1">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3">
        <v>42146</v>
      </c>
      <c r="U102" s="3">
        <v>42147</v>
      </c>
      <c r="V102">
        <v>-35.75</v>
      </c>
      <c r="W102">
        <v>116</v>
      </c>
      <c r="X102">
        <v>186.59</v>
      </c>
      <c r="Y102">
        <v>3585</v>
      </c>
    </row>
    <row r="103" spans="1:25" ht="12.75" customHeight="1">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3">
        <v>42056</v>
      </c>
      <c r="U103" s="3">
        <v>42056</v>
      </c>
      <c r="V103">
        <v>-76.89</v>
      </c>
      <c r="W103">
        <v>5</v>
      </c>
      <c r="X103">
        <v>250.5</v>
      </c>
      <c r="Y103">
        <v>88360</v>
      </c>
    </row>
    <row r="104" spans="1:25" ht="12.75" customHeight="1">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3">
        <v>42146</v>
      </c>
      <c r="U104" s="3">
        <v>42146</v>
      </c>
      <c r="V104">
        <v>152.65559999999999</v>
      </c>
      <c r="W104">
        <v>23</v>
      </c>
      <c r="X104">
        <v>221.24</v>
      </c>
      <c r="Y104">
        <v>88361</v>
      </c>
    </row>
    <row r="105" spans="1:25" ht="12.75" customHeight="1">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3">
        <v>42146</v>
      </c>
      <c r="U105" s="3">
        <v>42147</v>
      </c>
      <c r="V105">
        <v>7.1500000000000057</v>
      </c>
      <c r="W105">
        <v>29</v>
      </c>
      <c r="X105">
        <v>46.65</v>
      </c>
      <c r="Y105">
        <v>88361</v>
      </c>
    </row>
    <row r="106" spans="1:25" ht="12.75" customHeight="1">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3">
        <v>42047</v>
      </c>
      <c r="U106" s="3">
        <v>42048</v>
      </c>
      <c r="V106">
        <v>113.6499</v>
      </c>
      <c r="W106">
        <v>3</v>
      </c>
      <c r="X106">
        <v>164.71</v>
      </c>
      <c r="Y106">
        <v>89092</v>
      </c>
    </row>
    <row r="107" spans="1:25" ht="12.75" customHeight="1">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3">
        <v>42047</v>
      </c>
      <c r="U107" s="3">
        <v>42050</v>
      </c>
      <c r="V107">
        <v>-35.474400000000003</v>
      </c>
      <c r="W107">
        <v>1</v>
      </c>
      <c r="X107">
        <v>79.680000000000007</v>
      </c>
      <c r="Y107">
        <v>89092</v>
      </c>
    </row>
    <row r="108" spans="1:25" ht="12.75" customHeight="1">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3">
        <v>42103</v>
      </c>
      <c r="U108" s="3">
        <v>42105</v>
      </c>
      <c r="V108">
        <v>14.466999999999999</v>
      </c>
      <c r="W108">
        <v>14</v>
      </c>
      <c r="X108">
        <v>53.26</v>
      </c>
      <c r="Y108">
        <v>89093</v>
      </c>
    </row>
    <row r="109" spans="1:25" ht="12.75" customHeight="1">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3">
        <v>42103</v>
      </c>
      <c r="U109" s="3">
        <v>42103</v>
      </c>
      <c r="V109">
        <v>-99.986400000000003</v>
      </c>
      <c r="W109">
        <v>7</v>
      </c>
      <c r="X109">
        <v>203.49</v>
      </c>
      <c r="Y109">
        <v>89093</v>
      </c>
    </row>
    <row r="110" spans="1:25" ht="12.75" customHeight="1">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3">
        <v>42103</v>
      </c>
      <c r="U110" s="3">
        <v>42104</v>
      </c>
      <c r="V110">
        <v>1348.59672</v>
      </c>
      <c r="W110">
        <v>22</v>
      </c>
      <c r="X110">
        <v>2356.0100000000002</v>
      </c>
      <c r="Y110">
        <v>89093</v>
      </c>
    </row>
    <row r="111" spans="1:25" ht="12.75" customHeight="1">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3">
        <v>42007</v>
      </c>
      <c r="U111" s="3">
        <v>42009</v>
      </c>
      <c r="V111">
        <v>-560.81417999999996</v>
      </c>
      <c r="W111">
        <v>1</v>
      </c>
      <c r="X111">
        <v>224.12</v>
      </c>
      <c r="Y111">
        <v>90430</v>
      </c>
    </row>
    <row r="112" spans="1:25" ht="12.75" customHeight="1">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3">
        <v>42093</v>
      </c>
      <c r="U112" s="3">
        <v>42095</v>
      </c>
      <c r="V112">
        <v>-66.044499999999999</v>
      </c>
      <c r="W112">
        <v>21</v>
      </c>
      <c r="X112">
        <v>140.30000000000001</v>
      </c>
      <c r="Y112">
        <v>90432</v>
      </c>
    </row>
    <row r="113" spans="1:25" ht="12.75" customHeight="1">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3">
        <v>42014</v>
      </c>
      <c r="U113" s="3">
        <v>42015</v>
      </c>
      <c r="V113">
        <v>-105.68520000000001</v>
      </c>
      <c r="W113">
        <v>4</v>
      </c>
      <c r="X113">
        <v>28.2</v>
      </c>
      <c r="Y113">
        <v>90431</v>
      </c>
    </row>
    <row r="114" spans="1:25" ht="12.75" customHeight="1">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3">
        <v>42093</v>
      </c>
      <c r="U114" s="3">
        <v>42095</v>
      </c>
      <c r="V114">
        <v>15.66</v>
      </c>
      <c r="W114">
        <v>23</v>
      </c>
      <c r="X114">
        <v>71.55</v>
      </c>
      <c r="Y114">
        <v>90432</v>
      </c>
    </row>
    <row r="115" spans="1:25" ht="12.75" customHeight="1">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3">
        <v>42096</v>
      </c>
      <c r="U115" s="3">
        <v>42098</v>
      </c>
      <c r="V115">
        <v>1167.1580000000001</v>
      </c>
      <c r="W115">
        <v>19</v>
      </c>
      <c r="X115">
        <v>3108.98</v>
      </c>
      <c r="Y115">
        <v>88921</v>
      </c>
    </row>
    <row r="116" spans="1:25" ht="12.75" customHeight="1">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3">
        <v>42096</v>
      </c>
      <c r="U116" s="3">
        <v>42098</v>
      </c>
      <c r="V116">
        <v>1014.9200000000001</v>
      </c>
      <c r="W116">
        <v>77</v>
      </c>
      <c r="X116">
        <v>12599.55</v>
      </c>
      <c r="Y116">
        <v>51072</v>
      </c>
    </row>
    <row r="117" spans="1:25" ht="12.75" customHeight="1">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3">
        <v>42121</v>
      </c>
      <c r="U117" s="3">
        <v>42122</v>
      </c>
      <c r="V117">
        <v>1.73</v>
      </c>
      <c r="W117">
        <v>3</v>
      </c>
      <c r="X117">
        <v>34.65</v>
      </c>
      <c r="Y117">
        <v>88971</v>
      </c>
    </row>
    <row r="118" spans="1:25" ht="12.75" customHeight="1">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3">
        <v>42020</v>
      </c>
      <c r="U118" s="3">
        <v>42022</v>
      </c>
      <c r="V118">
        <v>-133.69999999999999</v>
      </c>
      <c r="W118">
        <v>11</v>
      </c>
      <c r="X118">
        <v>85.79</v>
      </c>
      <c r="Y118">
        <v>88972</v>
      </c>
    </row>
    <row r="119" spans="1:25" ht="12.75" customHeight="1">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3">
        <v>42021</v>
      </c>
      <c r="U119" s="3">
        <v>42025</v>
      </c>
      <c r="V119">
        <v>-66.62</v>
      </c>
      <c r="W119">
        <v>9</v>
      </c>
      <c r="X119">
        <v>17.61</v>
      </c>
      <c r="Y119">
        <v>85965</v>
      </c>
    </row>
    <row r="120" spans="1:25" ht="12.75" customHeight="1">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3">
        <v>42157</v>
      </c>
      <c r="U120" s="3">
        <v>42157</v>
      </c>
      <c r="V120">
        <v>-21.487749999999998</v>
      </c>
      <c r="W120">
        <v>4</v>
      </c>
      <c r="X120">
        <v>27.3</v>
      </c>
      <c r="Y120">
        <v>85966</v>
      </c>
    </row>
    <row r="121" spans="1:25" ht="12.75" customHeight="1">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3">
        <v>42157</v>
      </c>
      <c r="U121" s="3">
        <v>42157</v>
      </c>
      <c r="V121">
        <v>44.677499999999995</v>
      </c>
      <c r="W121">
        <v>3</v>
      </c>
      <c r="X121">
        <v>64.75</v>
      </c>
      <c r="Y121">
        <v>85966</v>
      </c>
    </row>
    <row r="122" spans="1:25" ht="12.75" customHeight="1">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3">
        <v>42157</v>
      </c>
      <c r="U122" s="3">
        <v>42158</v>
      </c>
      <c r="V122">
        <v>23.594999999999999</v>
      </c>
      <c r="W122">
        <v>5</v>
      </c>
      <c r="X122">
        <v>62.98</v>
      </c>
      <c r="Y122">
        <v>85966</v>
      </c>
    </row>
    <row r="123" spans="1:25" ht="12.75" customHeight="1">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3">
        <v>42010</v>
      </c>
      <c r="U123" s="3">
        <v>42012</v>
      </c>
      <c r="V123">
        <v>7.59</v>
      </c>
      <c r="W123">
        <v>2</v>
      </c>
      <c r="X123">
        <v>21.2</v>
      </c>
      <c r="Y123">
        <v>85964</v>
      </c>
    </row>
    <row r="124" spans="1:25" ht="12.75" customHeight="1">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3">
        <v>42010</v>
      </c>
      <c r="U124" s="3">
        <v>42012</v>
      </c>
      <c r="V124">
        <v>-107.98699999999999</v>
      </c>
      <c r="W124">
        <v>3</v>
      </c>
      <c r="X124">
        <v>173.32</v>
      </c>
      <c r="Y124">
        <v>85964</v>
      </c>
    </row>
    <row r="125" spans="1:25" ht="12.75" customHeight="1">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3">
        <v>42157</v>
      </c>
      <c r="U125" s="3">
        <v>42158</v>
      </c>
      <c r="V125">
        <v>-36.25</v>
      </c>
      <c r="W125">
        <v>20</v>
      </c>
      <c r="X125">
        <v>42.29</v>
      </c>
      <c r="Y125">
        <v>85966</v>
      </c>
    </row>
    <row r="126" spans="1:25" ht="12.75" customHeight="1">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3">
        <v>42164</v>
      </c>
      <c r="U126" s="3">
        <v>42166</v>
      </c>
      <c r="V126">
        <v>-102.5121</v>
      </c>
      <c r="W126">
        <v>6</v>
      </c>
      <c r="X126">
        <v>730.37</v>
      </c>
      <c r="Y126">
        <v>88048</v>
      </c>
    </row>
    <row r="127" spans="1:25" ht="12.75" customHeight="1">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3">
        <v>42096</v>
      </c>
      <c r="U127" s="3">
        <v>42097</v>
      </c>
      <c r="V127">
        <v>36.353999999999999</v>
      </c>
      <c r="W127">
        <v>7</v>
      </c>
      <c r="X127">
        <v>450.49</v>
      </c>
      <c r="Y127">
        <v>88527</v>
      </c>
    </row>
    <row r="128" spans="1:25" ht="12.75" customHeight="1">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3">
        <v>42055</v>
      </c>
      <c r="U128" s="3">
        <v>42057</v>
      </c>
      <c r="V128">
        <v>-243.23649999999998</v>
      </c>
      <c r="W128">
        <v>10</v>
      </c>
      <c r="X128">
        <v>58.8</v>
      </c>
      <c r="Y128">
        <v>90237</v>
      </c>
    </row>
    <row r="129" spans="1:25" ht="12.75" customHeight="1">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3">
        <v>42055</v>
      </c>
      <c r="U129" s="3">
        <v>42056</v>
      </c>
      <c r="V129">
        <v>-53.62</v>
      </c>
      <c r="W129">
        <v>12</v>
      </c>
      <c r="X129">
        <v>120.47</v>
      </c>
      <c r="Y129">
        <v>90237</v>
      </c>
    </row>
    <row r="130" spans="1:25" ht="12.75" customHeight="1">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3">
        <v>42040</v>
      </c>
      <c r="U130" s="3">
        <v>42041</v>
      </c>
      <c r="V130">
        <v>1103.9723999999999</v>
      </c>
      <c r="W130">
        <v>6</v>
      </c>
      <c r="X130">
        <v>1599.96</v>
      </c>
      <c r="Y130">
        <v>90236</v>
      </c>
    </row>
    <row r="131" spans="1:25" ht="12.75" customHeight="1">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3">
        <v>42090</v>
      </c>
      <c r="U131" s="3">
        <v>42092</v>
      </c>
      <c r="V131">
        <v>136.33709999999999</v>
      </c>
      <c r="W131">
        <v>7</v>
      </c>
      <c r="X131">
        <v>197.59</v>
      </c>
      <c r="Y131">
        <v>90238</v>
      </c>
    </row>
    <row r="132" spans="1:25" ht="12.75" customHeight="1">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3">
        <v>42090</v>
      </c>
      <c r="U132" s="3">
        <v>42092</v>
      </c>
      <c r="V132">
        <v>-12.46</v>
      </c>
      <c r="W132">
        <v>2</v>
      </c>
      <c r="X132">
        <v>33.04</v>
      </c>
      <c r="Y132">
        <v>90238</v>
      </c>
    </row>
    <row r="133" spans="1:25" ht="12.75" customHeight="1">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3">
        <v>42122</v>
      </c>
      <c r="U133" s="3">
        <v>42124</v>
      </c>
      <c r="V133">
        <v>-175.86</v>
      </c>
      <c r="W133">
        <v>8</v>
      </c>
      <c r="X133">
        <v>27.45</v>
      </c>
      <c r="Y133">
        <v>90239</v>
      </c>
    </row>
    <row r="134" spans="1:25" ht="12.75" customHeight="1">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3">
        <v>42057</v>
      </c>
      <c r="U134" s="3">
        <v>42057</v>
      </c>
      <c r="V134">
        <v>3294.8258999999994</v>
      </c>
      <c r="W134">
        <v>10</v>
      </c>
      <c r="X134">
        <v>4775.1099999999997</v>
      </c>
      <c r="Y134">
        <v>86621</v>
      </c>
    </row>
    <row r="135" spans="1:25" ht="12.75" customHeight="1">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3">
        <v>42114</v>
      </c>
      <c r="U135" s="3">
        <v>42114</v>
      </c>
      <c r="V135">
        <v>35.090000000000003</v>
      </c>
      <c r="W135">
        <v>3</v>
      </c>
      <c r="X135">
        <v>57.41</v>
      </c>
      <c r="Y135">
        <v>90479</v>
      </c>
    </row>
    <row r="136" spans="1:25" ht="12.75" customHeight="1">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3">
        <v>42114</v>
      </c>
      <c r="U136" s="3">
        <v>42115</v>
      </c>
      <c r="V136">
        <v>785.63</v>
      </c>
      <c r="W136">
        <v>11</v>
      </c>
      <c r="X136">
        <v>2809.87</v>
      </c>
      <c r="Y136">
        <v>90479</v>
      </c>
    </row>
    <row r="137" spans="1:25" ht="12.75" customHeight="1">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3">
        <v>42150</v>
      </c>
      <c r="U137" s="3">
        <v>42157</v>
      </c>
      <c r="V137">
        <v>-256.51900000000001</v>
      </c>
      <c r="W137">
        <v>13</v>
      </c>
      <c r="X137">
        <v>79.930000000000007</v>
      </c>
      <c r="Y137">
        <v>90480</v>
      </c>
    </row>
    <row r="138" spans="1:25" ht="12.75" customHeight="1">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3">
        <v>42150</v>
      </c>
      <c r="U138" s="3">
        <v>42150</v>
      </c>
      <c r="V138">
        <v>398.358</v>
      </c>
      <c r="W138">
        <v>8</v>
      </c>
      <c r="X138">
        <v>873.18</v>
      </c>
      <c r="Y138">
        <v>90480</v>
      </c>
    </row>
    <row r="139" spans="1:25" ht="12.75" customHeight="1">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3">
        <v>42058</v>
      </c>
      <c r="U139" s="3">
        <v>42058</v>
      </c>
      <c r="V139">
        <v>-101.19200000000001</v>
      </c>
      <c r="W139">
        <v>5</v>
      </c>
      <c r="X139">
        <v>798.69</v>
      </c>
      <c r="Y139">
        <v>89139</v>
      </c>
    </row>
    <row r="140" spans="1:25" ht="12.75" customHeight="1">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3">
        <v>42058</v>
      </c>
      <c r="U140" s="3">
        <v>42059</v>
      </c>
      <c r="V140">
        <v>-3.3320000000000336</v>
      </c>
      <c r="W140">
        <v>14</v>
      </c>
      <c r="X140">
        <v>792.11</v>
      </c>
      <c r="Y140">
        <v>89139</v>
      </c>
    </row>
    <row r="141" spans="1:25" ht="12.75" customHeight="1">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3">
        <v>42084</v>
      </c>
      <c r="U141" s="3">
        <v>42086</v>
      </c>
      <c r="V141">
        <v>-145.08199999999999</v>
      </c>
      <c r="W141">
        <v>10</v>
      </c>
      <c r="X141">
        <v>28.73</v>
      </c>
      <c r="Y141">
        <v>89140</v>
      </c>
    </row>
    <row r="142" spans="1:25" ht="12.75" customHeight="1">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3">
        <v>42152</v>
      </c>
      <c r="U142" s="3">
        <v>42153</v>
      </c>
      <c r="V142">
        <v>1.1080000000000014</v>
      </c>
      <c r="W142">
        <v>39</v>
      </c>
      <c r="X142">
        <v>109.74</v>
      </c>
      <c r="Y142">
        <v>87214</v>
      </c>
    </row>
    <row r="143" spans="1:25" ht="12.75" customHeight="1">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3">
        <v>42152</v>
      </c>
      <c r="U143" s="3">
        <v>42153</v>
      </c>
      <c r="V143">
        <v>1061.3790000000001</v>
      </c>
      <c r="W143">
        <v>27</v>
      </c>
      <c r="X143">
        <v>1543.55</v>
      </c>
      <c r="Y143">
        <v>87214</v>
      </c>
    </row>
    <row r="144" spans="1:25" ht="12.75" customHeight="1">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3">
        <v>42165</v>
      </c>
      <c r="U144" s="3">
        <v>42166</v>
      </c>
      <c r="V144">
        <v>-53.744999999999997</v>
      </c>
      <c r="W144">
        <v>5</v>
      </c>
      <c r="X144">
        <v>1332.82</v>
      </c>
      <c r="Y144">
        <v>86268</v>
      </c>
    </row>
    <row r="145" spans="1:25" ht="12.75" customHeight="1">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3">
        <v>42035</v>
      </c>
      <c r="U145" s="3">
        <v>42037</v>
      </c>
      <c r="V145">
        <v>0.68399999999999894</v>
      </c>
      <c r="W145">
        <v>4</v>
      </c>
      <c r="X145">
        <v>34.64</v>
      </c>
      <c r="Y145">
        <v>86267</v>
      </c>
    </row>
    <row r="146" spans="1:25" ht="12.75" customHeight="1">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3">
        <v>42006</v>
      </c>
      <c r="U146" s="3">
        <v>42008</v>
      </c>
      <c r="V146">
        <v>-127.00800000000001</v>
      </c>
      <c r="W146">
        <v>3</v>
      </c>
      <c r="X146">
        <v>52.47</v>
      </c>
      <c r="Y146">
        <v>85858</v>
      </c>
    </row>
    <row r="147" spans="1:25" ht="12.75" customHeight="1">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3">
        <v>42023</v>
      </c>
      <c r="U147" s="3">
        <v>42023</v>
      </c>
      <c r="V147">
        <v>5.7532000000000005</v>
      </c>
      <c r="W147">
        <v>10</v>
      </c>
      <c r="X147">
        <v>26.38</v>
      </c>
      <c r="Y147">
        <v>85857</v>
      </c>
    </row>
    <row r="148" spans="1:25" ht="12.75" customHeight="1">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3">
        <v>42025</v>
      </c>
      <c r="U148" s="3">
        <v>42027</v>
      </c>
      <c r="V148">
        <v>-2177.9860960000001</v>
      </c>
      <c r="W148">
        <v>9</v>
      </c>
      <c r="X148">
        <v>304.33999999999997</v>
      </c>
      <c r="Y148">
        <v>86297</v>
      </c>
    </row>
    <row r="149" spans="1:25" ht="12.75" customHeight="1">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3">
        <v>42142</v>
      </c>
      <c r="U149" s="3">
        <v>42144</v>
      </c>
      <c r="V149">
        <v>326.25</v>
      </c>
      <c r="W149">
        <v>17</v>
      </c>
      <c r="X149">
        <v>1300.81</v>
      </c>
      <c r="Y149">
        <v>90593</v>
      </c>
    </row>
    <row r="150" spans="1:25" ht="12.75" customHeight="1">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3">
        <v>42139</v>
      </c>
      <c r="U150" s="3">
        <v>42140</v>
      </c>
      <c r="V150">
        <v>8.9320000000000093</v>
      </c>
      <c r="W150">
        <v>10</v>
      </c>
      <c r="X150">
        <v>67.86</v>
      </c>
      <c r="Y150">
        <v>90594</v>
      </c>
    </row>
    <row r="151" spans="1:25" ht="12.75" customHeight="1">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3">
        <v>42139</v>
      </c>
      <c r="U151" s="3">
        <v>42140</v>
      </c>
      <c r="V151">
        <v>229.63800000000015</v>
      </c>
      <c r="W151">
        <v>33</v>
      </c>
      <c r="X151">
        <v>747.28</v>
      </c>
      <c r="Y151">
        <v>90594</v>
      </c>
    </row>
    <row r="152" spans="1:25">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3">
        <v>42101</v>
      </c>
      <c r="U152" s="3">
        <v>42106</v>
      </c>
      <c r="V152">
        <v>-22.48</v>
      </c>
      <c r="W152">
        <v>3</v>
      </c>
      <c r="X152">
        <v>18.670000000000002</v>
      </c>
      <c r="Y152">
        <v>88941</v>
      </c>
    </row>
    <row r="153" spans="1:25">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3">
        <v>42101</v>
      </c>
      <c r="U153" s="3">
        <v>42108</v>
      </c>
      <c r="V153">
        <v>78.98</v>
      </c>
      <c r="W153">
        <v>5</v>
      </c>
      <c r="X153">
        <v>210.77</v>
      </c>
      <c r="Y153">
        <v>88941</v>
      </c>
    </row>
    <row r="154" spans="1:25">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3">
        <v>42160</v>
      </c>
      <c r="U154" s="3">
        <v>42165</v>
      </c>
      <c r="V154">
        <v>144.2928</v>
      </c>
      <c r="W154">
        <v>6</v>
      </c>
      <c r="X154">
        <v>209.12</v>
      </c>
      <c r="Y154">
        <v>88942</v>
      </c>
    </row>
    <row r="155" spans="1:25">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3">
        <v>42160</v>
      </c>
      <c r="U155" s="3">
        <v>42167</v>
      </c>
      <c r="V155">
        <v>888.14729999999997</v>
      </c>
      <c r="W155">
        <v>7</v>
      </c>
      <c r="X155">
        <v>1287.17</v>
      </c>
      <c r="Y155">
        <v>88942</v>
      </c>
    </row>
    <row r="156" spans="1:25">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3">
        <v>42160</v>
      </c>
      <c r="U156" s="3">
        <v>42162</v>
      </c>
      <c r="V156">
        <v>-46.005000000000003</v>
      </c>
      <c r="W156">
        <v>9</v>
      </c>
      <c r="X156">
        <v>46.17</v>
      </c>
      <c r="Y156">
        <v>88942</v>
      </c>
    </row>
    <row r="157" spans="1:25" ht="12.75" customHeight="1">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3">
        <v>42093</v>
      </c>
      <c r="U157" s="3">
        <v>42094</v>
      </c>
      <c r="V157">
        <v>128.02529999999999</v>
      </c>
      <c r="W157">
        <v>12</v>
      </c>
      <c r="X157">
        <v>899.81</v>
      </c>
      <c r="Y157">
        <v>88940</v>
      </c>
    </row>
    <row r="158" spans="1:25" ht="12.75" customHeight="1">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3">
        <v>42101</v>
      </c>
      <c r="U158" s="3">
        <v>42106</v>
      </c>
      <c r="V158">
        <v>-29.898400000000002</v>
      </c>
      <c r="W158">
        <v>11</v>
      </c>
      <c r="X158">
        <v>68.459999999999994</v>
      </c>
      <c r="Y158">
        <v>5509</v>
      </c>
    </row>
    <row r="159" spans="1:25" ht="12.75" customHeight="1">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3">
        <v>42101</v>
      </c>
      <c r="U159" s="3">
        <v>42108</v>
      </c>
      <c r="V159">
        <v>52.916600000000003</v>
      </c>
      <c r="W159">
        <v>21</v>
      </c>
      <c r="X159">
        <v>885.23</v>
      </c>
      <c r="Y159">
        <v>5509</v>
      </c>
    </row>
    <row r="160" spans="1:25" ht="12.75" customHeight="1">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3">
        <v>42160</v>
      </c>
      <c r="U160" s="3">
        <v>42165</v>
      </c>
      <c r="V160">
        <v>72.1858</v>
      </c>
      <c r="W160">
        <v>24</v>
      </c>
      <c r="X160">
        <v>836.47</v>
      </c>
      <c r="Y160">
        <v>36069</v>
      </c>
    </row>
    <row r="161" spans="1:25" ht="12.75" customHeight="1">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3">
        <v>42160</v>
      </c>
      <c r="U161" s="3">
        <v>42162</v>
      </c>
      <c r="V161">
        <v>-122.3733</v>
      </c>
      <c r="W161">
        <v>37</v>
      </c>
      <c r="X161">
        <v>189.83</v>
      </c>
      <c r="Y161">
        <v>36069</v>
      </c>
    </row>
    <row r="162" spans="1:25" ht="12.75" customHeight="1">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3">
        <v>42028</v>
      </c>
      <c r="U162" s="3">
        <v>42029</v>
      </c>
      <c r="V162">
        <v>-51.75</v>
      </c>
      <c r="W162">
        <v>4</v>
      </c>
      <c r="X162">
        <v>61.52</v>
      </c>
      <c r="Y162">
        <v>89292</v>
      </c>
    </row>
    <row r="163" spans="1:25" ht="12.75" customHeight="1">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3">
        <v>42145</v>
      </c>
      <c r="U163" s="3">
        <v>42146</v>
      </c>
      <c r="V163">
        <v>-1</v>
      </c>
      <c r="W163">
        <v>3</v>
      </c>
      <c r="X163">
        <v>8.3000000000000007</v>
      </c>
      <c r="Y163">
        <v>89291</v>
      </c>
    </row>
    <row r="164" spans="1:25" ht="12.75" customHeight="1">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3">
        <v>42145</v>
      </c>
      <c r="U164" s="3">
        <v>42146</v>
      </c>
      <c r="V164">
        <v>-221.25399999999999</v>
      </c>
      <c r="W164">
        <v>9</v>
      </c>
      <c r="X164">
        <v>416.95</v>
      </c>
      <c r="Y164">
        <v>89291</v>
      </c>
    </row>
    <row r="165" spans="1:25" ht="12.75" customHeight="1">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3">
        <v>42172</v>
      </c>
      <c r="U165" s="3">
        <v>42173</v>
      </c>
      <c r="V165">
        <v>-11.57</v>
      </c>
      <c r="W165">
        <v>11</v>
      </c>
      <c r="X165">
        <v>18.71</v>
      </c>
      <c r="Y165">
        <v>89293</v>
      </c>
    </row>
    <row r="166" spans="1:25" ht="12.75" customHeight="1">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3">
        <v>42172</v>
      </c>
      <c r="U166" s="3">
        <v>42176</v>
      </c>
      <c r="V166">
        <v>-61.870000000000005</v>
      </c>
      <c r="W166">
        <v>9</v>
      </c>
      <c r="X166">
        <v>40.950000000000003</v>
      </c>
      <c r="Y166">
        <v>89761</v>
      </c>
    </row>
    <row r="167" spans="1:25" ht="12.75" customHeight="1">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3">
        <v>42172</v>
      </c>
      <c r="U167" s="3">
        <v>42176</v>
      </c>
      <c r="V167">
        <v>-530.24</v>
      </c>
      <c r="W167">
        <v>9</v>
      </c>
      <c r="X167">
        <v>1155.73</v>
      </c>
      <c r="Y167">
        <v>89761</v>
      </c>
    </row>
    <row r="168" spans="1:25" ht="12.75" customHeight="1">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3">
        <v>42020</v>
      </c>
      <c r="U168" s="3">
        <v>42023</v>
      </c>
      <c r="V168">
        <v>132.68699999999998</v>
      </c>
      <c r="W168">
        <v>7</v>
      </c>
      <c r="X168">
        <v>192.3</v>
      </c>
      <c r="Y168">
        <v>89762</v>
      </c>
    </row>
    <row r="169" spans="1:25" ht="12.75" customHeight="1">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3">
        <v>42020</v>
      </c>
      <c r="U169" s="3">
        <v>42022</v>
      </c>
      <c r="V169">
        <v>496.89</v>
      </c>
      <c r="W169">
        <v>14</v>
      </c>
      <c r="X169">
        <v>748.1</v>
      </c>
      <c r="Y169">
        <v>89762</v>
      </c>
    </row>
    <row r="170" spans="1:25" ht="12.75" customHeight="1">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3">
        <v>42088</v>
      </c>
      <c r="U170" s="3">
        <v>42089</v>
      </c>
      <c r="V170">
        <v>-135.16</v>
      </c>
      <c r="W170">
        <v>20</v>
      </c>
      <c r="X170">
        <v>102.54</v>
      </c>
      <c r="Y170">
        <v>90837</v>
      </c>
    </row>
    <row r="171" spans="1:25" ht="12.75" customHeight="1">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3">
        <v>42049</v>
      </c>
      <c r="U171" s="3">
        <v>42050</v>
      </c>
      <c r="V171">
        <v>15.895199999999999</v>
      </c>
      <c r="W171">
        <v>8</v>
      </c>
      <c r="X171">
        <v>70.16</v>
      </c>
      <c r="Y171">
        <v>87057</v>
      </c>
    </row>
    <row r="172" spans="1:25" ht="12.75" customHeight="1">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3">
        <v>42049</v>
      </c>
      <c r="U172" s="3">
        <v>42051</v>
      </c>
      <c r="V172">
        <v>855.99329999999986</v>
      </c>
      <c r="W172">
        <v>17</v>
      </c>
      <c r="X172">
        <v>1240.57</v>
      </c>
      <c r="Y172">
        <v>87057</v>
      </c>
    </row>
    <row r="173" spans="1:25" ht="12.75" customHeight="1">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3">
        <v>42049</v>
      </c>
      <c r="U173" s="3">
        <v>42050</v>
      </c>
      <c r="V173">
        <v>10.74</v>
      </c>
      <c r="W173">
        <v>32</v>
      </c>
      <c r="X173">
        <v>280.62</v>
      </c>
      <c r="Y173">
        <v>37760</v>
      </c>
    </row>
    <row r="174" spans="1:25" ht="12.75" customHeight="1">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3">
        <v>42083</v>
      </c>
      <c r="U174" s="3">
        <v>42085</v>
      </c>
      <c r="V174">
        <v>-1759.58</v>
      </c>
      <c r="W174">
        <v>2</v>
      </c>
      <c r="X174">
        <v>3206.94</v>
      </c>
      <c r="Y174">
        <v>89166</v>
      </c>
    </row>
    <row r="175" spans="1:25" ht="12.75" customHeight="1">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3">
        <v>42083</v>
      </c>
      <c r="U175" s="3">
        <v>42083</v>
      </c>
      <c r="V175">
        <v>-72.23</v>
      </c>
      <c r="W175">
        <v>2</v>
      </c>
      <c r="X175">
        <v>43.08</v>
      </c>
      <c r="Y175">
        <v>89166</v>
      </c>
    </row>
    <row r="176" spans="1:25" ht="12.75" customHeight="1">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3">
        <v>42172</v>
      </c>
      <c r="U176" s="3">
        <v>42173</v>
      </c>
      <c r="V176">
        <v>-27.160000000000004</v>
      </c>
      <c r="W176">
        <v>9</v>
      </c>
      <c r="X176">
        <v>66.55</v>
      </c>
      <c r="Y176">
        <v>86041</v>
      </c>
    </row>
    <row r="177" spans="1:25" ht="12.75" customHeight="1">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3">
        <v>42172</v>
      </c>
      <c r="U177" s="3">
        <v>42173</v>
      </c>
      <c r="V177">
        <v>-52.344000000000008</v>
      </c>
      <c r="W177">
        <v>17</v>
      </c>
      <c r="X177">
        <v>103.49</v>
      </c>
      <c r="Y177">
        <v>86041</v>
      </c>
    </row>
    <row r="178" spans="1:25" ht="12.75" customHeight="1">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3">
        <v>42172</v>
      </c>
      <c r="U178" s="3">
        <v>42173</v>
      </c>
      <c r="V178">
        <v>-119.93599999999999</v>
      </c>
      <c r="W178">
        <v>12</v>
      </c>
      <c r="X178">
        <v>192.18</v>
      </c>
      <c r="Y178">
        <v>86041</v>
      </c>
    </row>
    <row r="179" spans="1:25" ht="12.75" customHeight="1">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3">
        <v>42098</v>
      </c>
      <c r="U179" s="3">
        <v>42103</v>
      </c>
      <c r="V179">
        <v>9.9267999999999983</v>
      </c>
      <c r="W179">
        <v>11</v>
      </c>
      <c r="X179">
        <v>89.76</v>
      </c>
      <c r="Y179">
        <v>91057</v>
      </c>
    </row>
    <row r="180" spans="1:25" ht="12.75" customHeight="1">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3">
        <v>42164</v>
      </c>
      <c r="U180" s="3">
        <v>42165</v>
      </c>
      <c r="V180">
        <v>-29.172000000000001</v>
      </c>
      <c r="W180">
        <v>4</v>
      </c>
      <c r="X180">
        <v>28.46</v>
      </c>
      <c r="Y180">
        <v>90973</v>
      </c>
    </row>
    <row r="181" spans="1:25" ht="12.75" customHeight="1">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3">
        <v>42108</v>
      </c>
      <c r="U181" s="3">
        <v>42109</v>
      </c>
      <c r="V181">
        <v>-715.7782060000003</v>
      </c>
      <c r="W181">
        <v>5</v>
      </c>
      <c r="X181">
        <v>1170.21</v>
      </c>
      <c r="Y181">
        <v>89726</v>
      </c>
    </row>
    <row r="182" spans="1:25" ht="12.75" customHeight="1">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3">
        <v>42108</v>
      </c>
      <c r="U182" s="3">
        <v>42110</v>
      </c>
      <c r="V182">
        <v>-22.82</v>
      </c>
      <c r="W182">
        <v>8</v>
      </c>
      <c r="X182">
        <v>243.32</v>
      </c>
      <c r="Y182">
        <v>89726</v>
      </c>
    </row>
    <row r="183" spans="1:25" ht="12.75" customHeight="1">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3">
        <v>42128</v>
      </c>
      <c r="U183" s="3">
        <v>42129</v>
      </c>
      <c r="V183">
        <v>2639.4708000000001</v>
      </c>
      <c r="W183">
        <v>14</v>
      </c>
      <c r="X183">
        <v>3825.32</v>
      </c>
      <c r="Y183">
        <v>87277</v>
      </c>
    </row>
    <row r="184" spans="1:25" ht="12.75" customHeight="1">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3">
        <v>42128</v>
      </c>
      <c r="U184" s="3">
        <v>42128</v>
      </c>
      <c r="V184">
        <v>-5.2</v>
      </c>
      <c r="W184">
        <v>1</v>
      </c>
      <c r="X184">
        <v>8.5299999999999994</v>
      </c>
      <c r="Y184">
        <v>87277</v>
      </c>
    </row>
    <row r="185" spans="1:25" ht="12.75" customHeight="1">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3">
        <v>42080</v>
      </c>
      <c r="U185" s="3">
        <v>42081</v>
      </c>
      <c r="V185">
        <v>-83.65</v>
      </c>
      <c r="W185">
        <v>5</v>
      </c>
      <c r="X185">
        <v>40.299999999999997</v>
      </c>
      <c r="Y185">
        <v>90583</v>
      </c>
    </row>
    <row r="186" spans="1:25" ht="12.75" customHeight="1">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3">
        <v>42080</v>
      </c>
      <c r="U186" s="3">
        <v>42082</v>
      </c>
      <c r="V186">
        <v>24.39</v>
      </c>
      <c r="W186">
        <v>15</v>
      </c>
      <c r="X186">
        <v>111.88</v>
      </c>
      <c r="Y186">
        <v>90583</v>
      </c>
    </row>
    <row r="187" spans="1:25" ht="12.75" customHeight="1">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3">
        <v>42128</v>
      </c>
      <c r="U187" s="3">
        <v>42130</v>
      </c>
      <c r="V187">
        <v>-4.6682999999999995</v>
      </c>
      <c r="W187">
        <v>20</v>
      </c>
      <c r="X187">
        <v>73.97</v>
      </c>
      <c r="Y187">
        <v>3332</v>
      </c>
    </row>
    <row r="188" spans="1:25" ht="12.75" customHeight="1">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3">
        <v>42035</v>
      </c>
      <c r="U188" s="3">
        <v>42036</v>
      </c>
      <c r="V188">
        <v>11.650950000000002</v>
      </c>
      <c r="W188">
        <v>7</v>
      </c>
      <c r="X188">
        <v>111.86</v>
      </c>
      <c r="Y188">
        <v>88151</v>
      </c>
    </row>
    <row r="189" spans="1:25" ht="12.75" customHeight="1">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3">
        <v>42128</v>
      </c>
      <c r="U189" s="3">
        <v>42130</v>
      </c>
      <c r="V189">
        <v>0.70200000000000085</v>
      </c>
      <c r="W189">
        <v>5</v>
      </c>
      <c r="X189">
        <v>18.489999999999998</v>
      </c>
      <c r="Y189">
        <v>88152</v>
      </c>
    </row>
    <row r="190" spans="1:25" ht="12.75" customHeight="1">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3">
        <v>42164</v>
      </c>
      <c r="U190" s="3">
        <v>42166</v>
      </c>
      <c r="V190">
        <v>5.8624999999999998</v>
      </c>
      <c r="W190">
        <v>23</v>
      </c>
      <c r="X190">
        <v>212.89</v>
      </c>
      <c r="Y190">
        <v>17446</v>
      </c>
    </row>
    <row r="191" spans="1:25" ht="12.75" customHeight="1">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3">
        <v>42006</v>
      </c>
      <c r="U191" s="3">
        <v>42008</v>
      </c>
      <c r="V191">
        <v>1916.6757</v>
      </c>
      <c r="W191">
        <v>54</v>
      </c>
      <c r="X191">
        <v>5555.6</v>
      </c>
      <c r="Y191">
        <v>11527</v>
      </c>
    </row>
    <row r="192" spans="1:25" ht="12.75" customHeight="1">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3">
        <v>42164</v>
      </c>
      <c r="U192" s="3">
        <v>42166</v>
      </c>
      <c r="V192">
        <v>10.5</v>
      </c>
      <c r="W192">
        <v>6</v>
      </c>
      <c r="X192">
        <v>55.54</v>
      </c>
      <c r="Y192">
        <v>88685</v>
      </c>
    </row>
    <row r="193" spans="1:25" ht="12.75" customHeight="1">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3">
        <v>42006</v>
      </c>
      <c r="U193" s="3">
        <v>42008</v>
      </c>
      <c r="V193">
        <v>993.83459999999991</v>
      </c>
      <c r="W193">
        <v>14</v>
      </c>
      <c r="X193">
        <v>1440.34</v>
      </c>
      <c r="Y193">
        <v>88686</v>
      </c>
    </row>
    <row r="194" spans="1:25">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3">
        <v>42138</v>
      </c>
      <c r="U194" s="3">
        <v>42138</v>
      </c>
      <c r="V194">
        <v>-165.45</v>
      </c>
      <c r="W194">
        <v>17</v>
      </c>
      <c r="X194">
        <v>84.76</v>
      </c>
      <c r="Y194">
        <v>89647</v>
      </c>
    </row>
    <row r="195" spans="1:25">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3">
        <v>42138</v>
      </c>
      <c r="U195" s="3">
        <v>42145</v>
      </c>
      <c r="V195">
        <v>-141.12</v>
      </c>
      <c r="W195">
        <v>16</v>
      </c>
      <c r="X195">
        <v>104.84</v>
      </c>
      <c r="Y195">
        <v>89647</v>
      </c>
    </row>
    <row r="196" spans="1:25">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3">
        <v>42148</v>
      </c>
      <c r="U196" s="3">
        <v>42149</v>
      </c>
      <c r="V196">
        <v>1074.44</v>
      </c>
      <c r="W196">
        <v>14</v>
      </c>
      <c r="X196">
        <v>1714.93</v>
      </c>
      <c r="Y196">
        <v>91131</v>
      </c>
    </row>
    <row r="197" spans="1:25" ht="12.75" customHeight="1">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3">
        <v>42013</v>
      </c>
      <c r="U197" s="3">
        <v>42020</v>
      </c>
      <c r="V197">
        <v>-627.82191999999998</v>
      </c>
      <c r="W197">
        <v>1</v>
      </c>
      <c r="X197">
        <v>107.95</v>
      </c>
      <c r="Y197">
        <v>91130</v>
      </c>
    </row>
    <row r="198" spans="1:25" ht="12.75" customHeight="1">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3">
        <v>42021</v>
      </c>
      <c r="U198" s="3">
        <v>42023</v>
      </c>
      <c r="V198">
        <v>411.5172</v>
      </c>
      <c r="W198">
        <v>6</v>
      </c>
      <c r="X198">
        <v>1967.98</v>
      </c>
      <c r="Y198">
        <v>87347</v>
      </c>
    </row>
    <row r="199" spans="1:25" ht="12.75" customHeight="1">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3">
        <v>42105</v>
      </c>
      <c r="U199" s="3">
        <v>42107</v>
      </c>
      <c r="V199">
        <v>211.232</v>
      </c>
      <c r="W199">
        <v>21</v>
      </c>
      <c r="X199">
        <v>394.1</v>
      </c>
      <c r="Y199">
        <v>90292</v>
      </c>
    </row>
    <row r="200" spans="1:25" ht="12.75" customHeight="1">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3">
        <v>42151</v>
      </c>
      <c r="U200" s="3">
        <v>42153</v>
      </c>
      <c r="V200">
        <v>49.787999999999997</v>
      </c>
      <c r="W200">
        <v>15</v>
      </c>
      <c r="X200">
        <v>266.39</v>
      </c>
      <c r="Y200">
        <v>90291</v>
      </c>
    </row>
    <row r="201" spans="1:25" ht="12.75" customHeight="1">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3">
        <v>42151</v>
      </c>
      <c r="U201" s="3">
        <v>42153</v>
      </c>
      <c r="V201">
        <v>-132.62950000000001</v>
      </c>
      <c r="W201">
        <v>9</v>
      </c>
      <c r="X201">
        <v>51.82</v>
      </c>
      <c r="Y201">
        <v>90291</v>
      </c>
    </row>
    <row r="202" spans="1:25" ht="12.75" customHeight="1">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3">
        <v>42077</v>
      </c>
      <c r="U202" s="3">
        <v>42079</v>
      </c>
      <c r="V202">
        <v>-163.63</v>
      </c>
      <c r="W202">
        <v>45</v>
      </c>
      <c r="X202">
        <v>9539.6</v>
      </c>
      <c r="Y202">
        <v>24193</v>
      </c>
    </row>
    <row r="203" spans="1:25" ht="12.75" customHeight="1">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3">
        <v>42077</v>
      </c>
      <c r="U203" s="3">
        <v>42078</v>
      </c>
      <c r="V203">
        <v>-63.87</v>
      </c>
      <c r="W203">
        <v>24</v>
      </c>
      <c r="X203">
        <v>109.86</v>
      </c>
      <c r="Y203">
        <v>24193</v>
      </c>
    </row>
    <row r="204" spans="1:25" ht="12.75" customHeight="1">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3">
        <v>42077</v>
      </c>
      <c r="U204" s="3">
        <v>42079</v>
      </c>
      <c r="V204">
        <v>-175.17500000000001</v>
      </c>
      <c r="W204">
        <v>19</v>
      </c>
      <c r="X204">
        <v>1426.51</v>
      </c>
      <c r="Y204">
        <v>24193</v>
      </c>
    </row>
    <row r="205" spans="1:25" ht="12.75" customHeight="1">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3">
        <v>42077</v>
      </c>
      <c r="U205" s="3">
        <v>42079</v>
      </c>
      <c r="V205">
        <v>-224.94779999999997</v>
      </c>
      <c r="W205">
        <v>11</v>
      </c>
      <c r="X205">
        <v>2331.9</v>
      </c>
      <c r="Y205">
        <v>90917</v>
      </c>
    </row>
    <row r="206" spans="1:25" ht="12.75" customHeight="1">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3">
        <v>42077</v>
      </c>
      <c r="U206" s="3">
        <v>42078</v>
      </c>
      <c r="V206">
        <v>196.79999999999998</v>
      </c>
      <c r="W206">
        <v>6</v>
      </c>
      <c r="X206">
        <v>27.47</v>
      </c>
      <c r="Y206">
        <v>90917</v>
      </c>
    </row>
    <row r="207" spans="1:25" ht="12.75" customHeight="1">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3">
        <v>42111</v>
      </c>
      <c r="U207" s="3">
        <v>42111</v>
      </c>
      <c r="V207">
        <v>250.03759999999997</v>
      </c>
      <c r="W207">
        <v>17</v>
      </c>
      <c r="X207">
        <v>460.87</v>
      </c>
      <c r="Y207">
        <v>89579</v>
      </c>
    </row>
    <row r="208" spans="1:25" ht="12.75" customHeight="1">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3">
        <v>42125</v>
      </c>
      <c r="U208" s="3">
        <v>42125</v>
      </c>
      <c r="V208">
        <v>-539.59</v>
      </c>
      <c r="W208">
        <v>1</v>
      </c>
      <c r="X208">
        <v>394.51</v>
      </c>
      <c r="Y208">
        <v>88929</v>
      </c>
    </row>
    <row r="209" spans="1:25" ht="12.75" customHeight="1">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3">
        <v>42082</v>
      </c>
      <c r="U209" s="3">
        <v>42082</v>
      </c>
      <c r="V209">
        <v>-82.822999999999993</v>
      </c>
      <c r="W209">
        <v>7</v>
      </c>
      <c r="X209">
        <v>38.65</v>
      </c>
      <c r="Y209">
        <v>88928</v>
      </c>
    </row>
    <row r="210" spans="1:25" ht="12.75" customHeight="1">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3">
        <v>42082</v>
      </c>
      <c r="U210" s="3">
        <v>42084</v>
      </c>
      <c r="V210">
        <v>107.08200000000001</v>
      </c>
      <c r="W210">
        <v>5</v>
      </c>
      <c r="X210">
        <v>279.83</v>
      </c>
      <c r="Y210">
        <v>88928</v>
      </c>
    </row>
    <row r="211" spans="1:25" ht="12.75" customHeight="1">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3">
        <v>42167</v>
      </c>
      <c r="U211" s="3">
        <v>42169</v>
      </c>
      <c r="V211">
        <v>-27.283750000000001</v>
      </c>
      <c r="W211">
        <v>15</v>
      </c>
      <c r="X211">
        <v>126.9</v>
      </c>
      <c r="Y211">
        <v>90339</v>
      </c>
    </row>
    <row r="212" spans="1:25" ht="12.75" customHeight="1">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3">
        <v>42007</v>
      </c>
      <c r="U212" s="3">
        <v>42009</v>
      </c>
      <c r="V212">
        <v>-51.559199999999997</v>
      </c>
      <c r="W212">
        <v>4</v>
      </c>
      <c r="X212">
        <v>22.82</v>
      </c>
      <c r="Y212">
        <v>90337</v>
      </c>
    </row>
    <row r="213" spans="1:25" ht="12.75" customHeight="1">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3">
        <v>42007</v>
      </c>
      <c r="U213" s="3">
        <v>42010</v>
      </c>
      <c r="V213">
        <v>-263.56572</v>
      </c>
      <c r="W213">
        <v>2</v>
      </c>
      <c r="X213">
        <v>188.66</v>
      </c>
      <c r="Y213">
        <v>90337</v>
      </c>
    </row>
    <row r="214" spans="1:25" ht="12.75" customHeight="1">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3">
        <v>42041</v>
      </c>
      <c r="U214" s="3">
        <v>42045</v>
      </c>
      <c r="V214">
        <v>1273.2086999999999</v>
      </c>
      <c r="W214">
        <v>11</v>
      </c>
      <c r="X214">
        <v>1845.23</v>
      </c>
      <c r="Y214">
        <v>90338</v>
      </c>
    </row>
    <row r="215" spans="1:25" ht="12.75" customHeight="1">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3">
        <v>42068</v>
      </c>
      <c r="U215" s="3">
        <v>42070</v>
      </c>
      <c r="V215">
        <v>-159.68</v>
      </c>
      <c r="W215">
        <v>1</v>
      </c>
      <c r="X215">
        <v>37.159999999999997</v>
      </c>
      <c r="Y215">
        <v>86383</v>
      </c>
    </row>
    <row r="216" spans="1:25" ht="12.75" customHeight="1">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3">
        <v>42068</v>
      </c>
      <c r="U216" s="3">
        <v>42071</v>
      </c>
      <c r="V216">
        <v>27.91</v>
      </c>
      <c r="W216">
        <v>2</v>
      </c>
      <c r="X216">
        <v>43.65</v>
      </c>
      <c r="Y216">
        <v>86383</v>
      </c>
    </row>
    <row r="217" spans="1:25" ht="12.75" customHeight="1">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3">
        <v>42050</v>
      </c>
      <c r="U217" s="3">
        <v>42057</v>
      </c>
      <c r="V217">
        <v>-81.77</v>
      </c>
      <c r="W217">
        <v>3</v>
      </c>
      <c r="X217">
        <v>31.44</v>
      </c>
      <c r="Y217">
        <v>86382</v>
      </c>
    </row>
    <row r="218" spans="1:25" ht="12.75" customHeight="1">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3">
        <v>42173</v>
      </c>
      <c r="U218" s="3">
        <v>42174</v>
      </c>
      <c r="V218">
        <v>-19.208000000000002</v>
      </c>
      <c r="W218">
        <v>4</v>
      </c>
      <c r="X218">
        <v>64.59</v>
      </c>
      <c r="Y218">
        <v>86384</v>
      </c>
    </row>
    <row r="219" spans="1:25" ht="12.75" customHeight="1">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3">
        <v>42173</v>
      </c>
      <c r="U219" s="3">
        <v>42175</v>
      </c>
      <c r="V219">
        <v>7.4399999999999995</v>
      </c>
      <c r="W219">
        <v>20</v>
      </c>
      <c r="X219">
        <v>461.94</v>
      </c>
      <c r="Y219">
        <v>86384</v>
      </c>
    </row>
    <row r="220" spans="1:25" ht="12.75" customHeight="1">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3">
        <v>42037</v>
      </c>
      <c r="U220" s="3">
        <v>42038</v>
      </c>
      <c r="V220">
        <v>-372.48597100000006</v>
      </c>
      <c r="W220">
        <v>8</v>
      </c>
      <c r="X220">
        <v>1216.32</v>
      </c>
      <c r="Y220">
        <v>89319</v>
      </c>
    </row>
    <row r="221" spans="1:25" ht="12.75" customHeight="1">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3">
        <v>42147</v>
      </c>
      <c r="U221" s="3">
        <v>42149</v>
      </c>
      <c r="V221">
        <v>1372.6307999999999</v>
      </c>
      <c r="W221">
        <v>31</v>
      </c>
      <c r="X221">
        <v>1989.32</v>
      </c>
      <c r="Y221">
        <v>89320</v>
      </c>
    </row>
    <row r="222" spans="1:25" ht="12.75" customHeight="1">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3">
        <v>42145</v>
      </c>
      <c r="U222" s="3">
        <v>42146</v>
      </c>
      <c r="V222">
        <v>50.2044</v>
      </c>
      <c r="W222">
        <v>15</v>
      </c>
      <c r="X222">
        <v>72.760000000000005</v>
      </c>
      <c r="Y222">
        <v>87804</v>
      </c>
    </row>
    <row r="223" spans="1:25" ht="12.75" customHeight="1">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3">
        <v>42126</v>
      </c>
      <c r="U223" s="3">
        <v>42130</v>
      </c>
      <c r="V223">
        <v>236.2371</v>
      </c>
      <c r="W223">
        <v>14</v>
      </c>
      <c r="X223">
        <v>400.47</v>
      </c>
      <c r="Y223">
        <v>89639</v>
      </c>
    </row>
    <row r="224" spans="1:25" ht="12.75" customHeight="1">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3">
        <v>42128</v>
      </c>
      <c r="U224" s="3">
        <v>42131</v>
      </c>
      <c r="V224">
        <v>943</v>
      </c>
      <c r="W224">
        <v>9</v>
      </c>
      <c r="X224">
        <v>1531.31</v>
      </c>
      <c r="Y224">
        <v>87905</v>
      </c>
    </row>
    <row r="225" spans="1:25" ht="12.75" customHeight="1">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3">
        <v>42041</v>
      </c>
      <c r="U225" s="3">
        <v>42043</v>
      </c>
      <c r="V225">
        <v>-2531.4825000000001</v>
      </c>
      <c r="W225">
        <v>1</v>
      </c>
      <c r="X225">
        <v>919.09</v>
      </c>
      <c r="Y225">
        <v>87700</v>
      </c>
    </row>
    <row r="226" spans="1:25" ht="12.75" customHeight="1">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3">
        <v>42019</v>
      </c>
      <c r="U226" s="3">
        <v>42020</v>
      </c>
      <c r="V226">
        <v>163.1574</v>
      </c>
      <c r="W226">
        <v>15</v>
      </c>
      <c r="X226">
        <v>236.46</v>
      </c>
      <c r="Y226">
        <v>88479</v>
      </c>
    </row>
    <row r="227" spans="1:25" ht="12.75" customHeight="1">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3">
        <v>42019</v>
      </c>
      <c r="U227" s="3">
        <v>42020</v>
      </c>
      <c r="V227">
        <v>-302.22500000000002</v>
      </c>
      <c r="W227">
        <v>1</v>
      </c>
      <c r="X227">
        <v>73.819999999999993</v>
      </c>
      <c r="Y227">
        <v>88479</v>
      </c>
    </row>
    <row r="228" spans="1:25" ht="12.75" customHeight="1">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3">
        <v>42066</v>
      </c>
      <c r="U228" s="3">
        <v>42068</v>
      </c>
      <c r="V228">
        <v>90.62</v>
      </c>
      <c r="W228">
        <v>22</v>
      </c>
      <c r="X228">
        <v>243.11</v>
      </c>
      <c r="Y228">
        <v>88480</v>
      </c>
    </row>
    <row r="229" spans="1:25" ht="12.75" customHeight="1">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3">
        <v>42177</v>
      </c>
      <c r="U229" s="3">
        <v>42182</v>
      </c>
      <c r="V229">
        <v>427.11840000000001</v>
      </c>
      <c r="W229">
        <v>9</v>
      </c>
      <c r="X229">
        <v>952.26</v>
      </c>
      <c r="Y229">
        <v>90695</v>
      </c>
    </row>
    <row r="230" spans="1:25" ht="12.75" customHeight="1">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3">
        <v>42149</v>
      </c>
      <c r="U230" s="3">
        <v>42152</v>
      </c>
      <c r="V230">
        <v>86.438000000000002</v>
      </c>
      <c r="W230">
        <v>43</v>
      </c>
      <c r="X230">
        <v>355.92</v>
      </c>
      <c r="Y230">
        <v>88085</v>
      </c>
    </row>
    <row r="231" spans="1:25" ht="12.75" customHeight="1">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3">
        <v>42105</v>
      </c>
      <c r="U231" s="3">
        <v>42107</v>
      </c>
      <c r="V231">
        <v>-4.4599999999999937</v>
      </c>
      <c r="W231">
        <v>2</v>
      </c>
      <c r="X231">
        <v>101.71</v>
      </c>
      <c r="Y231">
        <v>88083</v>
      </c>
    </row>
    <row r="232" spans="1:25" ht="12.75" customHeight="1">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3">
        <v>42178</v>
      </c>
      <c r="U232" s="3">
        <v>42179</v>
      </c>
      <c r="V232">
        <v>-512.87200000000007</v>
      </c>
      <c r="W232">
        <v>9</v>
      </c>
      <c r="X232">
        <v>1766.68</v>
      </c>
      <c r="Y232">
        <v>88084</v>
      </c>
    </row>
    <row r="233" spans="1:25" ht="12.75" customHeight="1">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3">
        <v>42178</v>
      </c>
      <c r="U233" s="3">
        <v>42179</v>
      </c>
      <c r="V233">
        <v>-3.7840000000000003</v>
      </c>
      <c r="W233">
        <v>11</v>
      </c>
      <c r="X233">
        <v>29.02</v>
      </c>
      <c r="Y233">
        <v>88084</v>
      </c>
    </row>
    <row r="234" spans="1:25" ht="12.75" customHeight="1">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3">
        <v>42180</v>
      </c>
      <c r="U234" s="3">
        <v>42183</v>
      </c>
      <c r="V234">
        <v>-82.903999999999996</v>
      </c>
      <c r="W234">
        <v>1</v>
      </c>
      <c r="X234">
        <v>159.51</v>
      </c>
      <c r="Y234">
        <v>90449</v>
      </c>
    </row>
    <row r="235" spans="1:25" ht="12.75" customHeight="1">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3">
        <v>42180</v>
      </c>
      <c r="U235" s="3">
        <v>42180</v>
      </c>
      <c r="V235">
        <v>1268.8064999999999</v>
      </c>
      <c r="W235">
        <v>11</v>
      </c>
      <c r="X235">
        <v>1838.85</v>
      </c>
      <c r="Y235">
        <v>90449</v>
      </c>
    </row>
    <row r="236" spans="1:25" ht="12.75" customHeight="1">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3">
        <v>42104</v>
      </c>
      <c r="U236" s="3">
        <v>42105</v>
      </c>
      <c r="V236">
        <v>-53.296199999999999</v>
      </c>
      <c r="W236">
        <v>2</v>
      </c>
      <c r="X236">
        <v>35.479999999999997</v>
      </c>
      <c r="Y236">
        <v>86010</v>
      </c>
    </row>
    <row r="237" spans="1:25" ht="12.75" customHeight="1">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3">
        <v>42151</v>
      </c>
      <c r="U237" s="3">
        <v>42152</v>
      </c>
      <c r="V237">
        <v>299.6739</v>
      </c>
      <c r="W237">
        <v>12</v>
      </c>
      <c r="X237">
        <v>434.31</v>
      </c>
      <c r="Y237">
        <v>86012</v>
      </c>
    </row>
    <row r="238" spans="1:25" ht="12.75" customHeight="1">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3">
        <v>42009</v>
      </c>
      <c r="U238" s="3">
        <v>42014</v>
      </c>
      <c r="V238">
        <v>-15.456</v>
      </c>
      <c r="W238">
        <v>2</v>
      </c>
      <c r="X238">
        <v>19.86</v>
      </c>
      <c r="Y238">
        <v>86013</v>
      </c>
    </row>
    <row r="239" spans="1:25" ht="12.75" customHeight="1">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3">
        <v>42009</v>
      </c>
      <c r="U239" s="3">
        <v>42018</v>
      </c>
      <c r="V239">
        <v>16.049399999999999</v>
      </c>
      <c r="W239">
        <v>8</v>
      </c>
      <c r="X239">
        <v>23.26</v>
      </c>
      <c r="Y239">
        <v>86013</v>
      </c>
    </row>
    <row r="240" spans="1:25" ht="12.75" customHeight="1">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3">
        <v>42151</v>
      </c>
      <c r="U240" s="3">
        <v>42152</v>
      </c>
      <c r="V240">
        <v>-235.89500000000001</v>
      </c>
      <c r="W240">
        <v>1</v>
      </c>
      <c r="X240">
        <v>51.83</v>
      </c>
      <c r="Y240">
        <v>86012</v>
      </c>
    </row>
    <row r="241" spans="1:25" ht="12.75" customHeight="1">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3">
        <v>42132</v>
      </c>
      <c r="U241" s="3">
        <v>42134</v>
      </c>
      <c r="V241">
        <v>-41.32</v>
      </c>
      <c r="W241">
        <v>1</v>
      </c>
      <c r="X241">
        <v>32.4</v>
      </c>
      <c r="Y241">
        <v>86011</v>
      </c>
    </row>
    <row r="242" spans="1:25" ht="12.75" customHeight="1">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3">
        <v>42147</v>
      </c>
      <c r="U242" s="3">
        <v>42154</v>
      </c>
      <c r="V242">
        <v>7.9000000000000057</v>
      </c>
      <c r="W242">
        <v>31</v>
      </c>
      <c r="X242">
        <v>492.9</v>
      </c>
      <c r="Y242">
        <v>86014</v>
      </c>
    </row>
    <row r="243" spans="1:25" ht="12.75" customHeight="1">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3">
        <v>42018</v>
      </c>
      <c r="U243" s="3">
        <v>42020</v>
      </c>
      <c r="V243">
        <v>521.69000000000005</v>
      </c>
      <c r="W243">
        <v>7</v>
      </c>
      <c r="X243">
        <v>1081.54</v>
      </c>
      <c r="Y243">
        <v>88061</v>
      </c>
    </row>
    <row r="244" spans="1:25" ht="12.75" customHeight="1">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3">
        <v>42015</v>
      </c>
      <c r="U244" s="3">
        <v>42015</v>
      </c>
      <c r="V244">
        <v>496.79679999999996</v>
      </c>
      <c r="W244">
        <v>5</v>
      </c>
      <c r="X244">
        <v>1132.8399999999999</v>
      </c>
      <c r="Y244">
        <v>88060</v>
      </c>
    </row>
    <row r="245" spans="1:25" ht="12.75" customHeight="1">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3">
        <v>42015</v>
      </c>
      <c r="U245" s="3">
        <v>42016</v>
      </c>
      <c r="V245">
        <v>-556.80960000000005</v>
      </c>
      <c r="W245">
        <v>11</v>
      </c>
      <c r="X245">
        <v>143.63</v>
      </c>
      <c r="Y245">
        <v>88060</v>
      </c>
    </row>
    <row r="246" spans="1:25" ht="12.75" customHeight="1">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3">
        <v>42015</v>
      </c>
      <c r="U246" s="3">
        <v>42016</v>
      </c>
      <c r="V246">
        <v>-27.738800000000001</v>
      </c>
      <c r="W246">
        <v>5</v>
      </c>
      <c r="X246">
        <v>73.040000000000006</v>
      </c>
      <c r="Y246">
        <v>88060</v>
      </c>
    </row>
    <row r="247" spans="1:25" ht="12.75" customHeight="1">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3">
        <v>42015</v>
      </c>
      <c r="U247" s="3">
        <v>42017</v>
      </c>
      <c r="V247">
        <v>-128.68719999999999</v>
      </c>
      <c r="W247">
        <v>7</v>
      </c>
      <c r="X247">
        <v>33.35</v>
      </c>
      <c r="Y247">
        <v>88060</v>
      </c>
    </row>
    <row r="248" spans="1:25" ht="12.75" customHeight="1">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3">
        <v>42015</v>
      </c>
      <c r="U248" s="3">
        <v>42015</v>
      </c>
      <c r="V248">
        <v>23.2028</v>
      </c>
      <c r="W248">
        <v>5</v>
      </c>
      <c r="X248">
        <v>60.24</v>
      </c>
      <c r="Y248">
        <v>88060</v>
      </c>
    </row>
    <row r="249" spans="1:25" ht="12.75" customHeight="1">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3">
        <v>42043</v>
      </c>
      <c r="U249" s="3">
        <v>42043</v>
      </c>
      <c r="V249">
        <v>-568.53510000000006</v>
      </c>
      <c r="W249">
        <v>4</v>
      </c>
      <c r="X249">
        <v>718.03</v>
      </c>
      <c r="Y249">
        <v>3138</v>
      </c>
    </row>
    <row r="250" spans="1:25" ht="12.75" customHeight="1">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3">
        <v>42043</v>
      </c>
      <c r="U250" s="3">
        <v>42043</v>
      </c>
      <c r="V250">
        <v>-427.47</v>
      </c>
      <c r="W250">
        <v>1</v>
      </c>
      <c r="X250">
        <v>179.51</v>
      </c>
      <c r="Y250">
        <v>88023</v>
      </c>
    </row>
    <row r="251" spans="1:25" ht="12.75" customHeight="1">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3">
        <v>42031</v>
      </c>
      <c r="U251" s="3">
        <v>42032</v>
      </c>
      <c r="V251">
        <v>-18.190000000000001</v>
      </c>
      <c r="W251">
        <v>6</v>
      </c>
      <c r="X251">
        <v>73.180000000000007</v>
      </c>
      <c r="Y251">
        <v>90353</v>
      </c>
    </row>
    <row r="252" spans="1:25" ht="12.75" customHeight="1">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3">
        <v>42117</v>
      </c>
      <c r="U252" s="3">
        <v>42118</v>
      </c>
      <c r="V252">
        <v>-24.057540000000003</v>
      </c>
      <c r="W252">
        <v>2</v>
      </c>
      <c r="X252">
        <v>8.82</v>
      </c>
      <c r="Y252">
        <v>90354</v>
      </c>
    </row>
    <row r="253" spans="1:25" ht="12.75" customHeight="1">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3">
        <v>42117</v>
      </c>
      <c r="U253" s="3">
        <v>42119</v>
      </c>
      <c r="V253">
        <v>2583.5614799999998</v>
      </c>
      <c r="W253">
        <v>9</v>
      </c>
      <c r="X253">
        <v>5976.09</v>
      </c>
      <c r="Y253">
        <v>90354</v>
      </c>
    </row>
    <row r="254" spans="1:25" ht="12.75" customHeight="1">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3">
        <v>42081</v>
      </c>
      <c r="U254" s="3">
        <v>42083</v>
      </c>
      <c r="V254">
        <v>6.0512999999999995</v>
      </c>
      <c r="W254">
        <v>3</v>
      </c>
      <c r="X254">
        <v>8.77</v>
      </c>
      <c r="Y254">
        <v>91062</v>
      </c>
    </row>
    <row r="255" spans="1:25" ht="12.75" customHeight="1">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3">
        <v>42142</v>
      </c>
      <c r="U255" s="3">
        <v>42143</v>
      </c>
      <c r="V255">
        <v>-67.0565</v>
      </c>
      <c r="W255">
        <v>5</v>
      </c>
      <c r="X255">
        <v>20.87</v>
      </c>
      <c r="Y255">
        <v>91063</v>
      </c>
    </row>
    <row r="256" spans="1:25" ht="12.75" customHeight="1">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3">
        <v>42142</v>
      </c>
      <c r="U256" s="3">
        <v>42144</v>
      </c>
      <c r="V256">
        <v>-7.94</v>
      </c>
      <c r="W256">
        <v>2</v>
      </c>
      <c r="X256">
        <v>25.7</v>
      </c>
      <c r="Y256">
        <v>91063</v>
      </c>
    </row>
    <row r="257" spans="1:25" ht="12.75" customHeight="1">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3">
        <v>42142</v>
      </c>
      <c r="U257" s="3">
        <v>42142</v>
      </c>
      <c r="V257">
        <v>122.292</v>
      </c>
      <c r="W257">
        <v>14</v>
      </c>
      <c r="X257">
        <v>229.57</v>
      </c>
      <c r="Y257">
        <v>91063</v>
      </c>
    </row>
    <row r="258" spans="1:25" ht="12.75" customHeight="1">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3">
        <v>42139</v>
      </c>
      <c r="U258" s="3">
        <v>42141</v>
      </c>
      <c r="V258">
        <v>-2.12</v>
      </c>
      <c r="W258">
        <v>23</v>
      </c>
      <c r="X258">
        <v>66.7</v>
      </c>
      <c r="Y258">
        <v>8353</v>
      </c>
    </row>
    <row r="259" spans="1:25" ht="12.75" customHeight="1">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3">
        <v>42045</v>
      </c>
      <c r="U259" s="3">
        <v>42046</v>
      </c>
      <c r="V259">
        <v>-69.069999999999993</v>
      </c>
      <c r="W259">
        <v>41</v>
      </c>
      <c r="X259">
        <v>217</v>
      </c>
      <c r="Y259">
        <v>10464</v>
      </c>
    </row>
    <row r="260" spans="1:25" ht="12.75" customHeight="1">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3">
        <v>42175</v>
      </c>
      <c r="U260" s="3">
        <v>42177</v>
      </c>
      <c r="V260">
        <v>2028.12</v>
      </c>
      <c r="W260">
        <v>22</v>
      </c>
      <c r="X260">
        <v>31670.6</v>
      </c>
      <c r="Y260">
        <v>6562</v>
      </c>
    </row>
    <row r="261" spans="1:25" ht="12.75" customHeight="1">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3">
        <v>42175</v>
      </c>
      <c r="U261" s="3">
        <v>42177</v>
      </c>
      <c r="V261">
        <v>-63.51</v>
      </c>
      <c r="W261">
        <v>24</v>
      </c>
      <c r="X261">
        <v>239.82</v>
      </c>
      <c r="Y261">
        <v>42852</v>
      </c>
    </row>
    <row r="262" spans="1:25" ht="12.75" customHeight="1">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3">
        <v>42024</v>
      </c>
      <c r="U262" s="3">
        <v>42026</v>
      </c>
      <c r="V262">
        <v>-92.05</v>
      </c>
      <c r="W262">
        <v>10</v>
      </c>
      <c r="X262">
        <v>66.709999999999994</v>
      </c>
      <c r="Y262">
        <v>88906</v>
      </c>
    </row>
    <row r="263" spans="1:25" ht="12.75" customHeight="1">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3">
        <v>42024</v>
      </c>
      <c r="U263" s="3">
        <v>42025</v>
      </c>
      <c r="V263">
        <v>6.11</v>
      </c>
      <c r="W263">
        <v>5</v>
      </c>
      <c r="X263">
        <v>87.16</v>
      </c>
      <c r="Y263">
        <v>88906</v>
      </c>
    </row>
    <row r="264" spans="1:25" ht="12.75" customHeight="1">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3">
        <v>42139</v>
      </c>
      <c r="U264" s="3">
        <v>42141</v>
      </c>
      <c r="V264">
        <v>-36.630000000000003</v>
      </c>
      <c r="W264">
        <v>12</v>
      </c>
      <c r="X264">
        <v>101.26</v>
      </c>
      <c r="Y264">
        <v>88905</v>
      </c>
    </row>
    <row r="265" spans="1:25" ht="12.75" customHeight="1">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3">
        <v>42139</v>
      </c>
      <c r="U265" s="3">
        <v>42141</v>
      </c>
      <c r="V265">
        <v>-2.12</v>
      </c>
      <c r="W265">
        <v>6</v>
      </c>
      <c r="X265">
        <v>17.399999999999999</v>
      </c>
      <c r="Y265">
        <v>88905</v>
      </c>
    </row>
    <row r="266" spans="1:25" ht="12.75" customHeight="1">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3">
        <v>42045</v>
      </c>
      <c r="U266" s="3">
        <v>42046</v>
      </c>
      <c r="V266">
        <v>-35.916399999999996</v>
      </c>
      <c r="W266">
        <v>10</v>
      </c>
      <c r="X266">
        <v>52.93</v>
      </c>
      <c r="Y266">
        <v>88907</v>
      </c>
    </row>
    <row r="267" spans="1:25" ht="12.75" customHeight="1">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3">
        <v>42175</v>
      </c>
      <c r="U267" s="3">
        <v>42177</v>
      </c>
      <c r="V267">
        <v>3042.18</v>
      </c>
      <c r="W267">
        <v>6</v>
      </c>
      <c r="X267">
        <v>8637.44</v>
      </c>
      <c r="Y267">
        <v>88908</v>
      </c>
    </row>
    <row r="268" spans="1:25" ht="12.75" customHeight="1">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3">
        <v>42175</v>
      </c>
      <c r="U268" s="3">
        <v>42177</v>
      </c>
      <c r="V268">
        <v>-31.754999999999999</v>
      </c>
      <c r="W268">
        <v>6</v>
      </c>
      <c r="X268">
        <v>59.95</v>
      </c>
      <c r="Y268">
        <v>88908</v>
      </c>
    </row>
    <row r="269" spans="1:25" ht="12.75" customHeight="1">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3">
        <v>42138</v>
      </c>
      <c r="U269" s="3">
        <v>42140</v>
      </c>
      <c r="V269">
        <v>171.83879999999999</v>
      </c>
      <c r="W269">
        <v>35</v>
      </c>
      <c r="X269">
        <v>5062.49</v>
      </c>
      <c r="Y269">
        <v>90706</v>
      </c>
    </row>
    <row r="270" spans="1:25" ht="12.75" customHeight="1">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3">
        <v>42112</v>
      </c>
      <c r="U270" s="3">
        <v>42114</v>
      </c>
      <c r="V270">
        <v>32.940899999999999</v>
      </c>
      <c r="W270">
        <v>11</v>
      </c>
      <c r="X270">
        <v>646.97</v>
      </c>
      <c r="Y270">
        <v>87357</v>
      </c>
    </row>
    <row r="271" spans="1:25" ht="12.75" customHeight="1">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3">
        <v>42112</v>
      </c>
      <c r="U271" s="3">
        <v>42113</v>
      </c>
      <c r="V271">
        <v>131.334</v>
      </c>
      <c r="W271">
        <v>17</v>
      </c>
      <c r="X271">
        <v>946.29</v>
      </c>
      <c r="Y271">
        <v>87357</v>
      </c>
    </row>
    <row r="272" spans="1:25" ht="12.75" customHeight="1">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3">
        <v>42058</v>
      </c>
      <c r="U272" s="3">
        <v>42058</v>
      </c>
      <c r="V272">
        <v>-282.08179999999999</v>
      </c>
      <c r="W272">
        <v>5</v>
      </c>
      <c r="X272">
        <v>123</v>
      </c>
      <c r="Y272">
        <v>87356</v>
      </c>
    </row>
    <row r="273" spans="1:25" ht="12.75" customHeight="1">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3">
        <v>42112</v>
      </c>
      <c r="U273" s="3">
        <v>42115</v>
      </c>
      <c r="V273">
        <v>140.1354</v>
      </c>
      <c r="W273">
        <v>4</v>
      </c>
      <c r="X273">
        <v>554.08000000000004</v>
      </c>
      <c r="Y273">
        <v>87357</v>
      </c>
    </row>
    <row r="274" spans="1:25" ht="12.75" customHeight="1">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3">
        <v>42017</v>
      </c>
      <c r="U274" s="3">
        <v>42017</v>
      </c>
      <c r="V274">
        <v>105.25259999999999</v>
      </c>
      <c r="W274">
        <v>3</v>
      </c>
      <c r="X274">
        <v>152.54</v>
      </c>
      <c r="Y274">
        <v>90058</v>
      </c>
    </row>
    <row r="275" spans="1:25" ht="12.75" customHeight="1">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3">
        <v>42036</v>
      </c>
      <c r="U275" s="3">
        <v>42037</v>
      </c>
      <c r="V275">
        <v>-29.092700000000001</v>
      </c>
      <c r="W275">
        <v>14</v>
      </c>
      <c r="X275">
        <v>89.79</v>
      </c>
      <c r="Y275">
        <v>90059</v>
      </c>
    </row>
    <row r="276" spans="1:25" ht="12.75" customHeight="1">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3">
        <v>42160</v>
      </c>
      <c r="U276" s="3">
        <v>42167</v>
      </c>
      <c r="V276">
        <v>113.41499999999999</v>
      </c>
      <c r="W276">
        <v>16</v>
      </c>
      <c r="X276">
        <v>199.76</v>
      </c>
      <c r="Y276">
        <v>90867</v>
      </c>
    </row>
    <row r="277" spans="1:25" ht="12.75" customHeight="1">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3">
        <v>42177</v>
      </c>
      <c r="U277" s="3">
        <v>42179</v>
      </c>
      <c r="V277">
        <v>26.099999999999998</v>
      </c>
      <c r="W277">
        <v>3</v>
      </c>
      <c r="X277">
        <v>480.37</v>
      </c>
      <c r="Y277">
        <v>89327</v>
      </c>
    </row>
    <row r="278" spans="1:25" ht="12.75" customHeight="1">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3">
        <v>42177</v>
      </c>
      <c r="U278" s="3">
        <v>42179</v>
      </c>
      <c r="V278">
        <v>-2.58</v>
      </c>
      <c r="W278">
        <v>1</v>
      </c>
      <c r="X278">
        <v>5.76</v>
      </c>
      <c r="Y278">
        <v>89327</v>
      </c>
    </row>
    <row r="279" spans="1:25" ht="12.75" customHeight="1">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3">
        <v>42177</v>
      </c>
      <c r="U279" s="3">
        <v>42178</v>
      </c>
      <c r="V279">
        <v>2800.12</v>
      </c>
      <c r="W279">
        <v>21</v>
      </c>
      <c r="X279">
        <v>3112.13</v>
      </c>
      <c r="Y279">
        <v>89327</v>
      </c>
    </row>
    <row r="280" spans="1:25" ht="12.75" customHeight="1">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3">
        <v>42024</v>
      </c>
      <c r="U280" s="3">
        <v>42026</v>
      </c>
      <c r="V280">
        <v>363.55199999999996</v>
      </c>
      <c r="W280">
        <v>2</v>
      </c>
      <c r="X280">
        <v>2589.0100000000002</v>
      </c>
      <c r="Y280">
        <v>91127</v>
      </c>
    </row>
    <row r="281" spans="1:25" ht="12.75" customHeight="1">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3">
        <v>42024</v>
      </c>
      <c r="U281" s="3">
        <v>42026</v>
      </c>
      <c r="V281">
        <v>-11.536000000000001</v>
      </c>
      <c r="W281">
        <v>1</v>
      </c>
      <c r="X281">
        <v>1893.93</v>
      </c>
      <c r="Y281">
        <v>91127</v>
      </c>
    </row>
    <row r="282" spans="1:25">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3">
        <v>42149</v>
      </c>
      <c r="U282" s="3">
        <v>42151</v>
      </c>
      <c r="V282">
        <v>-6.6120000000000108</v>
      </c>
      <c r="W282">
        <v>12</v>
      </c>
      <c r="X282">
        <v>211.13</v>
      </c>
      <c r="Y282">
        <v>90026</v>
      </c>
    </row>
    <row r="283" spans="1:25">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3">
        <v>42021</v>
      </c>
      <c r="U283" s="3">
        <v>42022</v>
      </c>
      <c r="V283">
        <v>-15.5595</v>
      </c>
      <c r="W283">
        <v>13</v>
      </c>
      <c r="X283">
        <v>25.39</v>
      </c>
      <c r="Y283">
        <v>90027</v>
      </c>
    </row>
    <row r="284" spans="1:25">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3">
        <v>42021</v>
      </c>
      <c r="U284" s="3">
        <v>42022</v>
      </c>
      <c r="V284">
        <v>-108.19</v>
      </c>
      <c r="W284">
        <v>15</v>
      </c>
      <c r="X284">
        <v>87.27</v>
      </c>
      <c r="Y284">
        <v>90027</v>
      </c>
    </row>
    <row r="285" spans="1:25" ht="12.75" customHeight="1">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3">
        <v>42115</v>
      </c>
      <c r="U285" s="3">
        <v>42119</v>
      </c>
      <c r="V285">
        <v>46.488</v>
      </c>
      <c r="W285">
        <v>23</v>
      </c>
      <c r="X285">
        <v>403.25</v>
      </c>
      <c r="Y285">
        <v>88511</v>
      </c>
    </row>
    <row r="286" spans="1:25" ht="12.75" customHeight="1">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3">
        <v>42138</v>
      </c>
      <c r="U286" s="3">
        <v>42139</v>
      </c>
      <c r="V286">
        <v>159.52970000000005</v>
      </c>
      <c r="W286">
        <v>7</v>
      </c>
      <c r="X286">
        <v>414.49</v>
      </c>
      <c r="Y286">
        <v>91174</v>
      </c>
    </row>
    <row r="287" spans="1:25" ht="12.75" customHeight="1">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3">
        <v>42138</v>
      </c>
      <c r="U287" s="3">
        <v>42140</v>
      </c>
      <c r="V287">
        <v>15.371400000000008</v>
      </c>
      <c r="W287">
        <v>28</v>
      </c>
      <c r="X287">
        <v>469.69</v>
      </c>
      <c r="Y287">
        <v>91174</v>
      </c>
    </row>
    <row r="288" spans="1:25" ht="12.75" customHeight="1">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3">
        <v>42147</v>
      </c>
      <c r="U288" s="3">
        <v>42149</v>
      </c>
      <c r="V288">
        <v>5924.1122999999998</v>
      </c>
      <c r="W288">
        <v>41</v>
      </c>
      <c r="X288">
        <v>8585.67</v>
      </c>
      <c r="Y288">
        <v>91175</v>
      </c>
    </row>
    <row r="289" spans="1:25" ht="12.75" customHeight="1">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3">
        <v>42169</v>
      </c>
      <c r="U289" s="3">
        <v>42170</v>
      </c>
      <c r="V289">
        <v>39.585299999999997</v>
      </c>
      <c r="W289">
        <v>4</v>
      </c>
      <c r="X289">
        <v>57.37</v>
      </c>
      <c r="Y289">
        <v>86250</v>
      </c>
    </row>
    <row r="290" spans="1:25" ht="12.75" customHeight="1">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3">
        <v>42024</v>
      </c>
      <c r="U290" s="3">
        <v>42024</v>
      </c>
      <c r="V290">
        <v>-66.378</v>
      </c>
      <c r="W290">
        <v>9</v>
      </c>
      <c r="X290">
        <v>66.319999999999993</v>
      </c>
      <c r="Y290">
        <v>90908</v>
      </c>
    </row>
    <row r="291" spans="1:25" ht="12.75" customHeight="1">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3">
        <v>42034</v>
      </c>
      <c r="U291" s="3">
        <v>42035</v>
      </c>
      <c r="V291">
        <v>-33.340000000000003</v>
      </c>
      <c r="W291">
        <v>11</v>
      </c>
      <c r="X291">
        <v>18.75</v>
      </c>
      <c r="Y291">
        <v>90909</v>
      </c>
    </row>
    <row r="292" spans="1:25" ht="12.75" customHeight="1">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3">
        <v>42034</v>
      </c>
      <c r="U292" s="3">
        <v>42036</v>
      </c>
      <c r="V292">
        <v>-201.27599999999998</v>
      </c>
      <c r="W292">
        <v>1</v>
      </c>
      <c r="X292">
        <v>188.51</v>
      </c>
      <c r="Y292">
        <v>90909</v>
      </c>
    </row>
    <row r="293" spans="1:25" ht="12.75" customHeight="1">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3">
        <v>42167</v>
      </c>
      <c r="U293" s="3">
        <v>42168</v>
      </c>
      <c r="V293">
        <v>4637.4071999999996</v>
      </c>
      <c r="W293">
        <v>13</v>
      </c>
      <c r="X293">
        <v>6720.88</v>
      </c>
      <c r="Y293">
        <v>90910</v>
      </c>
    </row>
    <row r="294" spans="1:25" ht="12.75" customHeight="1">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3">
        <v>42167</v>
      </c>
      <c r="U294" s="3">
        <v>42168</v>
      </c>
      <c r="V294">
        <v>-239.54149999999998</v>
      </c>
      <c r="W294">
        <v>1</v>
      </c>
      <c r="X294">
        <v>102.21</v>
      </c>
      <c r="Y294">
        <v>90910</v>
      </c>
    </row>
    <row r="295" spans="1:25" ht="12.75" customHeight="1">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3">
        <v>42034</v>
      </c>
      <c r="U295" s="3">
        <v>42036</v>
      </c>
      <c r="V295">
        <v>21.514199999999999</v>
      </c>
      <c r="W295">
        <v>2</v>
      </c>
      <c r="X295">
        <v>31.18</v>
      </c>
      <c r="Y295">
        <v>90909</v>
      </c>
    </row>
    <row r="296" spans="1:25" ht="12.75" customHeight="1">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3">
        <v>42032</v>
      </c>
      <c r="U296" s="3">
        <v>42033</v>
      </c>
      <c r="V296">
        <v>34.068000000000005</v>
      </c>
      <c r="W296">
        <v>36</v>
      </c>
      <c r="X296">
        <v>267.52999999999997</v>
      </c>
      <c r="Y296">
        <v>17155</v>
      </c>
    </row>
    <row r="297" spans="1:25" ht="12.75" customHeight="1">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3">
        <v>42056</v>
      </c>
      <c r="U297" s="3">
        <v>42056</v>
      </c>
      <c r="V297">
        <v>4073.25</v>
      </c>
      <c r="W297">
        <v>25</v>
      </c>
      <c r="X297">
        <v>43046.2</v>
      </c>
      <c r="Y297">
        <v>2433</v>
      </c>
    </row>
    <row r="298" spans="1:25" ht="12.75" customHeight="1">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3">
        <v>42109</v>
      </c>
      <c r="U298" s="3">
        <v>42118</v>
      </c>
      <c r="V298">
        <v>-179.59199999999998</v>
      </c>
      <c r="W298">
        <v>63</v>
      </c>
      <c r="X298">
        <v>330.21</v>
      </c>
      <c r="Y298">
        <v>8165</v>
      </c>
    </row>
    <row r="299" spans="1:25" ht="12.75" customHeight="1">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3">
        <v>42173</v>
      </c>
      <c r="U299" s="3">
        <v>42174</v>
      </c>
      <c r="V299">
        <v>-500.38</v>
      </c>
      <c r="W299">
        <v>56</v>
      </c>
      <c r="X299">
        <v>6831.37</v>
      </c>
      <c r="Y299">
        <v>359</v>
      </c>
    </row>
    <row r="300" spans="1:25" ht="12.75" customHeight="1">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3">
        <v>42056</v>
      </c>
      <c r="U300" s="3">
        <v>42056</v>
      </c>
      <c r="V300">
        <v>6028.41</v>
      </c>
      <c r="W300">
        <v>6</v>
      </c>
      <c r="X300">
        <v>10331.09</v>
      </c>
      <c r="Y300">
        <v>86190</v>
      </c>
    </row>
    <row r="301" spans="1:25" ht="12.75" customHeight="1">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3">
        <v>42109</v>
      </c>
      <c r="U301" s="3">
        <v>42118</v>
      </c>
      <c r="V301">
        <v>-161.6328</v>
      </c>
      <c r="W301">
        <v>16</v>
      </c>
      <c r="X301">
        <v>83.86</v>
      </c>
      <c r="Y301">
        <v>86191</v>
      </c>
    </row>
    <row r="302" spans="1:25" ht="12.75" customHeight="1">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3">
        <v>42173</v>
      </c>
      <c r="U302" s="3">
        <v>42174</v>
      </c>
      <c r="V302">
        <v>-250.19</v>
      </c>
      <c r="W302">
        <v>14</v>
      </c>
      <c r="X302">
        <v>1707.84</v>
      </c>
      <c r="Y302">
        <v>86192</v>
      </c>
    </row>
    <row r="303" spans="1:25" ht="12.75" customHeight="1">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3">
        <v>42032</v>
      </c>
      <c r="U303" s="3">
        <v>42033</v>
      </c>
      <c r="V303">
        <v>46.147199999999991</v>
      </c>
      <c r="W303">
        <v>9</v>
      </c>
      <c r="X303">
        <v>66.88</v>
      </c>
      <c r="Y303">
        <v>86189</v>
      </c>
    </row>
    <row r="304" spans="1:25" ht="12.75" customHeight="1">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3">
        <v>42032</v>
      </c>
      <c r="U304" s="3">
        <v>42032</v>
      </c>
      <c r="V304">
        <v>-1116.3348000000001</v>
      </c>
      <c r="W304">
        <v>8</v>
      </c>
      <c r="X304">
        <v>274.91000000000003</v>
      </c>
      <c r="Y304">
        <v>86189</v>
      </c>
    </row>
    <row r="305" spans="1:25" ht="12.75" customHeight="1">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3">
        <v>42067</v>
      </c>
      <c r="U305" s="3">
        <v>42068</v>
      </c>
      <c r="V305">
        <v>1141.7939999999999</v>
      </c>
      <c r="W305">
        <v>4</v>
      </c>
      <c r="X305">
        <v>1128.74</v>
      </c>
      <c r="Y305">
        <v>88879</v>
      </c>
    </row>
    <row r="306" spans="1:25" ht="12.75" customHeight="1">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3">
        <v>42109</v>
      </c>
      <c r="U306" s="3">
        <v>42109</v>
      </c>
      <c r="V306">
        <v>-99.568000000000012</v>
      </c>
      <c r="W306">
        <v>12</v>
      </c>
      <c r="X306">
        <v>805.99</v>
      </c>
      <c r="Y306">
        <v>88880</v>
      </c>
    </row>
    <row r="307" spans="1:25" ht="12.75" customHeight="1">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3">
        <v>42095</v>
      </c>
      <c r="U307" s="3">
        <v>42097</v>
      </c>
      <c r="V307">
        <v>224.85059999999999</v>
      </c>
      <c r="W307">
        <v>16</v>
      </c>
      <c r="X307">
        <v>1066.54</v>
      </c>
      <c r="Y307">
        <v>88882</v>
      </c>
    </row>
    <row r="308" spans="1:25" ht="12.75" customHeight="1">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3">
        <v>42017</v>
      </c>
      <c r="U308" s="3">
        <v>42017</v>
      </c>
      <c r="V308">
        <v>-122.13300000000001</v>
      </c>
      <c r="W308">
        <v>10</v>
      </c>
      <c r="X308">
        <v>65.739999999999995</v>
      </c>
      <c r="Y308">
        <v>88881</v>
      </c>
    </row>
    <row r="309" spans="1:25" ht="12.75" customHeight="1">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3">
        <v>42076</v>
      </c>
      <c r="U309" s="3">
        <v>42077</v>
      </c>
      <c r="V309">
        <v>-12.1555</v>
      </c>
      <c r="W309">
        <v>1</v>
      </c>
      <c r="X309">
        <v>5.84</v>
      </c>
      <c r="Y309">
        <v>86555</v>
      </c>
    </row>
    <row r="310" spans="1:25" ht="12.75" customHeight="1">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3">
        <v>42061</v>
      </c>
      <c r="U310" s="3">
        <v>42062</v>
      </c>
      <c r="V310">
        <v>-269.08440000000002</v>
      </c>
      <c r="W310">
        <v>1</v>
      </c>
      <c r="X310">
        <v>405.57</v>
      </c>
      <c r="Y310">
        <v>86556</v>
      </c>
    </row>
    <row r="311" spans="1:25" ht="12.75" customHeight="1">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3">
        <v>42017</v>
      </c>
      <c r="U311" s="3">
        <v>42021</v>
      </c>
      <c r="V311">
        <v>-566</v>
      </c>
      <c r="W311">
        <v>4</v>
      </c>
      <c r="X311">
        <v>32.6</v>
      </c>
      <c r="Y311">
        <v>88645</v>
      </c>
    </row>
    <row r="312" spans="1:25" ht="12.75" customHeight="1">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3">
        <v>42137</v>
      </c>
      <c r="U312" s="3">
        <v>42138</v>
      </c>
      <c r="V312">
        <v>293.14</v>
      </c>
      <c r="W312">
        <v>3</v>
      </c>
      <c r="X312">
        <v>515.88</v>
      </c>
      <c r="Y312">
        <v>88644</v>
      </c>
    </row>
    <row r="313" spans="1:25" ht="12.75" customHeight="1">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3">
        <v>42137</v>
      </c>
      <c r="U313" s="3">
        <v>42139</v>
      </c>
      <c r="V313">
        <v>-6.61</v>
      </c>
      <c r="W313">
        <v>2</v>
      </c>
      <c r="X313">
        <v>25.06</v>
      </c>
      <c r="Y313">
        <v>88644</v>
      </c>
    </row>
    <row r="314" spans="1:25" ht="12.75" customHeight="1">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3">
        <v>42137</v>
      </c>
      <c r="U314" s="3">
        <v>42138</v>
      </c>
      <c r="V314">
        <v>-57.541000000000004</v>
      </c>
      <c r="W314">
        <v>12</v>
      </c>
      <c r="X314">
        <v>578.24</v>
      </c>
      <c r="Y314">
        <v>88644</v>
      </c>
    </row>
    <row r="315" spans="1:25" ht="12.75" customHeight="1">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3">
        <v>42025</v>
      </c>
      <c r="U315" s="3">
        <v>42027</v>
      </c>
      <c r="V315">
        <v>-266.22000000000003</v>
      </c>
      <c r="W315">
        <v>7</v>
      </c>
      <c r="X315">
        <v>116.93</v>
      </c>
      <c r="Y315">
        <v>88646</v>
      </c>
    </row>
    <row r="316" spans="1:25" ht="12.75" customHeight="1">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3">
        <v>42137</v>
      </c>
      <c r="U316" s="3">
        <v>42138</v>
      </c>
      <c r="V316">
        <v>-67.59</v>
      </c>
      <c r="W316">
        <v>12</v>
      </c>
      <c r="X316">
        <v>170.45</v>
      </c>
      <c r="Y316">
        <v>88644</v>
      </c>
    </row>
    <row r="317" spans="1:25" ht="12.75" customHeight="1">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3">
        <v>42021</v>
      </c>
      <c r="U317" s="3">
        <v>42021</v>
      </c>
      <c r="V317">
        <v>-239.8656</v>
      </c>
      <c r="W317">
        <v>10</v>
      </c>
      <c r="X317">
        <v>285.87</v>
      </c>
      <c r="Y317">
        <v>86307</v>
      </c>
    </row>
    <row r="318" spans="1:25" ht="12.75" customHeight="1">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3">
        <v>42021</v>
      </c>
      <c r="U318" s="3">
        <v>42023</v>
      </c>
      <c r="V318">
        <v>-53.444000000000003</v>
      </c>
      <c r="W318">
        <v>12</v>
      </c>
      <c r="X318">
        <v>20.37</v>
      </c>
      <c r="Y318">
        <v>86307</v>
      </c>
    </row>
    <row r="319" spans="1:25" ht="12.75" customHeight="1">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3">
        <v>42078</v>
      </c>
      <c r="U319" s="3">
        <v>42080</v>
      </c>
      <c r="V319">
        <v>-22.12</v>
      </c>
      <c r="W319">
        <v>1</v>
      </c>
      <c r="X319">
        <v>17.440000000000001</v>
      </c>
      <c r="Y319">
        <v>86309</v>
      </c>
    </row>
    <row r="320" spans="1:25" ht="12.75" customHeight="1">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3">
        <v>42174</v>
      </c>
      <c r="U320" s="3">
        <v>42177</v>
      </c>
      <c r="V320">
        <v>484.84919999999994</v>
      </c>
      <c r="W320">
        <v>18</v>
      </c>
      <c r="X320">
        <v>702.68</v>
      </c>
      <c r="Y320">
        <v>86311</v>
      </c>
    </row>
    <row r="321" spans="1:25" ht="12.75" customHeight="1">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3">
        <v>42174</v>
      </c>
      <c r="U321" s="3">
        <v>42175</v>
      </c>
      <c r="V321">
        <v>18</v>
      </c>
      <c r="W321">
        <v>18</v>
      </c>
      <c r="X321">
        <v>67.239999999999995</v>
      </c>
      <c r="Y321">
        <v>86311</v>
      </c>
    </row>
    <row r="322" spans="1:25" ht="12.75" customHeight="1">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3">
        <v>42050</v>
      </c>
      <c r="U322" s="3">
        <v>42052</v>
      </c>
      <c r="V322">
        <v>15.2745</v>
      </c>
      <c r="W322">
        <v>6</v>
      </c>
      <c r="X322">
        <v>24.27</v>
      </c>
      <c r="Y322">
        <v>86308</v>
      </c>
    </row>
    <row r="323" spans="1:25" ht="12.75" customHeight="1">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3">
        <v>42050</v>
      </c>
      <c r="U323" s="3">
        <v>42052</v>
      </c>
      <c r="V323">
        <v>26.585699999999999</v>
      </c>
      <c r="W323">
        <v>5</v>
      </c>
      <c r="X323">
        <v>38.53</v>
      </c>
      <c r="Y323">
        <v>86308</v>
      </c>
    </row>
    <row r="324" spans="1:25" ht="12.75" customHeight="1">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3">
        <v>42050</v>
      </c>
      <c r="U324" s="3">
        <v>42051</v>
      </c>
      <c r="V324">
        <v>-575.35199999999998</v>
      </c>
      <c r="W324">
        <v>12</v>
      </c>
      <c r="X324">
        <v>4910.72</v>
      </c>
      <c r="Y324">
        <v>86308</v>
      </c>
    </row>
    <row r="325" spans="1:25" ht="12.75" customHeight="1">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3">
        <v>42165</v>
      </c>
      <c r="U325" s="3">
        <v>42165</v>
      </c>
      <c r="V325">
        <v>-51.634999999999998</v>
      </c>
      <c r="W325">
        <v>19</v>
      </c>
      <c r="X325">
        <v>116.8</v>
      </c>
      <c r="Y325">
        <v>86310</v>
      </c>
    </row>
    <row r="326" spans="1:25" ht="12.75" customHeight="1">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3">
        <v>42076</v>
      </c>
      <c r="U326" s="3">
        <v>42077</v>
      </c>
      <c r="V326">
        <v>-75.44</v>
      </c>
      <c r="W326">
        <v>5</v>
      </c>
      <c r="X326">
        <v>32.39</v>
      </c>
      <c r="Y326">
        <v>87579</v>
      </c>
    </row>
    <row r="327" spans="1:25" ht="12.75" customHeight="1">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3">
        <v>42038</v>
      </c>
      <c r="U327" s="3">
        <v>42040</v>
      </c>
      <c r="V327">
        <v>-120.934</v>
      </c>
      <c r="W327">
        <v>7</v>
      </c>
      <c r="X327">
        <v>227.79</v>
      </c>
      <c r="Y327">
        <v>87020</v>
      </c>
    </row>
    <row r="328" spans="1:25" ht="12.75" customHeight="1">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3">
        <v>42077</v>
      </c>
      <c r="U328" s="3">
        <v>42078</v>
      </c>
      <c r="V328">
        <v>-1763.7477000000003</v>
      </c>
      <c r="W328">
        <v>38</v>
      </c>
      <c r="X328">
        <v>5679.59</v>
      </c>
      <c r="Y328">
        <v>28647</v>
      </c>
    </row>
    <row r="329" spans="1:25" ht="12.75" customHeight="1">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3">
        <v>42028</v>
      </c>
      <c r="U329" s="3">
        <v>42029</v>
      </c>
      <c r="V329">
        <v>-15.099500000000001</v>
      </c>
      <c r="W329">
        <v>52</v>
      </c>
      <c r="X329">
        <v>102.32</v>
      </c>
      <c r="Y329">
        <v>34882</v>
      </c>
    </row>
    <row r="330" spans="1:25" ht="12.75" customHeight="1">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3">
        <v>42077</v>
      </c>
      <c r="U330" s="3">
        <v>42078</v>
      </c>
      <c r="V330">
        <v>-1763.7477000000003</v>
      </c>
      <c r="W330">
        <v>10</v>
      </c>
      <c r="X330">
        <v>1494.63</v>
      </c>
      <c r="Y330">
        <v>91144</v>
      </c>
    </row>
    <row r="331" spans="1:25" ht="12.75" customHeight="1">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3">
        <v>42123</v>
      </c>
      <c r="U331" s="3">
        <v>42124</v>
      </c>
      <c r="V331">
        <v>23.5428</v>
      </c>
      <c r="W331">
        <v>3</v>
      </c>
      <c r="X331">
        <v>46.23</v>
      </c>
      <c r="Y331">
        <v>88198</v>
      </c>
    </row>
    <row r="332" spans="1:25" ht="12.75" customHeight="1">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3">
        <v>42123</v>
      </c>
      <c r="U332" s="3">
        <v>42124</v>
      </c>
      <c r="V332">
        <v>-276.11279999999999</v>
      </c>
      <c r="W332">
        <v>13</v>
      </c>
      <c r="X332">
        <v>279.27999999999997</v>
      </c>
      <c r="Y332">
        <v>88198</v>
      </c>
    </row>
    <row r="333" spans="1:25" ht="12.75" customHeight="1">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3">
        <v>42087</v>
      </c>
      <c r="U333" s="3">
        <v>42088</v>
      </c>
      <c r="V333">
        <v>-78.13</v>
      </c>
      <c r="W333">
        <v>4</v>
      </c>
      <c r="X333">
        <v>70.06</v>
      </c>
      <c r="Y333">
        <v>88197</v>
      </c>
    </row>
    <row r="334" spans="1:25" ht="12.75" customHeight="1">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3">
        <v>42123</v>
      </c>
      <c r="U334" s="3">
        <v>42124</v>
      </c>
      <c r="V334">
        <v>-64.670940000000002</v>
      </c>
      <c r="W334">
        <v>14</v>
      </c>
      <c r="X334">
        <v>81.819999999999993</v>
      </c>
      <c r="Y334">
        <v>88198</v>
      </c>
    </row>
    <row r="335" spans="1:25" ht="12.75" customHeight="1">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3">
        <v>42123</v>
      </c>
      <c r="U335" s="3">
        <v>42124</v>
      </c>
      <c r="V335">
        <v>-11.113199999999999</v>
      </c>
      <c r="W335">
        <v>1</v>
      </c>
      <c r="X335">
        <v>13.16</v>
      </c>
      <c r="Y335">
        <v>88198</v>
      </c>
    </row>
    <row r="336" spans="1:25" ht="12.75" customHeight="1">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3">
        <v>42011</v>
      </c>
      <c r="U336" s="3">
        <v>42012</v>
      </c>
      <c r="V336">
        <v>107.02</v>
      </c>
      <c r="W336">
        <v>14</v>
      </c>
      <c r="X336">
        <v>205.98</v>
      </c>
      <c r="Y336">
        <v>88196</v>
      </c>
    </row>
    <row r="337" spans="1:25" ht="12.75" customHeight="1">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3">
        <v>42061</v>
      </c>
      <c r="U337" s="3">
        <v>42062</v>
      </c>
      <c r="V337">
        <v>18.420000000000002</v>
      </c>
      <c r="W337">
        <v>5</v>
      </c>
      <c r="X337">
        <v>31.46</v>
      </c>
      <c r="Y337">
        <v>91432</v>
      </c>
    </row>
    <row r="338" spans="1:25" ht="12.75" customHeight="1">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3">
        <v>42061</v>
      </c>
      <c r="U338" s="3">
        <v>42063</v>
      </c>
      <c r="V338">
        <v>349.47</v>
      </c>
      <c r="W338">
        <v>6</v>
      </c>
      <c r="X338">
        <v>948.97</v>
      </c>
      <c r="Y338">
        <v>91432</v>
      </c>
    </row>
    <row r="339" spans="1:25" ht="12.75" customHeight="1">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3">
        <v>42095</v>
      </c>
      <c r="U339" s="3">
        <v>42097</v>
      </c>
      <c r="V339">
        <v>-226.34640000000002</v>
      </c>
      <c r="W339">
        <v>21</v>
      </c>
      <c r="X339">
        <v>136.99</v>
      </c>
      <c r="Y339">
        <v>91433</v>
      </c>
    </row>
    <row r="340" spans="1:25" ht="12.75" customHeight="1">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3">
        <v>42095</v>
      </c>
      <c r="U340" s="3">
        <v>42095</v>
      </c>
      <c r="V340">
        <v>-281.17583999999999</v>
      </c>
      <c r="W340">
        <v>2</v>
      </c>
      <c r="X340">
        <v>99.36</v>
      </c>
      <c r="Y340">
        <v>91433</v>
      </c>
    </row>
    <row r="341" spans="1:25" ht="12.75" customHeight="1">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3">
        <v>42115</v>
      </c>
      <c r="U341" s="3">
        <v>42116</v>
      </c>
      <c r="V341">
        <v>6610.2</v>
      </c>
      <c r="W341">
        <v>22</v>
      </c>
      <c r="X341">
        <v>9580</v>
      </c>
      <c r="Y341">
        <v>90469</v>
      </c>
    </row>
    <row r="342" spans="1:25" ht="12.75" customHeight="1">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3">
        <v>42099</v>
      </c>
      <c r="U342" s="3">
        <v>42099</v>
      </c>
      <c r="V342">
        <v>-103.7124</v>
      </c>
      <c r="W342">
        <v>12</v>
      </c>
      <c r="X342">
        <v>28.32</v>
      </c>
      <c r="Y342">
        <v>89284</v>
      </c>
    </row>
    <row r="343" spans="1:25" ht="12.75" customHeight="1">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3">
        <v>42099</v>
      </c>
      <c r="U343" s="3">
        <v>42100</v>
      </c>
      <c r="V343">
        <v>-124.2864</v>
      </c>
      <c r="W343">
        <v>6</v>
      </c>
      <c r="X343">
        <v>2309.4899999999998</v>
      </c>
      <c r="Y343">
        <v>89284</v>
      </c>
    </row>
    <row r="344" spans="1:25" ht="12.75" customHeight="1">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3">
        <v>42083</v>
      </c>
      <c r="U344" s="3">
        <v>42087</v>
      </c>
      <c r="V344">
        <v>-229.68</v>
      </c>
      <c r="W344">
        <v>8</v>
      </c>
      <c r="X344">
        <v>1232.01</v>
      </c>
      <c r="Y344">
        <v>87953</v>
      </c>
    </row>
    <row r="345" spans="1:25" ht="12.75" customHeight="1">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3">
        <v>42124</v>
      </c>
      <c r="U345" s="3">
        <v>42125</v>
      </c>
      <c r="V345">
        <v>288.08999999999997</v>
      </c>
      <c r="W345">
        <v>9</v>
      </c>
      <c r="X345">
        <v>506.38</v>
      </c>
      <c r="Y345">
        <v>87954</v>
      </c>
    </row>
    <row r="346" spans="1:25" ht="12.75" customHeight="1">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3">
        <v>42124</v>
      </c>
      <c r="U346" s="3">
        <v>42126</v>
      </c>
      <c r="V346">
        <v>719.47679999999991</v>
      </c>
      <c r="W346">
        <v>6</v>
      </c>
      <c r="X346">
        <v>1042.72</v>
      </c>
      <c r="Y346">
        <v>87954</v>
      </c>
    </row>
    <row r="347" spans="1:25" ht="12.75" customHeight="1">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3">
        <v>42049</v>
      </c>
      <c r="U347" s="3">
        <v>42050</v>
      </c>
      <c r="V347">
        <v>1192.04</v>
      </c>
      <c r="W347">
        <v>9</v>
      </c>
      <c r="X347">
        <v>1769.91</v>
      </c>
      <c r="Y347">
        <v>87952</v>
      </c>
    </row>
    <row r="348" spans="1:25" ht="12.75" customHeight="1">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3">
        <v>42049</v>
      </c>
      <c r="U348" s="3">
        <v>42050</v>
      </c>
      <c r="V348">
        <v>1192.04</v>
      </c>
      <c r="W348">
        <v>34</v>
      </c>
      <c r="X348">
        <v>6686.34</v>
      </c>
      <c r="Y348">
        <v>56452</v>
      </c>
    </row>
    <row r="349" spans="1:25" ht="12.75" customHeight="1">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3">
        <v>42083</v>
      </c>
      <c r="U349" s="3">
        <v>42087</v>
      </c>
      <c r="V349">
        <v>-229.68</v>
      </c>
      <c r="W349">
        <v>30</v>
      </c>
      <c r="X349">
        <v>4620.05</v>
      </c>
      <c r="Y349">
        <v>11077</v>
      </c>
    </row>
    <row r="350" spans="1:25" ht="12.75" customHeight="1">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3">
        <v>42124</v>
      </c>
      <c r="U350" s="3">
        <v>42125</v>
      </c>
      <c r="V350">
        <v>288.08999999999997</v>
      </c>
      <c r="W350">
        <v>34</v>
      </c>
      <c r="X350">
        <v>1912.98</v>
      </c>
      <c r="Y350">
        <v>45380</v>
      </c>
    </row>
    <row r="351" spans="1:25" ht="12.75" customHeight="1">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3">
        <v>42124</v>
      </c>
      <c r="U351" s="3">
        <v>42126</v>
      </c>
      <c r="V351">
        <v>1030.509</v>
      </c>
      <c r="W351">
        <v>24</v>
      </c>
      <c r="X351">
        <v>4170.87</v>
      </c>
      <c r="Y351">
        <v>45380</v>
      </c>
    </row>
    <row r="352" spans="1:25" ht="12.75" customHeight="1">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3">
        <v>42172</v>
      </c>
      <c r="U352" s="3">
        <v>42177</v>
      </c>
      <c r="V352">
        <v>261.44400000000002</v>
      </c>
      <c r="W352">
        <v>16</v>
      </c>
      <c r="X352">
        <v>818.81</v>
      </c>
      <c r="Y352">
        <v>90735</v>
      </c>
    </row>
    <row r="353" spans="1:25" ht="12.75" customHeight="1">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3">
        <v>42176</v>
      </c>
      <c r="U353" s="3">
        <v>42177</v>
      </c>
      <c r="V353">
        <v>-10.36</v>
      </c>
      <c r="W353">
        <v>1</v>
      </c>
      <c r="X353">
        <v>34.11</v>
      </c>
      <c r="Y353">
        <v>91365</v>
      </c>
    </row>
    <row r="354" spans="1:25" ht="12.75" customHeight="1">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3">
        <v>42153</v>
      </c>
      <c r="U354" s="3">
        <v>42154</v>
      </c>
      <c r="V354">
        <v>106.7499</v>
      </c>
      <c r="W354">
        <v>40</v>
      </c>
      <c r="X354">
        <v>154.71</v>
      </c>
      <c r="Y354">
        <v>91366</v>
      </c>
    </row>
    <row r="355" spans="1:25" ht="12.75" customHeight="1">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3">
        <v>42011</v>
      </c>
      <c r="U355" s="3">
        <v>42012</v>
      </c>
      <c r="V355">
        <v>-246.92615999999998</v>
      </c>
      <c r="W355">
        <v>12</v>
      </c>
      <c r="X355">
        <v>192.33</v>
      </c>
      <c r="Y355">
        <v>91575</v>
      </c>
    </row>
    <row r="356" spans="1:25" ht="12.75" customHeight="1">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3">
        <v>42050</v>
      </c>
      <c r="U356" s="3">
        <v>42054</v>
      </c>
      <c r="V356">
        <v>4233.2587999999996</v>
      </c>
      <c r="W356">
        <v>8</v>
      </c>
      <c r="X356">
        <v>6901.25</v>
      </c>
      <c r="Y356">
        <v>91576</v>
      </c>
    </row>
    <row r="357" spans="1:25" ht="12.75" customHeight="1">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3">
        <v>42050</v>
      </c>
      <c r="U357" s="3">
        <v>42055</v>
      </c>
      <c r="V357">
        <v>102.76859999999999</v>
      </c>
      <c r="W357">
        <v>11</v>
      </c>
      <c r="X357">
        <v>148.94</v>
      </c>
      <c r="Y357">
        <v>91576</v>
      </c>
    </row>
    <row r="358" spans="1:25" ht="12.75" customHeight="1">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3">
        <v>42050</v>
      </c>
      <c r="U358" s="3">
        <v>42057</v>
      </c>
      <c r="V358">
        <v>-36.671543999999997</v>
      </c>
      <c r="W358">
        <v>12</v>
      </c>
      <c r="X358">
        <v>200.68</v>
      </c>
      <c r="Y358">
        <v>91576</v>
      </c>
    </row>
    <row r="359" spans="1:25" ht="12.75" customHeight="1">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3">
        <v>42110</v>
      </c>
      <c r="U359" s="3">
        <v>42111</v>
      </c>
      <c r="V359">
        <v>20.6448</v>
      </c>
      <c r="W359">
        <v>9</v>
      </c>
      <c r="X359">
        <v>29.92</v>
      </c>
      <c r="Y359">
        <v>91213</v>
      </c>
    </row>
    <row r="360" spans="1:25" ht="12.75" customHeight="1">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3">
        <v>42023</v>
      </c>
      <c r="U360" s="3">
        <v>42025</v>
      </c>
      <c r="V360">
        <v>-24.204799999999999</v>
      </c>
      <c r="W360">
        <v>1</v>
      </c>
      <c r="X360">
        <v>19.73</v>
      </c>
      <c r="Y360">
        <v>91212</v>
      </c>
    </row>
    <row r="361" spans="1:25" ht="12.75" customHeight="1">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3">
        <v>42023</v>
      </c>
      <c r="U361" s="3">
        <v>42024</v>
      </c>
      <c r="V361">
        <v>-126.05777999999999</v>
      </c>
      <c r="W361">
        <v>5</v>
      </c>
      <c r="X361">
        <v>615.54</v>
      </c>
      <c r="Y361">
        <v>91212</v>
      </c>
    </row>
    <row r="362" spans="1:25" ht="12.75" customHeight="1">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3">
        <v>42153</v>
      </c>
      <c r="U362" s="3">
        <v>42156</v>
      </c>
      <c r="V362">
        <v>10.802000000000001</v>
      </c>
      <c r="W362">
        <v>17</v>
      </c>
      <c r="X362">
        <v>261.33999999999997</v>
      </c>
      <c r="Y362">
        <v>90922</v>
      </c>
    </row>
    <row r="363" spans="1:25" ht="12.75" customHeight="1">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3">
        <v>42020</v>
      </c>
      <c r="U363" s="3">
        <v>42024</v>
      </c>
      <c r="V363">
        <v>-678.49599999999998</v>
      </c>
      <c r="W363">
        <v>9</v>
      </c>
      <c r="X363">
        <v>202.41</v>
      </c>
      <c r="Y363">
        <v>88677</v>
      </c>
    </row>
    <row r="364" spans="1:25" ht="12.75" customHeight="1">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3">
        <v>42112</v>
      </c>
      <c r="U364" s="3">
        <v>42113</v>
      </c>
      <c r="V364">
        <v>90.762</v>
      </c>
      <c r="W364">
        <v>6</v>
      </c>
      <c r="X364">
        <v>793.39</v>
      </c>
      <c r="Y364">
        <v>88678</v>
      </c>
    </row>
    <row r="365" spans="1:25" ht="12.75" customHeight="1">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3">
        <v>42116</v>
      </c>
      <c r="U365" s="3">
        <v>42120</v>
      </c>
      <c r="V365">
        <v>-352.81399999999996</v>
      </c>
      <c r="W365">
        <v>11</v>
      </c>
      <c r="X365">
        <v>54.04</v>
      </c>
      <c r="Y365">
        <v>88679</v>
      </c>
    </row>
    <row r="366" spans="1:25" ht="12.75" customHeight="1">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3">
        <v>42020</v>
      </c>
      <c r="U366" s="3">
        <v>42024</v>
      </c>
      <c r="V366">
        <v>70.028000000000006</v>
      </c>
      <c r="W366">
        <v>37</v>
      </c>
      <c r="X366">
        <v>832.14</v>
      </c>
      <c r="Y366">
        <v>22147</v>
      </c>
    </row>
    <row r="367" spans="1:25" ht="12.75" customHeight="1">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3">
        <v>42116</v>
      </c>
      <c r="U367" s="3">
        <v>42120</v>
      </c>
      <c r="V367">
        <v>-124.28049999999999</v>
      </c>
      <c r="W367">
        <v>45</v>
      </c>
      <c r="X367">
        <v>221.06</v>
      </c>
      <c r="Y367">
        <v>48257</v>
      </c>
    </row>
    <row r="368" spans="1:25" ht="12.75" customHeight="1">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3">
        <v>42083</v>
      </c>
      <c r="U368" s="3">
        <v>42085</v>
      </c>
      <c r="V368">
        <v>40.482299999999995</v>
      </c>
      <c r="W368">
        <v>22</v>
      </c>
      <c r="X368">
        <v>58.67</v>
      </c>
      <c r="Y368">
        <v>88475</v>
      </c>
    </row>
    <row r="369" spans="1:25" ht="12.75" customHeight="1">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3">
        <v>42083</v>
      </c>
      <c r="U369" s="3">
        <v>42084</v>
      </c>
      <c r="V369">
        <v>32.86</v>
      </c>
      <c r="W369">
        <v>2</v>
      </c>
      <c r="X369">
        <v>101.06</v>
      </c>
      <c r="Y369">
        <v>88475</v>
      </c>
    </row>
    <row r="370" spans="1:25" ht="12.75" customHeight="1">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3">
        <v>42068</v>
      </c>
      <c r="U370" s="3">
        <v>42075</v>
      </c>
      <c r="V370">
        <v>-187.22199999999998</v>
      </c>
      <c r="W370">
        <v>5</v>
      </c>
      <c r="X370">
        <v>1429.81</v>
      </c>
      <c r="Y370">
        <v>88474</v>
      </c>
    </row>
    <row r="371" spans="1:25" ht="12.75" customHeight="1">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3">
        <v>42040</v>
      </c>
      <c r="U371" s="3">
        <v>42044</v>
      </c>
      <c r="V371">
        <v>9.59</v>
      </c>
      <c r="W371">
        <v>12</v>
      </c>
      <c r="X371">
        <v>34.97</v>
      </c>
      <c r="Y371">
        <v>88173</v>
      </c>
    </row>
    <row r="372" spans="1:25" ht="12.75" customHeight="1">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3">
        <v>42040</v>
      </c>
      <c r="U372" s="3">
        <v>42047</v>
      </c>
      <c r="V372">
        <v>-655.42399999999998</v>
      </c>
      <c r="W372">
        <v>2</v>
      </c>
      <c r="X372">
        <v>308.86</v>
      </c>
      <c r="Y372">
        <v>88173</v>
      </c>
    </row>
    <row r="373" spans="1:25" ht="12.75" customHeight="1">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3">
        <v>42006</v>
      </c>
      <c r="U373" s="3">
        <v>42007</v>
      </c>
      <c r="V373">
        <v>-7.5800000000000409</v>
      </c>
      <c r="W373">
        <v>3</v>
      </c>
      <c r="X373">
        <v>485.01</v>
      </c>
      <c r="Y373">
        <v>88174</v>
      </c>
    </row>
    <row r="374" spans="1:25" ht="12.75" customHeight="1">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3">
        <v>42116</v>
      </c>
      <c r="U374" s="3">
        <v>42117</v>
      </c>
      <c r="V374">
        <v>-109.70400000000001</v>
      </c>
      <c r="W374">
        <v>5</v>
      </c>
      <c r="X374">
        <v>81.14</v>
      </c>
      <c r="Y374">
        <v>88889</v>
      </c>
    </row>
    <row r="375" spans="1:25" ht="12.75" customHeight="1">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3">
        <v>42067</v>
      </c>
      <c r="U375" s="3">
        <v>42068</v>
      </c>
      <c r="V375">
        <v>-19.93</v>
      </c>
      <c r="W375">
        <v>2</v>
      </c>
      <c r="X375">
        <v>10.11</v>
      </c>
      <c r="Y375">
        <v>88890</v>
      </c>
    </row>
    <row r="376" spans="1:25" ht="12.75" customHeight="1">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3">
        <v>42067</v>
      </c>
      <c r="U376" s="3">
        <v>42068</v>
      </c>
      <c r="V376">
        <v>4568.6072999999997</v>
      </c>
      <c r="W376">
        <v>17</v>
      </c>
      <c r="X376">
        <v>6621.17</v>
      </c>
      <c r="Y376">
        <v>88890</v>
      </c>
    </row>
    <row r="377" spans="1:25" ht="12.75" customHeight="1">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3">
        <v>42067</v>
      </c>
      <c r="U377" s="3">
        <v>42069</v>
      </c>
      <c r="V377">
        <v>-258.22500000000002</v>
      </c>
      <c r="W377">
        <v>3</v>
      </c>
      <c r="X377">
        <v>253.78</v>
      </c>
      <c r="Y377">
        <v>88890</v>
      </c>
    </row>
    <row r="378" spans="1:25" ht="12.75" customHeight="1">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3">
        <v>42101</v>
      </c>
      <c r="U378" s="3">
        <v>42102</v>
      </c>
      <c r="V378">
        <v>38.06</v>
      </c>
      <c r="W378">
        <v>4</v>
      </c>
      <c r="X378">
        <v>69.959999999999994</v>
      </c>
      <c r="Y378">
        <v>87765</v>
      </c>
    </row>
    <row r="379" spans="1:25" ht="12.75" customHeight="1">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3">
        <v>42140</v>
      </c>
      <c r="U379" s="3">
        <v>42140</v>
      </c>
      <c r="V379">
        <v>-207.28</v>
      </c>
      <c r="W379">
        <v>10</v>
      </c>
      <c r="X379">
        <v>2716.09</v>
      </c>
      <c r="Y379">
        <v>88503</v>
      </c>
    </row>
    <row r="380" spans="1:25" ht="12.75" customHeight="1">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3">
        <v>42069</v>
      </c>
      <c r="U380" s="3">
        <v>42071</v>
      </c>
      <c r="V380">
        <v>-12.719000000000001</v>
      </c>
      <c r="W380">
        <v>5</v>
      </c>
      <c r="X380">
        <v>21.34</v>
      </c>
      <c r="Y380">
        <v>88504</v>
      </c>
    </row>
    <row r="381" spans="1:25" ht="12.75" customHeight="1">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3">
        <v>42039</v>
      </c>
      <c r="U381" s="3">
        <v>42040</v>
      </c>
      <c r="V381">
        <v>-51.42</v>
      </c>
      <c r="W381">
        <v>10</v>
      </c>
      <c r="X381">
        <v>17.420000000000002</v>
      </c>
      <c r="Y381">
        <v>88502</v>
      </c>
    </row>
    <row r="382" spans="1:25" ht="12.75" customHeight="1">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3">
        <v>42084</v>
      </c>
      <c r="U382" s="3">
        <v>42085</v>
      </c>
      <c r="V382">
        <v>-88.6</v>
      </c>
      <c r="W382">
        <v>8</v>
      </c>
      <c r="X382">
        <v>49.81</v>
      </c>
      <c r="Y382">
        <v>89915</v>
      </c>
    </row>
    <row r="383" spans="1:25" ht="12.75" customHeight="1">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3">
        <v>42088</v>
      </c>
      <c r="U383" s="3">
        <v>42088</v>
      </c>
      <c r="V383">
        <v>2568.4628999999995</v>
      </c>
      <c r="W383">
        <v>7</v>
      </c>
      <c r="X383">
        <v>3722.41</v>
      </c>
      <c r="Y383">
        <v>87811</v>
      </c>
    </row>
    <row r="384" spans="1:25" ht="12.75" customHeight="1">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3">
        <v>42071</v>
      </c>
      <c r="U384" s="3">
        <v>42078</v>
      </c>
      <c r="V384">
        <v>9.4860000000000007</v>
      </c>
      <c r="W384">
        <v>17</v>
      </c>
      <c r="X384">
        <v>95.1</v>
      </c>
      <c r="Y384">
        <v>87812</v>
      </c>
    </row>
    <row r="385" spans="1:25" ht="12.75" customHeight="1">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3">
        <v>42071</v>
      </c>
      <c r="U385" s="3">
        <v>42078</v>
      </c>
      <c r="V385">
        <v>-263.64999999999998</v>
      </c>
      <c r="W385">
        <v>5</v>
      </c>
      <c r="X385">
        <v>734.74</v>
      </c>
      <c r="Y385">
        <v>87812</v>
      </c>
    </row>
    <row r="386" spans="1:25" ht="12.75" customHeight="1">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3">
        <v>42071</v>
      </c>
      <c r="U386" s="3">
        <v>42078</v>
      </c>
      <c r="V386">
        <v>890.18100000000004</v>
      </c>
      <c r="W386">
        <v>11</v>
      </c>
      <c r="X386">
        <v>1882.87</v>
      </c>
      <c r="Y386">
        <v>87812</v>
      </c>
    </row>
    <row r="387" spans="1:25" ht="12.75" customHeight="1">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3">
        <v>42129</v>
      </c>
      <c r="U387" s="3">
        <v>42131</v>
      </c>
      <c r="V387">
        <v>6095.8601999999992</v>
      </c>
      <c r="W387">
        <v>36</v>
      </c>
      <c r="X387">
        <v>8834.58</v>
      </c>
      <c r="Y387">
        <v>87813</v>
      </c>
    </row>
    <row r="388" spans="1:25" ht="12.75" customHeight="1">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3">
        <v>42090</v>
      </c>
      <c r="U388" s="3">
        <v>42091</v>
      </c>
      <c r="V388">
        <v>-82.83</v>
      </c>
      <c r="W388">
        <v>10</v>
      </c>
      <c r="X388">
        <v>78.540000000000006</v>
      </c>
      <c r="Y388">
        <v>89847</v>
      </c>
    </row>
    <row r="389" spans="1:25" ht="12.75" customHeight="1">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3">
        <v>42090</v>
      </c>
      <c r="U389" s="3">
        <v>42091</v>
      </c>
      <c r="V389">
        <v>25.04</v>
      </c>
      <c r="W389">
        <v>12</v>
      </c>
      <c r="X389">
        <v>605.1</v>
      </c>
      <c r="Y389">
        <v>89847</v>
      </c>
    </row>
    <row r="390" spans="1:25" ht="12.75" customHeight="1">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3">
        <v>42101</v>
      </c>
      <c r="U390" s="3">
        <v>42103</v>
      </c>
      <c r="V390">
        <v>-580.32000000000005</v>
      </c>
      <c r="W390">
        <v>9</v>
      </c>
      <c r="X390">
        <v>355.84</v>
      </c>
      <c r="Y390">
        <v>89848</v>
      </c>
    </row>
    <row r="391" spans="1:25" ht="12.75" customHeight="1">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3">
        <v>42090</v>
      </c>
      <c r="U391" s="3">
        <v>42091</v>
      </c>
      <c r="V391">
        <v>928.96079999999984</v>
      </c>
      <c r="W391">
        <v>10</v>
      </c>
      <c r="X391">
        <v>1346.32</v>
      </c>
      <c r="Y391">
        <v>89847</v>
      </c>
    </row>
    <row r="392" spans="1:25" ht="12.75" customHeight="1">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3">
        <v>42042</v>
      </c>
      <c r="U392" s="3">
        <v>42044</v>
      </c>
      <c r="V392">
        <v>-131.61720000000003</v>
      </c>
      <c r="W392">
        <v>20</v>
      </c>
      <c r="X392">
        <v>292.18</v>
      </c>
      <c r="Y392">
        <v>89849</v>
      </c>
    </row>
    <row r="393" spans="1:25" ht="12.75" customHeight="1">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3">
        <v>42090</v>
      </c>
      <c r="U393" s="3">
        <v>42091</v>
      </c>
      <c r="V393">
        <v>-82.83</v>
      </c>
      <c r="W393">
        <v>41</v>
      </c>
      <c r="X393">
        <v>322.02999999999997</v>
      </c>
      <c r="Y393">
        <v>32869</v>
      </c>
    </row>
    <row r="394" spans="1:25" ht="12.75" customHeight="1">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3">
        <v>42090</v>
      </c>
      <c r="U394" s="3">
        <v>42091</v>
      </c>
      <c r="V394">
        <v>25.04</v>
      </c>
      <c r="W394">
        <v>49</v>
      </c>
      <c r="X394">
        <v>2470.84</v>
      </c>
      <c r="Y394">
        <v>32869</v>
      </c>
    </row>
    <row r="395" spans="1:25" ht="12.75" customHeight="1">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3">
        <v>42090</v>
      </c>
      <c r="U395" s="3">
        <v>42091</v>
      </c>
      <c r="V395">
        <v>930.98700000000008</v>
      </c>
      <c r="W395">
        <v>39</v>
      </c>
      <c r="X395">
        <v>5250.66</v>
      </c>
      <c r="Y395">
        <v>32869</v>
      </c>
    </row>
    <row r="396" spans="1:25" ht="12.75" customHeight="1">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3">
        <v>42101</v>
      </c>
      <c r="U396" s="3">
        <v>42103</v>
      </c>
      <c r="V396">
        <v>-580.32000000000005</v>
      </c>
      <c r="W396">
        <v>36</v>
      </c>
      <c r="X396">
        <v>1423.35</v>
      </c>
      <c r="Y396">
        <v>8994</v>
      </c>
    </row>
    <row r="397" spans="1:25" ht="12.75" customHeight="1">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3">
        <v>42042</v>
      </c>
      <c r="U397" s="3">
        <v>42044</v>
      </c>
      <c r="V397">
        <v>-253.11</v>
      </c>
      <c r="W397">
        <v>79</v>
      </c>
      <c r="X397">
        <v>1154.1199999999999</v>
      </c>
      <c r="Y397">
        <v>53410</v>
      </c>
    </row>
    <row r="398" spans="1:25" ht="12.75" customHeight="1">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3">
        <v>42117</v>
      </c>
      <c r="U398" s="3">
        <v>42118</v>
      </c>
      <c r="V398">
        <v>-16.670000000000002</v>
      </c>
      <c r="W398">
        <v>5</v>
      </c>
      <c r="X398">
        <v>32.5</v>
      </c>
      <c r="Y398">
        <v>44517</v>
      </c>
    </row>
    <row r="399" spans="1:25" ht="12.75" customHeight="1">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3">
        <v>42161</v>
      </c>
      <c r="U399" s="3">
        <v>42162</v>
      </c>
      <c r="V399">
        <v>40.200000000000003</v>
      </c>
      <c r="W399">
        <v>30</v>
      </c>
      <c r="X399">
        <v>193.95</v>
      </c>
      <c r="Y399">
        <v>55392</v>
      </c>
    </row>
    <row r="400" spans="1:25" ht="12.75" customHeight="1">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3">
        <v>42161</v>
      </c>
      <c r="U400" s="3">
        <v>42163</v>
      </c>
      <c r="V400">
        <v>3.21</v>
      </c>
      <c r="W400">
        <v>59</v>
      </c>
      <c r="X400">
        <v>158.80000000000001</v>
      </c>
      <c r="Y400">
        <v>55392</v>
      </c>
    </row>
    <row r="401" spans="1:25" ht="12.75" customHeight="1">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3">
        <v>42185</v>
      </c>
      <c r="U401" s="3">
        <v>42186</v>
      </c>
      <c r="V401">
        <v>38.700000000000003</v>
      </c>
      <c r="W401">
        <v>32</v>
      </c>
      <c r="X401">
        <v>274.26</v>
      </c>
      <c r="Y401">
        <v>36647</v>
      </c>
    </row>
    <row r="402" spans="1:25" ht="12.75" customHeight="1">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3">
        <v>42185</v>
      </c>
      <c r="U402" s="3">
        <v>42186</v>
      </c>
      <c r="V402">
        <v>-21.91</v>
      </c>
      <c r="W402">
        <v>24</v>
      </c>
      <c r="X402">
        <v>83.16</v>
      </c>
      <c r="Y402">
        <v>36647</v>
      </c>
    </row>
    <row r="403" spans="1:25" ht="12.75" customHeight="1">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3">
        <v>42185</v>
      </c>
      <c r="U403" s="3">
        <v>42188</v>
      </c>
      <c r="V403">
        <v>-119.77</v>
      </c>
      <c r="W403">
        <v>27</v>
      </c>
      <c r="X403">
        <v>261.93</v>
      </c>
      <c r="Y403">
        <v>36647</v>
      </c>
    </row>
    <row r="404" spans="1:25" ht="12.75" customHeight="1">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3">
        <v>42033</v>
      </c>
      <c r="U404" s="3">
        <v>42035</v>
      </c>
      <c r="V404">
        <v>-168.72</v>
      </c>
      <c r="W404">
        <v>42</v>
      </c>
      <c r="X404">
        <v>210.1</v>
      </c>
      <c r="Y404">
        <v>32420</v>
      </c>
    </row>
    <row r="405" spans="1:25" ht="12.75" customHeight="1">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3">
        <v>42033</v>
      </c>
      <c r="U405" s="3">
        <v>42035</v>
      </c>
      <c r="V405">
        <v>-439.62</v>
      </c>
      <c r="W405">
        <v>23</v>
      </c>
      <c r="X405">
        <v>6499.87</v>
      </c>
      <c r="Y405">
        <v>32420</v>
      </c>
    </row>
    <row r="406" spans="1:25" ht="12.75" customHeight="1">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3">
        <v>42144</v>
      </c>
      <c r="U406" s="3">
        <v>42145</v>
      </c>
      <c r="V406">
        <v>15.42</v>
      </c>
      <c r="W406">
        <v>88</v>
      </c>
      <c r="X406">
        <v>351.56</v>
      </c>
      <c r="Y406">
        <v>3042</v>
      </c>
    </row>
    <row r="407" spans="1:25" ht="12.75" customHeight="1">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3">
        <v>42144</v>
      </c>
      <c r="U407" s="3">
        <v>42145</v>
      </c>
      <c r="V407">
        <v>33.923999999999999</v>
      </c>
      <c r="W407">
        <v>22</v>
      </c>
      <c r="X407">
        <v>87.89</v>
      </c>
      <c r="Y407">
        <v>87980</v>
      </c>
    </row>
    <row r="408" spans="1:25" ht="12.75" customHeight="1">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3">
        <v>42117</v>
      </c>
      <c r="U408" s="3">
        <v>42118</v>
      </c>
      <c r="V408">
        <v>-16.670000000000002</v>
      </c>
      <c r="W408">
        <v>1</v>
      </c>
      <c r="X408">
        <v>6.5</v>
      </c>
      <c r="Y408">
        <v>87977</v>
      </c>
    </row>
    <row r="409" spans="1:25" ht="12.75" customHeight="1">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3">
        <v>42185</v>
      </c>
      <c r="U409" s="3">
        <v>42186</v>
      </c>
      <c r="V409">
        <v>46.440000000000005</v>
      </c>
      <c r="W409">
        <v>8</v>
      </c>
      <c r="X409">
        <v>68.56</v>
      </c>
      <c r="Y409">
        <v>87979</v>
      </c>
    </row>
    <row r="410" spans="1:25" ht="12.75" customHeight="1">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3">
        <v>42185</v>
      </c>
      <c r="U410" s="3">
        <v>42186</v>
      </c>
      <c r="V410">
        <v>-17.527999999999999</v>
      </c>
      <c r="W410">
        <v>6</v>
      </c>
      <c r="X410">
        <v>20.79</v>
      </c>
      <c r="Y410">
        <v>87979</v>
      </c>
    </row>
    <row r="411" spans="1:25" ht="12.75" customHeight="1">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3">
        <v>42185</v>
      </c>
      <c r="U411" s="3">
        <v>42188</v>
      </c>
      <c r="V411">
        <v>-95.816000000000003</v>
      </c>
      <c r="W411">
        <v>7</v>
      </c>
      <c r="X411">
        <v>67.91</v>
      </c>
      <c r="Y411">
        <v>87979</v>
      </c>
    </row>
    <row r="412" spans="1:25" ht="12.75" customHeight="1">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3">
        <v>42161</v>
      </c>
      <c r="U412" s="3">
        <v>42163</v>
      </c>
      <c r="V412">
        <v>3.8519999999999999</v>
      </c>
      <c r="W412">
        <v>15</v>
      </c>
      <c r="X412">
        <v>40.369999999999997</v>
      </c>
      <c r="Y412">
        <v>87978</v>
      </c>
    </row>
    <row r="413" spans="1:25" ht="12.75" customHeight="1">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3">
        <v>42063</v>
      </c>
      <c r="U413" s="3">
        <v>42065</v>
      </c>
      <c r="V413">
        <v>71.735600000000005</v>
      </c>
      <c r="W413">
        <v>14</v>
      </c>
      <c r="X413">
        <v>122.25</v>
      </c>
      <c r="Y413">
        <v>89344</v>
      </c>
    </row>
    <row r="414" spans="1:25" ht="12.75" customHeight="1">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3">
        <v>42063</v>
      </c>
      <c r="U414" s="3">
        <v>42065</v>
      </c>
      <c r="V414">
        <v>-79.320800000000006</v>
      </c>
      <c r="W414">
        <v>2</v>
      </c>
      <c r="X414">
        <v>206.09</v>
      </c>
      <c r="Y414">
        <v>89344</v>
      </c>
    </row>
    <row r="415" spans="1:25" ht="12.75" customHeight="1">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3">
        <v>42179</v>
      </c>
      <c r="U415" s="3">
        <v>42180</v>
      </c>
      <c r="V415">
        <v>24.095999999999997</v>
      </c>
      <c r="W415">
        <v>6</v>
      </c>
      <c r="X415">
        <v>66.900000000000006</v>
      </c>
      <c r="Y415">
        <v>91053</v>
      </c>
    </row>
    <row r="416" spans="1:25" ht="12.75" customHeight="1">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3">
        <v>42179</v>
      </c>
      <c r="U416" s="3">
        <v>42181</v>
      </c>
      <c r="V416">
        <v>6.9719999999999995</v>
      </c>
      <c r="W416">
        <v>15</v>
      </c>
      <c r="X416">
        <v>43.13</v>
      </c>
      <c r="Y416">
        <v>91053</v>
      </c>
    </row>
    <row r="417" spans="1:25" ht="12.75" customHeight="1">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3">
        <v>42105</v>
      </c>
      <c r="U417" s="3">
        <v>42107</v>
      </c>
      <c r="V417">
        <v>-24.245999999999999</v>
      </c>
      <c r="W417">
        <v>1</v>
      </c>
      <c r="X417">
        <v>11.21</v>
      </c>
      <c r="Y417">
        <v>91054</v>
      </c>
    </row>
    <row r="418" spans="1:25" ht="12.75" customHeight="1">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3">
        <v>42078</v>
      </c>
      <c r="U418" s="3">
        <v>42079</v>
      </c>
      <c r="V418">
        <v>-605.37400000000002</v>
      </c>
      <c r="W418">
        <v>1</v>
      </c>
      <c r="X418">
        <v>100.38</v>
      </c>
      <c r="Y418">
        <v>90359</v>
      </c>
    </row>
    <row r="419" spans="1:25" ht="12.75" customHeight="1">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3">
        <v>42078</v>
      </c>
      <c r="U419" s="3">
        <v>42079</v>
      </c>
      <c r="V419">
        <v>-99.55</v>
      </c>
      <c r="W419">
        <v>4</v>
      </c>
      <c r="X419">
        <v>66.319999999999993</v>
      </c>
      <c r="Y419">
        <v>90359</v>
      </c>
    </row>
    <row r="420" spans="1:25" ht="12.75" customHeight="1">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3">
        <v>42120</v>
      </c>
      <c r="U420" s="3">
        <v>42121</v>
      </c>
      <c r="V420">
        <v>-801.15479999999991</v>
      </c>
      <c r="W420">
        <v>12</v>
      </c>
      <c r="X420">
        <v>1178.32</v>
      </c>
      <c r="Y420">
        <v>90362</v>
      </c>
    </row>
    <row r="421" spans="1:25" ht="12.75" customHeight="1">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3">
        <v>42170</v>
      </c>
      <c r="U421" s="3">
        <v>42172</v>
      </c>
      <c r="V421">
        <v>797.85599999999999</v>
      </c>
      <c r="W421">
        <v>6</v>
      </c>
      <c r="X421">
        <v>2016.32</v>
      </c>
      <c r="Y421">
        <v>90361</v>
      </c>
    </row>
    <row r="422" spans="1:25" ht="12.75" customHeight="1">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3">
        <v>42162</v>
      </c>
      <c r="U422" s="3">
        <v>42169</v>
      </c>
      <c r="V422">
        <v>422.45249999999999</v>
      </c>
      <c r="W422">
        <v>12</v>
      </c>
      <c r="X422">
        <v>612.25</v>
      </c>
      <c r="Y422">
        <v>90360</v>
      </c>
    </row>
    <row r="423" spans="1:25" ht="12.75" customHeight="1">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3">
        <v>42170</v>
      </c>
      <c r="U423" s="3">
        <v>42171</v>
      </c>
      <c r="V423">
        <v>-178.21600000000001</v>
      </c>
      <c r="W423">
        <v>4</v>
      </c>
      <c r="X423">
        <v>313.63</v>
      </c>
      <c r="Y423">
        <v>90361</v>
      </c>
    </row>
    <row r="424" spans="1:25" ht="12.75" customHeight="1">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3">
        <v>42170</v>
      </c>
      <c r="U424" s="3">
        <v>42172</v>
      </c>
      <c r="V424">
        <v>-26.655999999999999</v>
      </c>
      <c r="W424">
        <v>15</v>
      </c>
      <c r="X424">
        <v>397.17</v>
      </c>
      <c r="Y424">
        <v>90361</v>
      </c>
    </row>
    <row r="425" spans="1:25">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3">
        <v>42032</v>
      </c>
      <c r="U425" s="3">
        <v>42041</v>
      </c>
      <c r="V425">
        <v>-54.622</v>
      </c>
      <c r="W425">
        <v>1</v>
      </c>
      <c r="X425">
        <v>63.48</v>
      </c>
      <c r="Y425">
        <v>87725</v>
      </c>
    </row>
    <row r="426" spans="1:25">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3">
        <v>42032</v>
      </c>
      <c r="U426" s="3">
        <v>42036</v>
      </c>
      <c r="V426">
        <v>-126.81418000000001</v>
      </c>
      <c r="W426">
        <v>9</v>
      </c>
      <c r="X426">
        <v>47.64</v>
      </c>
      <c r="Y426">
        <v>87725</v>
      </c>
    </row>
    <row r="427" spans="1:25">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3">
        <v>42021</v>
      </c>
      <c r="U427" s="3">
        <v>42023</v>
      </c>
      <c r="V427">
        <v>1400.1</v>
      </c>
      <c r="W427">
        <v>13</v>
      </c>
      <c r="X427">
        <v>1545.58</v>
      </c>
      <c r="Y427">
        <v>87726</v>
      </c>
    </row>
    <row r="428" spans="1:25">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3">
        <v>42149</v>
      </c>
      <c r="U428" s="3">
        <v>42157</v>
      </c>
      <c r="V428">
        <v>916.68060000000014</v>
      </c>
      <c r="W428">
        <v>20</v>
      </c>
      <c r="X428">
        <v>2104.9899999999998</v>
      </c>
      <c r="Y428">
        <v>87727</v>
      </c>
    </row>
    <row r="429" spans="1:25">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3">
        <v>42021</v>
      </c>
      <c r="U429" s="3">
        <v>42023</v>
      </c>
      <c r="V429">
        <v>67.599999999999923</v>
      </c>
      <c r="W429">
        <v>3</v>
      </c>
      <c r="X429">
        <v>353.1</v>
      </c>
      <c r="Y429">
        <v>87726</v>
      </c>
    </row>
    <row r="430" spans="1:25" ht="12.75" customHeight="1">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3">
        <v>42016</v>
      </c>
      <c r="U430" s="3">
        <v>42017</v>
      </c>
      <c r="V430">
        <v>-224.64400000000001</v>
      </c>
      <c r="W430">
        <v>10</v>
      </c>
      <c r="X430">
        <v>257.52</v>
      </c>
      <c r="Y430">
        <v>91200</v>
      </c>
    </row>
    <row r="431" spans="1:25" ht="12.75" customHeight="1">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3">
        <v>42062</v>
      </c>
      <c r="U431" s="3">
        <v>42069</v>
      </c>
      <c r="V431">
        <v>14.76</v>
      </c>
      <c r="W431">
        <v>3</v>
      </c>
      <c r="X431">
        <v>411.64</v>
      </c>
      <c r="Y431">
        <v>91201</v>
      </c>
    </row>
    <row r="432" spans="1:25">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3">
        <v>42074</v>
      </c>
      <c r="U432" s="3">
        <v>42074</v>
      </c>
      <c r="V432">
        <v>10.85</v>
      </c>
      <c r="W432">
        <v>1</v>
      </c>
      <c r="X432">
        <v>17.59</v>
      </c>
      <c r="Y432">
        <v>90438</v>
      </c>
    </row>
    <row r="433" spans="1:25">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3">
        <v>42074</v>
      </c>
      <c r="U433" s="3">
        <v>42076</v>
      </c>
      <c r="V433">
        <v>97.662599999999983</v>
      </c>
      <c r="W433">
        <v>22</v>
      </c>
      <c r="X433">
        <v>141.54</v>
      </c>
      <c r="Y433">
        <v>90438</v>
      </c>
    </row>
    <row r="434" spans="1:25">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3">
        <v>42159</v>
      </c>
      <c r="U434" s="3">
        <v>42160</v>
      </c>
      <c r="V434">
        <v>-453.2</v>
      </c>
      <c r="W434">
        <v>4</v>
      </c>
      <c r="X434">
        <v>905.4</v>
      </c>
      <c r="Y434">
        <v>90437</v>
      </c>
    </row>
    <row r="435" spans="1:25">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3">
        <v>42106</v>
      </c>
      <c r="U435" s="3">
        <v>42113</v>
      </c>
      <c r="V435">
        <v>-207.679788</v>
      </c>
      <c r="W435">
        <v>2</v>
      </c>
      <c r="X435">
        <v>243.86</v>
      </c>
      <c r="Y435">
        <v>90439</v>
      </c>
    </row>
    <row r="436" spans="1:25" ht="12.75" customHeight="1">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3">
        <v>42046</v>
      </c>
      <c r="U436" s="3">
        <v>42048</v>
      </c>
      <c r="V436">
        <v>-7.5244000000000009</v>
      </c>
      <c r="W436">
        <v>1</v>
      </c>
      <c r="X436">
        <v>39.97</v>
      </c>
      <c r="Y436">
        <v>90258</v>
      </c>
    </row>
    <row r="437" spans="1:25" ht="12.75" customHeight="1">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3">
        <v>42153</v>
      </c>
      <c r="U437" s="3">
        <v>42160</v>
      </c>
      <c r="V437">
        <v>-92.961000000000013</v>
      </c>
      <c r="W437">
        <v>5</v>
      </c>
      <c r="X437">
        <v>92.96</v>
      </c>
      <c r="Y437">
        <v>86639</v>
      </c>
    </row>
    <row r="438" spans="1:25" ht="12.75" customHeight="1">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3">
        <v>42121</v>
      </c>
      <c r="U438" s="3">
        <v>42123</v>
      </c>
      <c r="V438">
        <v>613.89576</v>
      </c>
      <c r="W438">
        <v>12</v>
      </c>
      <c r="X438">
        <v>1362.2</v>
      </c>
      <c r="Y438">
        <v>87525</v>
      </c>
    </row>
    <row r="439" spans="1:25" ht="12.75" customHeight="1">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3">
        <v>42034</v>
      </c>
      <c r="U439" s="3">
        <v>42036</v>
      </c>
      <c r="V439">
        <v>232.28159999999997</v>
      </c>
      <c r="W439">
        <v>11</v>
      </c>
      <c r="X439">
        <v>336.64</v>
      </c>
      <c r="Y439">
        <v>86279</v>
      </c>
    </row>
    <row r="440" spans="1:25" ht="12.75" customHeight="1">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3">
        <v>42082</v>
      </c>
      <c r="U440" s="3">
        <v>42082</v>
      </c>
      <c r="V440">
        <v>-45.07</v>
      </c>
      <c r="W440">
        <v>14</v>
      </c>
      <c r="X440">
        <v>429.33</v>
      </c>
      <c r="Y440">
        <v>88667</v>
      </c>
    </row>
    <row r="441" spans="1:25" ht="12.75" customHeight="1">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3">
        <v>42082</v>
      </c>
      <c r="U441" s="3">
        <v>42084</v>
      </c>
      <c r="V441">
        <v>-8.5299999999999994</v>
      </c>
      <c r="W441">
        <v>3</v>
      </c>
      <c r="X441">
        <v>44.66</v>
      </c>
      <c r="Y441">
        <v>88667</v>
      </c>
    </row>
    <row r="442" spans="1:25" ht="12.75" customHeight="1">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3">
        <v>42082</v>
      </c>
      <c r="U442" s="3">
        <v>42084</v>
      </c>
      <c r="V442">
        <v>285.95</v>
      </c>
      <c r="W442">
        <v>5</v>
      </c>
      <c r="X442">
        <v>1619.95</v>
      </c>
      <c r="Y442">
        <v>88667</v>
      </c>
    </row>
    <row r="443" spans="1:25" ht="12.75" customHeight="1">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3">
        <v>42018</v>
      </c>
      <c r="U443" s="3">
        <v>42020</v>
      </c>
      <c r="V443">
        <v>-209.25</v>
      </c>
      <c r="W443">
        <v>7</v>
      </c>
      <c r="X443">
        <v>56.44</v>
      </c>
      <c r="Y443">
        <v>88666</v>
      </c>
    </row>
    <row r="444" spans="1:25" ht="12.75" customHeight="1">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3">
        <v>42018</v>
      </c>
      <c r="U444" s="3">
        <v>42020</v>
      </c>
      <c r="V444">
        <v>-9.1635999999999989</v>
      </c>
      <c r="W444">
        <v>3</v>
      </c>
      <c r="X444">
        <v>56.73</v>
      </c>
      <c r="Y444">
        <v>88666</v>
      </c>
    </row>
    <row r="445" spans="1:25" ht="12.75" customHeight="1">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3">
        <v>42141</v>
      </c>
      <c r="U445" s="3">
        <v>42145</v>
      </c>
      <c r="V445">
        <v>12.706000000000017</v>
      </c>
      <c r="W445">
        <v>12</v>
      </c>
      <c r="X445">
        <v>64.41</v>
      </c>
      <c r="Y445">
        <v>88668</v>
      </c>
    </row>
    <row r="446" spans="1:25" ht="12.75" customHeight="1">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3">
        <v>42141</v>
      </c>
      <c r="U446" s="3">
        <v>42145</v>
      </c>
      <c r="V446">
        <v>7.7151600000000045</v>
      </c>
      <c r="W446">
        <v>37</v>
      </c>
      <c r="X446">
        <v>344.57</v>
      </c>
      <c r="Y446">
        <v>88668</v>
      </c>
    </row>
    <row r="447" spans="1:25" ht="12.75" customHeight="1">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3">
        <v>42123</v>
      </c>
      <c r="U447" s="3">
        <v>42124</v>
      </c>
      <c r="V447">
        <v>192.51689999999999</v>
      </c>
      <c r="W447">
        <v>8</v>
      </c>
      <c r="X447">
        <v>279.01</v>
      </c>
      <c r="Y447">
        <v>90962</v>
      </c>
    </row>
    <row r="448" spans="1:25" ht="12.75" customHeight="1">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3">
        <v>42010</v>
      </c>
      <c r="U448" s="3">
        <v>42010</v>
      </c>
      <c r="V448">
        <v>-134.91200000000001</v>
      </c>
      <c r="W448">
        <v>6</v>
      </c>
      <c r="X448">
        <v>614.99</v>
      </c>
      <c r="Y448">
        <v>90961</v>
      </c>
    </row>
    <row r="449" spans="1:25" ht="12.75" customHeight="1">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3">
        <v>42100</v>
      </c>
      <c r="U449" s="3">
        <v>42101</v>
      </c>
      <c r="V449">
        <v>-5.05</v>
      </c>
      <c r="W449">
        <v>9</v>
      </c>
      <c r="X449">
        <v>76.23</v>
      </c>
      <c r="Y449">
        <v>91513</v>
      </c>
    </row>
    <row r="450" spans="1:25" ht="12.75" customHeight="1">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3">
        <v>42176</v>
      </c>
      <c r="U450" s="3">
        <v>42177</v>
      </c>
      <c r="V450">
        <v>-204.16</v>
      </c>
      <c r="W450">
        <v>16</v>
      </c>
      <c r="X450">
        <v>99.92</v>
      </c>
      <c r="Y450">
        <v>88753</v>
      </c>
    </row>
    <row r="451" spans="1:25" ht="12.75" customHeight="1">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3">
        <v>42074</v>
      </c>
      <c r="U451" s="3">
        <v>42075</v>
      </c>
      <c r="V451">
        <v>-46.115000000000002</v>
      </c>
      <c r="W451">
        <v>9</v>
      </c>
      <c r="X451">
        <v>79.400000000000006</v>
      </c>
      <c r="Y451">
        <v>86867</v>
      </c>
    </row>
    <row r="452" spans="1:25" ht="12.75" customHeight="1">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3">
        <v>42174</v>
      </c>
      <c r="U452" s="3">
        <v>42177</v>
      </c>
      <c r="V452">
        <v>-20.103999999999999</v>
      </c>
      <c r="W452">
        <v>1</v>
      </c>
      <c r="X452">
        <v>15.49</v>
      </c>
      <c r="Y452">
        <v>86869</v>
      </c>
    </row>
    <row r="453" spans="1:25" ht="12.75" customHeight="1">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3">
        <v>42156</v>
      </c>
      <c r="U453" s="3">
        <v>42159</v>
      </c>
      <c r="V453">
        <v>-3.496</v>
      </c>
      <c r="W453">
        <v>2</v>
      </c>
      <c r="X453">
        <v>18.59</v>
      </c>
      <c r="Y453">
        <v>86868</v>
      </c>
    </row>
    <row r="454" spans="1:25" ht="12.75" customHeight="1">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3">
        <v>42156</v>
      </c>
      <c r="U454" s="3">
        <v>42158</v>
      </c>
      <c r="V454">
        <v>-717.072</v>
      </c>
      <c r="W454">
        <v>13</v>
      </c>
      <c r="X454">
        <v>834.08</v>
      </c>
      <c r="Y454">
        <v>86868</v>
      </c>
    </row>
    <row r="455" spans="1:25" ht="12.75" customHeight="1">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3">
        <v>42069</v>
      </c>
      <c r="U455" s="3">
        <v>42071</v>
      </c>
      <c r="V455">
        <v>-62.23</v>
      </c>
      <c r="W455">
        <v>8</v>
      </c>
      <c r="X455">
        <v>50.88</v>
      </c>
      <c r="Y455">
        <v>86870</v>
      </c>
    </row>
    <row r="456" spans="1:25" ht="12.75" customHeight="1">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3">
        <v>42010</v>
      </c>
      <c r="U456" s="3">
        <v>42012</v>
      </c>
      <c r="V456">
        <v>131.38200000000001</v>
      </c>
      <c r="W456">
        <v>6</v>
      </c>
      <c r="X456">
        <v>958.46</v>
      </c>
      <c r="Y456">
        <v>89909</v>
      </c>
    </row>
    <row r="457" spans="1:25" ht="12.75" customHeight="1">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3">
        <v>42010</v>
      </c>
      <c r="U457" s="3">
        <v>42012</v>
      </c>
      <c r="V457">
        <v>-89.292000000000002</v>
      </c>
      <c r="W457">
        <v>12</v>
      </c>
      <c r="X457">
        <v>368.84</v>
      </c>
      <c r="Y457">
        <v>89909</v>
      </c>
    </row>
    <row r="458" spans="1:25" ht="12.75" customHeight="1">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3">
        <v>42010</v>
      </c>
      <c r="U458" s="3">
        <v>42011</v>
      </c>
      <c r="V458">
        <v>-211.036</v>
      </c>
      <c r="W458">
        <v>1</v>
      </c>
      <c r="X458">
        <v>30.86</v>
      </c>
      <c r="Y458">
        <v>89909</v>
      </c>
    </row>
    <row r="459" spans="1:25" ht="12.75" customHeight="1">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3">
        <v>42091</v>
      </c>
      <c r="U459" s="3">
        <v>42097</v>
      </c>
      <c r="V459">
        <v>-13.28</v>
      </c>
      <c r="W459">
        <v>11</v>
      </c>
      <c r="X459">
        <v>568.25</v>
      </c>
      <c r="Y459">
        <v>89910</v>
      </c>
    </row>
    <row r="460" spans="1:25" ht="12.75" customHeight="1">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3">
        <v>42091</v>
      </c>
      <c r="U460" s="3">
        <v>42093</v>
      </c>
      <c r="V460">
        <v>-48.68</v>
      </c>
      <c r="W460">
        <v>19</v>
      </c>
      <c r="X460">
        <v>126.66</v>
      </c>
      <c r="Y460">
        <v>89910</v>
      </c>
    </row>
    <row r="461" spans="1:25" ht="12.75" customHeight="1">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3">
        <v>42123</v>
      </c>
      <c r="U461" s="3">
        <v>42124</v>
      </c>
      <c r="V461">
        <v>-184.548</v>
      </c>
      <c r="W461">
        <v>3</v>
      </c>
      <c r="X461">
        <v>93.82</v>
      </c>
      <c r="Y461">
        <v>90048</v>
      </c>
    </row>
    <row r="462" spans="1:25" ht="12.75" customHeight="1">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3">
        <v>42013</v>
      </c>
      <c r="U462" s="3">
        <v>42015</v>
      </c>
      <c r="V462">
        <v>1220.03784</v>
      </c>
      <c r="W462">
        <v>54</v>
      </c>
      <c r="X462">
        <v>8332.91</v>
      </c>
      <c r="Y462">
        <v>40547</v>
      </c>
    </row>
    <row r="463" spans="1:25" ht="12.75" customHeight="1">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3">
        <v>42145</v>
      </c>
      <c r="U463" s="3">
        <v>42149</v>
      </c>
      <c r="V463">
        <v>-2.87</v>
      </c>
      <c r="W463">
        <v>1</v>
      </c>
      <c r="X463">
        <v>5.9</v>
      </c>
      <c r="Y463">
        <v>90244</v>
      </c>
    </row>
    <row r="464" spans="1:25" ht="12.75" customHeight="1">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3">
        <v>42016</v>
      </c>
      <c r="U464" s="3">
        <v>42021</v>
      </c>
      <c r="V464">
        <v>4.3808999999999996</v>
      </c>
      <c r="W464">
        <v>13</v>
      </c>
      <c r="X464">
        <v>80.23</v>
      </c>
      <c r="Y464">
        <v>89257</v>
      </c>
    </row>
    <row r="465" spans="1:25" ht="12.75" customHeight="1">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3">
        <v>42016</v>
      </c>
      <c r="U465" s="3">
        <v>42023</v>
      </c>
      <c r="V465">
        <v>-100.744</v>
      </c>
      <c r="W465">
        <v>8</v>
      </c>
      <c r="X465">
        <v>2044.9</v>
      </c>
      <c r="Y465">
        <v>89257</v>
      </c>
    </row>
    <row r="466" spans="1:25" ht="12.75" customHeight="1">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3">
        <v>42145</v>
      </c>
      <c r="U466" s="3">
        <v>42148</v>
      </c>
      <c r="V466">
        <v>3.3840000000000039</v>
      </c>
      <c r="W466">
        <v>4</v>
      </c>
      <c r="X466">
        <v>53.3</v>
      </c>
      <c r="Y466">
        <v>89258</v>
      </c>
    </row>
    <row r="467" spans="1:25" ht="12.75" customHeight="1">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3">
        <v>42149</v>
      </c>
      <c r="U467" s="3">
        <v>42150</v>
      </c>
      <c r="V467">
        <v>0.34600000000000009</v>
      </c>
      <c r="W467">
        <v>3</v>
      </c>
      <c r="X467">
        <v>21.93</v>
      </c>
      <c r="Y467">
        <v>89259</v>
      </c>
    </row>
    <row r="468" spans="1:25" ht="12.75" customHeight="1">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3">
        <v>42057</v>
      </c>
      <c r="U468" s="3">
        <v>42059</v>
      </c>
      <c r="V468">
        <v>-17.654</v>
      </c>
      <c r="W468">
        <v>5</v>
      </c>
      <c r="X468">
        <v>28.46</v>
      </c>
      <c r="Y468">
        <v>90271</v>
      </c>
    </row>
    <row r="469" spans="1:25" ht="12.75" customHeight="1">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3">
        <v>42028</v>
      </c>
      <c r="U469" s="3">
        <v>42028</v>
      </c>
      <c r="V469">
        <v>-13.826000000000001</v>
      </c>
      <c r="W469">
        <v>6</v>
      </c>
      <c r="X469">
        <v>89.91</v>
      </c>
      <c r="Y469">
        <v>90270</v>
      </c>
    </row>
    <row r="470" spans="1:25" ht="12.75" customHeight="1">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3">
        <v>42013</v>
      </c>
      <c r="U470" s="3">
        <v>42015</v>
      </c>
      <c r="V470">
        <v>-203.67000000000002</v>
      </c>
      <c r="W470">
        <v>11</v>
      </c>
      <c r="X470">
        <v>138.51</v>
      </c>
      <c r="Y470">
        <v>89770</v>
      </c>
    </row>
    <row r="471" spans="1:25" ht="12.75" customHeight="1">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3">
        <v>42070</v>
      </c>
      <c r="U471" s="3">
        <v>42071</v>
      </c>
      <c r="V471">
        <v>19.57</v>
      </c>
      <c r="W471">
        <v>7</v>
      </c>
      <c r="X471">
        <v>41.96</v>
      </c>
      <c r="Y471">
        <v>88569</v>
      </c>
    </row>
    <row r="472" spans="1:25" ht="12.75" customHeight="1">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3">
        <v>42060</v>
      </c>
      <c r="U472" s="3">
        <v>42062</v>
      </c>
      <c r="V472">
        <v>98.12</v>
      </c>
      <c r="W472">
        <v>6</v>
      </c>
      <c r="X472">
        <v>300.63</v>
      </c>
      <c r="Y472">
        <v>88568</v>
      </c>
    </row>
    <row r="473" spans="1:25" ht="12.75" customHeight="1">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3">
        <v>42070</v>
      </c>
      <c r="U473" s="3">
        <v>42072</v>
      </c>
      <c r="V473">
        <v>107.11</v>
      </c>
      <c r="W473">
        <v>13</v>
      </c>
      <c r="X473">
        <v>240.46</v>
      </c>
      <c r="Y473">
        <v>88569</v>
      </c>
    </row>
    <row r="474" spans="1:25" ht="12.75" customHeight="1">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3">
        <v>42070</v>
      </c>
      <c r="U474" s="3">
        <v>42072</v>
      </c>
      <c r="V474">
        <v>-216.154</v>
      </c>
      <c r="W474">
        <v>21</v>
      </c>
      <c r="X474">
        <v>74.08</v>
      </c>
      <c r="Y474">
        <v>88569</v>
      </c>
    </row>
    <row r="475" spans="1:25" ht="12.75" customHeight="1">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3">
        <v>42124</v>
      </c>
      <c r="U475" s="3">
        <v>42124</v>
      </c>
      <c r="V475">
        <v>-6.6096000000000004</v>
      </c>
      <c r="W475">
        <v>4</v>
      </c>
      <c r="X475">
        <v>5.28</v>
      </c>
      <c r="Y475">
        <v>88571</v>
      </c>
    </row>
    <row r="476" spans="1:25" ht="12.75" customHeight="1">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3">
        <v>42079</v>
      </c>
      <c r="U476" s="3">
        <v>42081</v>
      </c>
      <c r="V476">
        <v>-89.216999999999999</v>
      </c>
      <c r="W476">
        <v>12</v>
      </c>
      <c r="X476">
        <v>50.83</v>
      </c>
      <c r="Y476">
        <v>88570</v>
      </c>
    </row>
    <row r="477" spans="1:25" ht="12.75" customHeight="1">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3">
        <v>42124</v>
      </c>
      <c r="U477" s="3">
        <v>42126</v>
      </c>
      <c r="V477">
        <v>1.2236</v>
      </c>
      <c r="W477">
        <v>22</v>
      </c>
      <c r="X477">
        <v>39.26</v>
      </c>
      <c r="Y477">
        <v>88571</v>
      </c>
    </row>
    <row r="478" spans="1:25" ht="12.75" customHeight="1">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3">
        <v>42124</v>
      </c>
      <c r="U478" s="3">
        <v>42125</v>
      </c>
      <c r="V478">
        <v>4.3148</v>
      </c>
      <c r="W478">
        <v>23</v>
      </c>
      <c r="X478">
        <v>606.51</v>
      </c>
      <c r="Y478">
        <v>88571</v>
      </c>
    </row>
    <row r="479" spans="1:25" ht="12.75" customHeight="1">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3">
        <v>42124</v>
      </c>
      <c r="U479" s="3">
        <v>42126</v>
      </c>
      <c r="V479">
        <v>-125.83296</v>
      </c>
      <c r="W479">
        <v>2</v>
      </c>
      <c r="X479">
        <v>64.89</v>
      </c>
      <c r="Y479">
        <v>88571</v>
      </c>
    </row>
    <row r="480" spans="1:25" ht="12.75" customHeight="1">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3">
        <v>42151</v>
      </c>
      <c r="U480" s="3">
        <v>42152</v>
      </c>
      <c r="V480">
        <v>122.21</v>
      </c>
      <c r="W480">
        <v>18</v>
      </c>
      <c r="X480">
        <v>267.2</v>
      </c>
      <c r="Y480">
        <v>90674</v>
      </c>
    </row>
    <row r="481" spans="1:25" ht="12.75" customHeight="1">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3">
        <v>42061</v>
      </c>
      <c r="U481" s="3">
        <v>42065</v>
      </c>
      <c r="V481">
        <v>-11.1332</v>
      </c>
      <c r="W481">
        <v>12</v>
      </c>
      <c r="X481">
        <v>86.79</v>
      </c>
      <c r="Y481">
        <v>90675</v>
      </c>
    </row>
    <row r="482" spans="1:25" ht="12.75" customHeight="1">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3">
        <v>42060</v>
      </c>
      <c r="U482" s="3">
        <v>42062</v>
      </c>
      <c r="V482">
        <v>201.7353</v>
      </c>
      <c r="W482">
        <v>10</v>
      </c>
      <c r="X482">
        <v>292.37</v>
      </c>
      <c r="Y482">
        <v>91194</v>
      </c>
    </row>
    <row r="483" spans="1:25" ht="12.75" customHeight="1">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3">
        <v>42060</v>
      </c>
      <c r="U483" s="3">
        <v>42062</v>
      </c>
      <c r="V483">
        <v>-684.78</v>
      </c>
      <c r="W483">
        <v>8</v>
      </c>
      <c r="X483">
        <v>682.79</v>
      </c>
      <c r="Y483">
        <v>91194</v>
      </c>
    </row>
    <row r="484" spans="1:25" ht="12.75" customHeight="1">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3">
        <v>42069</v>
      </c>
      <c r="U484" s="3">
        <v>42070</v>
      </c>
      <c r="V484">
        <v>-237.47</v>
      </c>
      <c r="W484">
        <v>20</v>
      </c>
      <c r="X484">
        <v>125.77</v>
      </c>
      <c r="Y484">
        <v>91195</v>
      </c>
    </row>
    <row r="485" spans="1:25" ht="12.75" customHeight="1">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3">
        <v>42069</v>
      </c>
      <c r="U485" s="3">
        <v>42070</v>
      </c>
      <c r="V485">
        <v>-2946.0509999999999</v>
      </c>
      <c r="W485">
        <v>12</v>
      </c>
      <c r="X485">
        <v>3918.98</v>
      </c>
      <c r="Y485">
        <v>91195</v>
      </c>
    </row>
    <row r="486" spans="1:25" ht="12.75" customHeight="1">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3">
        <v>42078</v>
      </c>
      <c r="U486" s="3">
        <v>42080</v>
      </c>
      <c r="V486">
        <v>21.555599999999998</v>
      </c>
      <c r="W486">
        <v>2</v>
      </c>
      <c r="X486">
        <v>31.24</v>
      </c>
      <c r="Y486">
        <v>90577</v>
      </c>
    </row>
    <row r="487" spans="1:25" ht="12.75" customHeight="1">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3">
        <v>42144</v>
      </c>
      <c r="U487" s="3">
        <v>42147</v>
      </c>
      <c r="V487">
        <v>-239.315</v>
      </c>
      <c r="W487">
        <v>12</v>
      </c>
      <c r="X487">
        <v>74.77</v>
      </c>
      <c r="Y487">
        <v>90578</v>
      </c>
    </row>
    <row r="488" spans="1:25" ht="12.75" customHeight="1">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3">
        <v>42144</v>
      </c>
      <c r="U488" s="3">
        <v>42146</v>
      </c>
      <c r="V488">
        <v>-33.31</v>
      </c>
      <c r="W488">
        <v>18</v>
      </c>
      <c r="X488">
        <v>127.81</v>
      </c>
      <c r="Y488">
        <v>90578</v>
      </c>
    </row>
    <row r="489" spans="1:25" ht="12.75" customHeight="1">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3">
        <v>42056</v>
      </c>
      <c r="U489" s="3">
        <v>42057</v>
      </c>
      <c r="V489">
        <v>-74.479599999999991</v>
      </c>
      <c r="W489">
        <v>18</v>
      </c>
      <c r="X489">
        <v>78.59</v>
      </c>
      <c r="Y489">
        <v>89059</v>
      </c>
    </row>
    <row r="490" spans="1:25" ht="12.75" customHeight="1">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3">
        <v>42056</v>
      </c>
      <c r="U490" s="3">
        <v>42058</v>
      </c>
      <c r="V490">
        <v>-232.22056000000003</v>
      </c>
      <c r="W490">
        <v>4</v>
      </c>
      <c r="X490">
        <v>497.11</v>
      </c>
      <c r="Y490">
        <v>89059</v>
      </c>
    </row>
    <row r="491" spans="1:25">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3">
        <v>42088</v>
      </c>
      <c r="U491" s="3">
        <v>42090</v>
      </c>
      <c r="V491">
        <v>18.643799999999999</v>
      </c>
      <c r="W491">
        <v>5</v>
      </c>
      <c r="X491">
        <v>27.02</v>
      </c>
      <c r="Y491">
        <v>86153</v>
      </c>
    </row>
    <row r="492" spans="1:25">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3">
        <v>42088</v>
      </c>
      <c r="U492" s="3">
        <v>42090</v>
      </c>
      <c r="V492">
        <v>-31.24</v>
      </c>
      <c r="W492">
        <v>1</v>
      </c>
      <c r="X492">
        <v>27.67</v>
      </c>
      <c r="Y492">
        <v>86153</v>
      </c>
    </row>
    <row r="493" spans="1:25" ht="12.75" customHeight="1">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3">
        <v>42148</v>
      </c>
      <c r="U493" s="3">
        <v>42149</v>
      </c>
      <c r="V493">
        <v>55.888000000000034</v>
      </c>
      <c r="W493">
        <v>41</v>
      </c>
      <c r="X493">
        <v>1033.56</v>
      </c>
      <c r="Y493">
        <v>89537</v>
      </c>
    </row>
    <row r="494" spans="1:25" ht="12.75" customHeight="1">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3">
        <v>42009</v>
      </c>
      <c r="U494" s="3">
        <v>42010</v>
      </c>
      <c r="V494">
        <v>1.3224</v>
      </c>
      <c r="W494">
        <v>11</v>
      </c>
      <c r="X494">
        <v>19.97</v>
      </c>
      <c r="Y494">
        <v>89536</v>
      </c>
    </row>
    <row r="495" spans="1:25" ht="12.75" customHeight="1">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3">
        <v>42009</v>
      </c>
      <c r="U495" s="3">
        <v>42009</v>
      </c>
      <c r="V495">
        <v>455.42069999999995</v>
      </c>
      <c r="W495">
        <v>6</v>
      </c>
      <c r="X495">
        <v>660.03</v>
      </c>
      <c r="Y495">
        <v>89536</v>
      </c>
    </row>
    <row r="496" spans="1:25" ht="12.75" customHeight="1">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3">
        <v>42014</v>
      </c>
      <c r="U496" s="3">
        <v>42016</v>
      </c>
      <c r="V496">
        <v>29.332000000000001</v>
      </c>
      <c r="W496">
        <v>24</v>
      </c>
      <c r="X496">
        <v>199.12</v>
      </c>
      <c r="Y496">
        <v>14596</v>
      </c>
    </row>
    <row r="497" spans="1:25" ht="12.75" customHeight="1">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3">
        <v>42014</v>
      </c>
      <c r="U497" s="3">
        <v>42015</v>
      </c>
      <c r="V497">
        <v>-86</v>
      </c>
      <c r="W497">
        <v>19</v>
      </c>
      <c r="X497">
        <v>63.14</v>
      </c>
      <c r="Y497">
        <v>14596</v>
      </c>
    </row>
    <row r="498" spans="1:25" ht="12.75" customHeight="1">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3">
        <v>42037</v>
      </c>
      <c r="U498" s="3">
        <v>42037</v>
      </c>
      <c r="V498">
        <v>-0.49</v>
      </c>
      <c r="W498">
        <v>38</v>
      </c>
      <c r="X498">
        <v>44.85</v>
      </c>
      <c r="Y498">
        <v>38529</v>
      </c>
    </row>
    <row r="499" spans="1:25" ht="12.75" customHeight="1">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3">
        <v>42014</v>
      </c>
      <c r="U499" s="3">
        <v>42016</v>
      </c>
      <c r="V499">
        <v>34.348199999999999</v>
      </c>
      <c r="W499">
        <v>6</v>
      </c>
      <c r="X499">
        <v>49.78</v>
      </c>
      <c r="Y499">
        <v>90166</v>
      </c>
    </row>
    <row r="500" spans="1:25" ht="12.75" customHeight="1">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3">
        <v>42014</v>
      </c>
      <c r="U500" s="3">
        <v>42015</v>
      </c>
      <c r="V500">
        <v>-66.650000000000006</v>
      </c>
      <c r="W500">
        <v>5</v>
      </c>
      <c r="X500">
        <v>16.62</v>
      </c>
      <c r="Y500">
        <v>90166</v>
      </c>
    </row>
    <row r="501" spans="1:25" ht="12.75" customHeight="1">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3">
        <v>42175</v>
      </c>
      <c r="U501" s="3">
        <v>42177</v>
      </c>
      <c r="V501">
        <v>35.954999999999998</v>
      </c>
      <c r="W501">
        <v>11</v>
      </c>
      <c r="X501">
        <v>517.67999999999995</v>
      </c>
      <c r="Y501">
        <v>90167</v>
      </c>
    </row>
    <row r="502" spans="1:25" ht="12.75" customHeight="1">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3">
        <v>42016</v>
      </c>
      <c r="U502" s="3">
        <v>42017</v>
      </c>
      <c r="V502">
        <v>-173.09520000000001</v>
      </c>
      <c r="W502">
        <v>6</v>
      </c>
      <c r="X502">
        <v>573.30999999999995</v>
      </c>
      <c r="Y502">
        <v>33635</v>
      </c>
    </row>
    <row r="503" spans="1:25" ht="12.75" customHeight="1">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3">
        <v>42016</v>
      </c>
      <c r="U503" s="3">
        <v>42017</v>
      </c>
      <c r="V503">
        <v>-96.16</v>
      </c>
      <c r="W503">
        <v>5</v>
      </c>
      <c r="X503">
        <v>140.22999999999999</v>
      </c>
      <c r="Y503">
        <v>33635</v>
      </c>
    </row>
    <row r="504" spans="1:25" ht="12.75" customHeight="1">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3">
        <v>42031</v>
      </c>
      <c r="U504" s="3">
        <v>42031</v>
      </c>
      <c r="V504">
        <v>263.39999999999998</v>
      </c>
      <c r="W504">
        <v>47</v>
      </c>
      <c r="X504">
        <v>594.44000000000005</v>
      </c>
      <c r="Y504">
        <v>9606</v>
      </c>
    </row>
    <row r="505" spans="1:25" ht="12.75" customHeight="1">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3">
        <v>42031</v>
      </c>
      <c r="U505" s="3">
        <v>42033</v>
      </c>
      <c r="V505">
        <v>37.31</v>
      </c>
      <c r="W505">
        <v>44</v>
      </c>
      <c r="X505">
        <v>228.5</v>
      </c>
      <c r="Y505">
        <v>9606</v>
      </c>
    </row>
    <row r="506" spans="1:25" ht="12.75" customHeight="1">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3">
        <v>42016</v>
      </c>
      <c r="U506" s="3">
        <v>42017</v>
      </c>
      <c r="V506">
        <v>-173.09520000000001</v>
      </c>
      <c r="W506">
        <v>2</v>
      </c>
      <c r="X506">
        <v>191.1</v>
      </c>
      <c r="Y506">
        <v>86263</v>
      </c>
    </row>
    <row r="507" spans="1:25" ht="12.75" customHeight="1">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3">
        <v>42016</v>
      </c>
      <c r="U507" s="3">
        <v>42017</v>
      </c>
      <c r="V507">
        <v>-96.16</v>
      </c>
      <c r="W507">
        <v>1</v>
      </c>
      <c r="X507">
        <v>28.05</v>
      </c>
      <c r="Y507">
        <v>86263</v>
      </c>
    </row>
    <row r="508" spans="1:25" ht="12.75" customHeight="1">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3">
        <v>42031</v>
      </c>
      <c r="U508" s="3">
        <v>42031</v>
      </c>
      <c r="V508">
        <v>104.7213</v>
      </c>
      <c r="W508">
        <v>12</v>
      </c>
      <c r="X508">
        <v>151.77000000000001</v>
      </c>
      <c r="Y508">
        <v>86264</v>
      </c>
    </row>
    <row r="509" spans="1:25" ht="12.75" customHeight="1">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3">
        <v>42031</v>
      </c>
      <c r="U509" s="3">
        <v>42033</v>
      </c>
      <c r="V509">
        <v>37.31</v>
      </c>
      <c r="W509">
        <v>11</v>
      </c>
      <c r="X509">
        <v>57.13</v>
      </c>
      <c r="Y509">
        <v>86264</v>
      </c>
    </row>
    <row r="510" spans="1:25" ht="12.75" customHeight="1">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3">
        <v>42075</v>
      </c>
      <c r="U510" s="3">
        <v>42077</v>
      </c>
      <c r="V510">
        <v>80.674799999999991</v>
      </c>
      <c r="W510">
        <v>18</v>
      </c>
      <c r="X510">
        <v>116.92</v>
      </c>
      <c r="Y510">
        <v>90806</v>
      </c>
    </row>
    <row r="511" spans="1:25" ht="12.75" customHeight="1">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3">
        <v>42061</v>
      </c>
      <c r="U511" s="3">
        <v>42062</v>
      </c>
      <c r="V511">
        <v>114.3165</v>
      </c>
      <c r="W511">
        <v>5</v>
      </c>
      <c r="X511">
        <v>151.6</v>
      </c>
      <c r="Y511">
        <v>86459</v>
      </c>
    </row>
    <row r="512" spans="1:25" ht="12.75" customHeight="1">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3">
        <v>42172</v>
      </c>
      <c r="U512" s="3">
        <v>42174</v>
      </c>
      <c r="V512">
        <v>1107.4079999999999</v>
      </c>
      <c r="W512">
        <v>12</v>
      </c>
      <c r="X512">
        <v>31.73</v>
      </c>
      <c r="Y512">
        <v>86460</v>
      </c>
    </row>
    <row r="513" spans="1:25" ht="12.75" customHeight="1">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3">
        <v>42138</v>
      </c>
      <c r="U513" s="3">
        <v>42138</v>
      </c>
      <c r="V513">
        <v>-149.21199999999999</v>
      </c>
      <c r="W513">
        <v>15</v>
      </c>
      <c r="X513">
        <v>85.26</v>
      </c>
      <c r="Y513">
        <v>90187</v>
      </c>
    </row>
    <row r="514" spans="1:25" ht="12.75" customHeight="1">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3">
        <v>42035</v>
      </c>
      <c r="U514" s="3">
        <v>42037</v>
      </c>
      <c r="V514">
        <v>-21.018000000000001</v>
      </c>
      <c r="W514">
        <v>2</v>
      </c>
      <c r="X514">
        <v>16.600000000000001</v>
      </c>
      <c r="Y514">
        <v>90185</v>
      </c>
    </row>
    <row r="515" spans="1:25" ht="12.75" customHeight="1">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3">
        <v>42035</v>
      </c>
      <c r="U515" s="3">
        <v>42036</v>
      </c>
      <c r="V515">
        <v>-655.52987500000006</v>
      </c>
      <c r="W515">
        <v>10</v>
      </c>
      <c r="X515">
        <v>2285.41</v>
      </c>
      <c r="Y515">
        <v>90185</v>
      </c>
    </row>
    <row r="516" spans="1:25" ht="12.75" customHeight="1">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3">
        <v>42098</v>
      </c>
      <c r="U516" s="3">
        <v>42100</v>
      </c>
      <c r="V516">
        <v>354.32879999999994</v>
      </c>
      <c r="W516">
        <v>8</v>
      </c>
      <c r="X516">
        <v>513.52</v>
      </c>
      <c r="Y516">
        <v>90186</v>
      </c>
    </row>
    <row r="517" spans="1:25" ht="12.75" customHeight="1">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3">
        <v>42008</v>
      </c>
      <c r="U517" s="3">
        <v>42009</v>
      </c>
      <c r="V517">
        <v>-489.41559999999998</v>
      </c>
      <c r="W517">
        <v>1</v>
      </c>
      <c r="X517">
        <v>346.52</v>
      </c>
      <c r="Y517">
        <v>86356</v>
      </c>
    </row>
    <row r="518" spans="1:25" ht="12.75" customHeight="1">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3">
        <v>42008</v>
      </c>
      <c r="U518" s="3">
        <v>42015</v>
      </c>
      <c r="V518">
        <v>35.31</v>
      </c>
      <c r="W518">
        <v>3</v>
      </c>
      <c r="X518">
        <v>499.31</v>
      </c>
      <c r="Y518">
        <v>86357</v>
      </c>
    </row>
    <row r="519" spans="1:25" ht="12.75" customHeight="1">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3">
        <v>42106</v>
      </c>
      <c r="U519" s="3">
        <v>42108</v>
      </c>
      <c r="V519">
        <v>6.11</v>
      </c>
      <c r="W519">
        <v>2</v>
      </c>
      <c r="X519">
        <v>73.099999999999994</v>
      </c>
      <c r="Y519">
        <v>90492</v>
      </c>
    </row>
    <row r="520" spans="1:25" ht="12.75" customHeight="1">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3">
        <v>42144</v>
      </c>
      <c r="U520" s="3">
        <v>42145</v>
      </c>
      <c r="V520">
        <v>187.41200000000026</v>
      </c>
      <c r="W520">
        <v>39</v>
      </c>
      <c r="X520">
        <v>2115.06</v>
      </c>
      <c r="Y520">
        <v>90493</v>
      </c>
    </row>
    <row r="521" spans="1:25" ht="12.75" customHeight="1">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3">
        <v>42106</v>
      </c>
      <c r="U521" s="3">
        <v>42106</v>
      </c>
      <c r="V521">
        <v>-6.34</v>
      </c>
      <c r="W521">
        <v>6</v>
      </c>
      <c r="X521">
        <v>47.95</v>
      </c>
      <c r="Y521">
        <v>90492</v>
      </c>
    </row>
    <row r="522" spans="1:25" ht="12.75" customHeight="1">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3">
        <v>42090</v>
      </c>
      <c r="U522" s="3">
        <v>42095</v>
      </c>
      <c r="V522">
        <v>92.722199999999987</v>
      </c>
      <c r="W522">
        <v>9</v>
      </c>
      <c r="X522">
        <v>134.38</v>
      </c>
      <c r="Y522">
        <v>90491</v>
      </c>
    </row>
    <row r="523" spans="1:25" ht="12.75" customHeight="1">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3">
        <v>42106</v>
      </c>
      <c r="U523" s="3">
        <v>42108</v>
      </c>
      <c r="V523">
        <v>-160.27549999999999</v>
      </c>
      <c r="W523">
        <v>9</v>
      </c>
      <c r="X523">
        <v>76.77</v>
      </c>
      <c r="Y523">
        <v>90492</v>
      </c>
    </row>
    <row r="524" spans="1:25" ht="12.75" customHeight="1">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3">
        <v>42144</v>
      </c>
      <c r="U524" s="3">
        <v>42145</v>
      </c>
      <c r="V524">
        <v>396.97199999999998</v>
      </c>
      <c r="W524">
        <v>14</v>
      </c>
      <c r="X524">
        <v>782</v>
      </c>
      <c r="Y524">
        <v>87135</v>
      </c>
    </row>
    <row r="525" spans="1:25" ht="12.75" customHeight="1">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3">
        <v>42100</v>
      </c>
      <c r="U525" s="3">
        <v>42100</v>
      </c>
      <c r="V525">
        <v>-7.04</v>
      </c>
      <c r="W525">
        <v>7</v>
      </c>
      <c r="X525">
        <v>15.73</v>
      </c>
      <c r="Y525">
        <v>87134</v>
      </c>
    </row>
    <row r="526" spans="1:25" ht="12.75" customHeight="1">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3">
        <v>42100</v>
      </c>
      <c r="U526" s="3">
        <v>42102</v>
      </c>
      <c r="V526">
        <v>538.52</v>
      </c>
      <c r="W526">
        <v>10</v>
      </c>
      <c r="X526">
        <v>1719.07</v>
      </c>
      <c r="Y526">
        <v>87134</v>
      </c>
    </row>
    <row r="527" spans="1:25" ht="12.75" customHeight="1">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3">
        <v>42052</v>
      </c>
      <c r="U527" s="3">
        <v>42054</v>
      </c>
      <c r="V527">
        <v>-4.1399999999999997</v>
      </c>
      <c r="W527">
        <v>1</v>
      </c>
      <c r="X527">
        <v>8.41</v>
      </c>
      <c r="Y527">
        <v>90588</v>
      </c>
    </row>
    <row r="528" spans="1:25" ht="12.75" customHeight="1">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3">
        <v>42182</v>
      </c>
      <c r="U528" s="3">
        <v>42182</v>
      </c>
      <c r="V528">
        <v>-31.885000000000002</v>
      </c>
      <c r="W528">
        <v>17</v>
      </c>
      <c r="X528">
        <v>104.95</v>
      </c>
      <c r="Y528">
        <v>90589</v>
      </c>
    </row>
    <row r="529" spans="1:25" ht="12.75" customHeight="1">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3">
        <v>42182</v>
      </c>
      <c r="U529" s="3">
        <v>42183</v>
      </c>
      <c r="V529">
        <v>-95.21050000000001</v>
      </c>
      <c r="W529">
        <v>3</v>
      </c>
      <c r="X529">
        <v>166.59</v>
      </c>
      <c r="Y529">
        <v>90589</v>
      </c>
    </row>
    <row r="530" spans="1:25" ht="12.75" customHeight="1">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3">
        <v>42108</v>
      </c>
      <c r="U530" s="3">
        <v>42113</v>
      </c>
      <c r="V530">
        <v>-193.58</v>
      </c>
      <c r="W530">
        <v>4</v>
      </c>
      <c r="X530">
        <v>396.19</v>
      </c>
      <c r="Y530">
        <v>90844</v>
      </c>
    </row>
    <row r="531" spans="1:25" ht="12.75" customHeight="1">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3">
        <v>42069</v>
      </c>
      <c r="U531" s="3">
        <v>42069</v>
      </c>
      <c r="V531">
        <v>-4.3009999999999939</v>
      </c>
      <c r="W531">
        <v>3</v>
      </c>
      <c r="X531">
        <v>98.7</v>
      </c>
      <c r="Y531">
        <v>86567</v>
      </c>
    </row>
    <row r="532" spans="1:25" ht="12.75" customHeight="1">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3">
        <v>42064</v>
      </c>
      <c r="U532" s="3">
        <v>42065</v>
      </c>
      <c r="V532">
        <v>-1570.32</v>
      </c>
      <c r="W532">
        <v>20</v>
      </c>
      <c r="X532">
        <v>1782.44</v>
      </c>
      <c r="Y532">
        <v>86566</v>
      </c>
    </row>
    <row r="533" spans="1:25" ht="12.75" customHeight="1">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3">
        <v>42015</v>
      </c>
      <c r="U533" s="3">
        <v>42017</v>
      </c>
      <c r="V533">
        <v>27.23</v>
      </c>
      <c r="W533">
        <v>5</v>
      </c>
      <c r="X533">
        <v>72.11</v>
      </c>
      <c r="Y533">
        <v>86565</v>
      </c>
    </row>
    <row r="534" spans="1:25" ht="12.75" customHeight="1">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3">
        <v>42006</v>
      </c>
      <c r="U534" s="3">
        <v>42008</v>
      </c>
      <c r="V534">
        <v>-19.099200000000003</v>
      </c>
      <c r="W534">
        <v>3</v>
      </c>
      <c r="X534">
        <v>124.81</v>
      </c>
      <c r="Y534">
        <v>9285</v>
      </c>
    </row>
    <row r="535" spans="1:25" ht="12.75" customHeight="1">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3">
        <v>42085</v>
      </c>
      <c r="U535" s="3">
        <v>42089</v>
      </c>
      <c r="V535">
        <v>373.67</v>
      </c>
      <c r="W535">
        <v>18</v>
      </c>
      <c r="X535">
        <v>881.32</v>
      </c>
      <c r="Y535">
        <v>8257</v>
      </c>
    </row>
    <row r="536" spans="1:25" ht="12.75" customHeight="1">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3">
        <v>42006</v>
      </c>
      <c r="U536" s="3">
        <v>42008</v>
      </c>
      <c r="V536">
        <v>-14.801880000000001</v>
      </c>
      <c r="W536">
        <v>1</v>
      </c>
      <c r="X536">
        <v>41.6</v>
      </c>
      <c r="Y536">
        <v>89083</v>
      </c>
    </row>
    <row r="537" spans="1:25" ht="12.75" customHeight="1">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3">
        <v>42085</v>
      </c>
      <c r="U537" s="3">
        <v>42085</v>
      </c>
      <c r="V537">
        <v>-2561.3235</v>
      </c>
      <c r="W537">
        <v>1</v>
      </c>
      <c r="X537">
        <v>1497.22</v>
      </c>
      <c r="Y537">
        <v>89084</v>
      </c>
    </row>
    <row r="538" spans="1:25" ht="12.75" customHeight="1">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3">
        <v>42085</v>
      </c>
      <c r="U538" s="3">
        <v>42089</v>
      </c>
      <c r="V538">
        <v>168.91889999999998</v>
      </c>
      <c r="W538">
        <v>5</v>
      </c>
      <c r="X538">
        <v>244.81</v>
      </c>
      <c r="Y538">
        <v>89084</v>
      </c>
    </row>
    <row r="539" spans="1:25" ht="12.75" customHeight="1">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3">
        <v>42085</v>
      </c>
      <c r="U539" s="3">
        <v>42092</v>
      </c>
      <c r="V539">
        <v>-6.2</v>
      </c>
      <c r="W539">
        <v>1</v>
      </c>
      <c r="X539">
        <v>4.55</v>
      </c>
      <c r="Y539">
        <v>89084</v>
      </c>
    </row>
    <row r="540" spans="1:25" ht="12.75" customHeight="1">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3">
        <v>42047</v>
      </c>
      <c r="U540" s="3">
        <v>42056</v>
      </c>
      <c r="V540">
        <v>19.064699999999998</v>
      </c>
      <c r="W540">
        <v>4</v>
      </c>
      <c r="X540">
        <v>27.63</v>
      </c>
      <c r="Y540">
        <v>90771</v>
      </c>
    </row>
    <row r="541" spans="1:25" ht="12.75" customHeight="1">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3">
        <v>42047</v>
      </c>
      <c r="U541" s="3">
        <v>42047</v>
      </c>
      <c r="V541">
        <v>10.56</v>
      </c>
      <c r="W541">
        <v>5</v>
      </c>
      <c r="X541">
        <v>31.21</v>
      </c>
      <c r="Y541">
        <v>90771</v>
      </c>
    </row>
    <row r="542" spans="1:25" ht="12.75" customHeight="1">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3">
        <v>42085</v>
      </c>
      <c r="U542" s="3">
        <v>42086</v>
      </c>
      <c r="V542">
        <v>837.68069999999989</v>
      </c>
      <c r="W542">
        <v>8</v>
      </c>
      <c r="X542">
        <v>1214.03</v>
      </c>
      <c r="Y542">
        <v>91581</v>
      </c>
    </row>
    <row r="543" spans="1:25" ht="12.75" customHeight="1">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3">
        <v>42039</v>
      </c>
      <c r="U543" s="3">
        <v>42043</v>
      </c>
      <c r="V543">
        <v>-4.2</v>
      </c>
      <c r="W543">
        <v>1</v>
      </c>
      <c r="X543">
        <v>3.51</v>
      </c>
      <c r="Y543">
        <v>89401</v>
      </c>
    </row>
    <row r="544" spans="1:25" ht="12.75" customHeight="1">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3">
        <v>42059</v>
      </c>
      <c r="U544" s="3">
        <v>42059</v>
      </c>
      <c r="V544">
        <v>-44.163600000000002</v>
      </c>
      <c r="W544">
        <v>1</v>
      </c>
      <c r="X544">
        <v>120.12</v>
      </c>
      <c r="Y544">
        <v>89402</v>
      </c>
    </row>
    <row r="545" spans="1:25" ht="12.75" customHeight="1">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3">
        <v>42039</v>
      </c>
      <c r="U545" s="3">
        <v>42043</v>
      </c>
      <c r="V545">
        <v>-4.2</v>
      </c>
      <c r="W545">
        <v>2</v>
      </c>
      <c r="X545">
        <v>7.01</v>
      </c>
      <c r="Y545">
        <v>17636</v>
      </c>
    </row>
    <row r="546" spans="1:25" ht="12.75" customHeight="1">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3">
        <v>42114</v>
      </c>
      <c r="U546" s="3">
        <v>42115</v>
      </c>
      <c r="V546">
        <v>-102.66200000000001</v>
      </c>
      <c r="W546">
        <v>8</v>
      </c>
      <c r="X546">
        <v>1452.18</v>
      </c>
      <c r="Y546">
        <v>86173</v>
      </c>
    </row>
    <row r="547" spans="1:25" ht="12.75" customHeight="1">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3">
        <v>42063</v>
      </c>
      <c r="U547" s="3">
        <v>42068</v>
      </c>
      <c r="V547">
        <v>-116.584</v>
      </c>
      <c r="W547">
        <v>2</v>
      </c>
      <c r="X547">
        <v>619.38</v>
      </c>
      <c r="Y547">
        <v>87259</v>
      </c>
    </row>
    <row r="548" spans="1:25" ht="12.75" customHeight="1">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3">
        <v>42063</v>
      </c>
      <c r="U548" s="3">
        <v>42063</v>
      </c>
      <c r="V548">
        <v>12.896100000000001</v>
      </c>
      <c r="W548">
        <v>1</v>
      </c>
      <c r="X548">
        <v>18.690000000000001</v>
      </c>
      <c r="Y548">
        <v>87259</v>
      </c>
    </row>
    <row r="549" spans="1:25" ht="12.75" customHeight="1">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3">
        <v>42098</v>
      </c>
      <c r="U549" s="3">
        <v>42103</v>
      </c>
      <c r="V549">
        <v>-21.319199999999999</v>
      </c>
      <c r="W549">
        <v>3</v>
      </c>
      <c r="X549">
        <v>8.8000000000000007</v>
      </c>
      <c r="Y549">
        <v>87260</v>
      </c>
    </row>
    <row r="550" spans="1:25" ht="12.75" customHeight="1">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3">
        <v>42040</v>
      </c>
      <c r="U550" s="3">
        <v>42041</v>
      </c>
      <c r="V550">
        <v>93.846800000000002</v>
      </c>
      <c r="W550">
        <v>12</v>
      </c>
      <c r="X550">
        <v>477.2</v>
      </c>
      <c r="Y550">
        <v>87258</v>
      </c>
    </row>
    <row r="551" spans="1:25" ht="12.75" customHeight="1">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3">
        <v>42121</v>
      </c>
      <c r="U551" s="3">
        <v>42121</v>
      </c>
      <c r="V551">
        <v>17.771999999999998</v>
      </c>
      <c r="W551">
        <v>10</v>
      </c>
      <c r="X551">
        <v>2848.38</v>
      </c>
      <c r="Y551">
        <v>90201</v>
      </c>
    </row>
    <row r="552" spans="1:25" ht="12.75" customHeight="1">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3">
        <v>42054</v>
      </c>
      <c r="U552" s="3">
        <v>42054</v>
      </c>
      <c r="V552">
        <v>-104.57</v>
      </c>
      <c r="W552">
        <v>9</v>
      </c>
      <c r="X552">
        <v>38.58</v>
      </c>
      <c r="Y552">
        <v>89432</v>
      </c>
    </row>
    <row r="553" spans="1:25" ht="12.75" customHeight="1">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3">
        <v>42077</v>
      </c>
      <c r="U553" s="3">
        <v>42078</v>
      </c>
      <c r="V553">
        <v>-969.0483660000001</v>
      </c>
      <c r="W553">
        <v>2</v>
      </c>
      <c r="X553">
        <v>810.47</v>
      </c>
      <c r="Y553">
        <v>89433</v>
      </c>
    </row>
    <row r="554" spans="1:25" ht="12.75" customHeight="1">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3">
        <v>42134</v>
      </c>
      <c r="U554" s="3">
        <v>42139</v>
      </c>
      <c r="V554">
        <v>4.0320000000000036</v>
      </c>
      <c r="W554">
        <v>9</v>
      </c>
      <c r="X554">
        <v>72.83</v>
      </c>
      <c r="Y554">
        <v>89434</v>
      </c>
    </row>
    <row r="555" spans="1:25" ht="12.75" customHeight="1">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3">
        <v>42028</v>
      </c>
      <c r="U555" s="3">
        <v>42033</v>
      </c>
      <c r="V555">
        <v>-23.634399999999999</v>
      </c>
      <c r="W555">
        <v>1</v>
      </c>
      <c r="X555">
        <v>63.66</v>
      </c>
      <c r="Y555">
        <v>89431</v>
      </c>
    </row>
    <row r="556" spans="1:25" ht="12.75" customHeight="1">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3">
        <v>42077</v>
      </c>
      <c r="U556" s="3">
        <v>42078</v>
      </c>
      <c r="V556">
        <v>-71.83</v>
      </c>
      <c r="W556">
        <v>3</v>
      </c>
      <c r="X556">
        <v>127.22</v>
      </c>
      <c r="Y556">
        <v>89433</v>
      </c>
    </row>
    <row r="557" spans="1:25" ht="12.75" customHeight="1">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3">
        <v>42077</v>
      </c>
      <c r="U557" s="3">
        <v>42078</v>
      </c>
      <c r="V557">
        <v>-0.74000000000000909</v>
      </c>
      <c r="W557">
        <v>12</v>
      </c>
      <c r="X557">
        <v>432.44</v>
      </c>
      <c r="Y557">
        <v>89433</v>
      </c>
    </row>
    <row r="558" spans="1:25" ht="12.75" customHeight="1">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3">
        <v>42067</v>
      </c>
      <c r="U558" s="3">
        <v>42067</v>
      </c>
      <c r="V558">
        <v>-3.88</v>
      </c>
      <c r="W558">
        <v>1</v>
      </c>
      <c r="X558">
        <v>12.18</v>
      </c>
      <c r="Y558">
        <v>90043</v>
      </c>
    </row>
    <row r="559" spans="1:25" ht="12.75" customHeight="1">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3">
        <v>42062</v>
      </c>
      <c r="U559" s="3">
        <v>42063</v>
      </c>
      <c r="V559">
        <v>551.09280000000001</v>
      </c>
      <c r="W559">
        <v>23</v>
      </c>
      <c r="X559">
        <v>950.43</v>
      </c>
      <c r="Y559">
        <v>90044</v>
      </c>
    </row>
    <row r="560" spans="1:25" ht="12.75" customHeight="1">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3">
        <v>42149</v>
      </c>
      <c r="U560" s="3">
        <v>42151</v>
      </c>
      <c r="V560">
        <v>17.505299999999998</v>
      </c>
      <c r="W560">
        <v>8</v>
      </c>
      <c r="X560">
        <v>25.37</v>
      </c>
      <c r="Y560">
        <v>88371</v>
      </c>
    </row>
    <row r="561" spans="1:25" ht="12.75" customHeight="1">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3">
        <v>42174</v>
      </c>
      <c r="U561" s="3">
        <v>42176</v>
      </c>
      <c r="V561">
        <v>818.54617499999995</v>
      </c>
      <c r="W561">
        <v>14</v>
      </c>
      <c r="X561">
        <v>6963.67</v>
      </c>
      <c r="Y561">
        <v>88372</v>
      </c>
    </row>
    <row r="562" spans="1:25" ht="12.75" customHeight="1">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3">
        <v>42064</v>
      </c>
      <c r="U562" s="3">
        <v>42065</v>
      </c>
      <c r="V562">
        <v>-17.149999999999999</v>
      </c>
      <c r="W562">
        <v>6</v>
      </c>
      <c r="X562">
        <v>160.16999999999999</v>
      </c>
      <c r="Y562">
        <v>88387</v>
      </c>
    </row>
    <row r="563" spans="1:25" ht="12.75" customHeight="1">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3">
        <v>42064</v>
      </c>
      <c r="U563" s="3">
        <v>42066</v>
      </c>
      <c r="V563">
        <v>-29.540000000000003</v>
      </c>
      <c r="W563">
        <v>3</v>
      </c>
      <c r="X563">
        <v>7.47</v>
      </c>
      <c r="Y563">
        <v>88387</v>
      </c>
    </row>
    <row r="564" spans="1:25" ht="12.75" customHeight="1">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3">
        <v>42064</v>
      </c>
      <c r="U564" s="3">
        <v>42065</v>
      </c>
      <c r="V564">
        <v>-329.78399999999999</v>
      </c>
      <c r="W564">
        <v>10</v>
      </c>
      <c r="X564">
        <v>370.81</v>
      </c>
      <c r="Y564">
        <v>88387</v>
      </c>
    </row>
    <row r="565" spans="1:25" ht="12.75" customHeight="1">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3">
        <v>42068</v>
      </c>
      <c r="U565" s="3">
        <v>42069</v>
      </c>
      <c r="V565">
        <v>-2.1</v>
      </c>
      <c r="W565">
        <v>11</v>
      </c>
      <c r="X565">
        <v>119.99</v>
      </c>
      <c r="Y565">
        <v>88388</v>
      </c>
    </row>
    <row r="566" spans="1:25" ht="12.75" customHeight="1">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3">
        <v>42081</v>
      </c>
      <c r="U566" s="3">
        <v>42081</v>
      </c>
      <c r="V566">
        <v>829.46699999999998</v>
      </c>
      <c r="W566">
        <v>14</v>
      </c>
      <c r="X566">
        <v>650.70000000000005</v>
      </c>
      <c r="Y566">
        <v>88390</v>
      </c>
    </row>
    <row r="567" spans="1:25" ht="12.75" customHeight="1">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3">
        <v>42167</v>
      </c>
      <c r="U567" s="3">
        <v>42168</v>
      </c>
      <c r="V567">
        <v>111.22199999999999</v>
      </c>
      <c r="W567">
        <v>1</v>
      </c>
      <c r="X567">
        <v>11.41</v>
      </c>
      <c r="Y567">
        <v>88389</v>
      </c>
    </row>
    <row r="568" spans="1:25" ht="12.75" customHeight="1">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3">
        <v>42102</v>
      </c>
      <c r="U568" s="3">
        <v>42103</v>
      </c>
      <c r="V568">
        <v>22.866</v>
      </c>
      <c r="W568">
        <v>19</v>
      </c>
      <c r="X568">
        <v>680.39</v>
      </c>
      <c r="Y568">
        <v>88391</v>
      </c>
    </row>
    <row r="569" spans="1:25" ht="12.75" customHeight="1">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3">
        <v>42102</v>
      </c>
      <c r="U569" s="3">
        <v>42102</v>
      </c>
      <c r="V569">
        <v>115.72799999999999</v>
      </c>
      <c r="W569">
        <v>6</v>
      </c>
      <c r="X569">
        <v>75.52</v>
      </c>
      <c r="Y569">
        <v>88391</v>
      </c>
    </row>
    <row r="570" spans="1:25" ht="12.75" customHeight="1">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3">
        <v>42070</v>
      </c>
      <c r="U570" s="3">
        <v>42070</v>
      </c>
      <c r="V570">
        <v>909.36</v>
      </c>
      <c r="W570">
        <v>5</v>
      </c>
      <c r="X570">
        <v>2354.54</v>
      </c>
      <c r="Y570">
        <v>88632</v>
      </c>
    </row>
    <row r="571" spans="1:25" ht="12.75" customHeight="1">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3">
        <v>42041</v>
      </c>
      <c r="U571" s="3">
        <v>42042</v>
      </c>
      <c r="V571">
        <v>-76.424400000000006</v>
      </c>
      <c r="W571">
        <v>20</v>
      </c>
      <c r="X571">
        <v>79.06</v>
      </c>
      <c r="Y571">
        <v>88634</v>
      </c>
    </row>
    <row r="572" spans="1:25" ht="12.75" customHeight="1">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3">
        <v>42041</v>
      </c>
      <c r="U572" s="3">
        <v>42043</v>
      </c>
      <c r="V572">
        <v>8.7319999999999993</v>
      </c>
      <c r="W572">
        <v>14</v>
      </c>
      <c r="X572">
        <v>65.14</v>
      </c>
      <c r="Y572">
        <v>88634</v>
      </c>
    </row>
    <row r="573" spans="1:25" ht="12.75" customHeight="1">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3">
        <v>42139</v>
      </c>
      <c r="U573" s="3">
        <v>42139</v>
      </c>
      <c r="V573">
        <v>442.0899</v>
      </c>
      <c r="W573">
        <v>16</v>
      </c>
      <c r="X573">
        <v>640.71</v>
      </c>
      <c r="Y573">
        <v>88633</v>
      </c>
    </row>
    <row r="574" spans="1:25" ht="12.75" customHeight="1">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3">
        <v>42139</v>
      </c>
      <c r="U574" s="3">
        <v>42140</v>
      </c>
      <c r="V574">
        <v>455.12399999999997</v>
      </c>
      <c r="W574">
        <v>18</v>
      </c>
      <c r="X574">
        <v>659.6</v>
      </c>
      <c r="Y574">
        <v>88633</v>
      </c>
    </row>
    <row r="575" spans="1:25" ht="12.75" customHeight="1">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3">
        <v>42042</v>
      </c>
      <c r="U575" s="3">
        <v>42042</v>
      </c>
      <c r="V575">
        <v>624.40163999999993</v>
      </c>
      <c r="W575">
        <v>22</v>
      </c>
      <c r="X575">
        <v>1137.5999999999999</v>
      </c>
      <c r="Y575">
        <v>89005</v>
      </c>
    </row>
    <row r="576" spans="1:25" ht="12.75" customHeight="1">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3">
        <v>42153</v>
      </c>
      <c r="U576" s="3">
        <v>42154</v>
      </c>
      <c r="V576">
        <v>18.922000000000011</v>
      </c>
      <c r="W576">
        <v>26</v>
      </c>
      <c r="X576">
        <v>151.55000000000001</v>
      </c>
      <c r="Y576">
        <v>89008</v>
      </c>
    </row>
    <row r="577" spans="1:25" ht="12.75" customHeight="1">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3">
        <v>42153</v>
      </c>
      <c r="U577" s="3">
        <v>42156</v>
      </c>
      <c r="V577">
        <v>39.350699999999996</v>
      </c>
      <c r="W577">
        <v>22</v>
      </c>
      <c r="X577">
        <v>57.03</v>
      </c>
      <c r="Y577">
        <v>89008</v>
      </c>
    </row>
    <row r="578" spans="1:25" ht="12.75" customHeight="1">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3">
        <v>42075</v>
      </c>
      <c r="U578" s="3">
        <v>42076</v>
      </c>
      <c r="V578">
        <v>-229.87</v>
      </c>
      <c r="W578">
        <v>5</v>
      </c>
      <c r="X578">
        <v>347.23</v>
      </c>
      <c r="Y578">
        <v>89004</v>
      </c>
    </row>
    <row r="579" spans="1:25" ht="12.75" customHeight="1">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3">
        <v>42075</v>
      </c>
      <c r="U579" s="3">
        <v>42076</v>
      </c>
      <c r="V579">
        <v>329.9787</v>
      </c>
      <c r="W579">
        <v>9</v>
      </c>
      <c r="X579">
        <v>478.23</v>
      </c>
      <c r="Y579">
        <v>89004</v>
      </c>
    </row>
    <row r="580" spans="1:25" ht="12.75" customHeight="1">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3">
        <v>42092</v>
      </c>
      <c r="U580" s="3">
        <v>42093</v>
      </c>
      <c r="V580">
        <v>30.49</v>
      </c>
      <c r="W580">
        <v>13</v>
      </c>
      <c r="X580">
        <v>93.82</v>
      </c>
      <c r="Y580">
        <v>89006</v>
      </c>
    </row>
    <row r="581" spans="1:25" ht="12.75" customHeight="1">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3">
        <v>42132</v>
      </c>
      <c r="U581" s="3">
        <v>42133</v>
      </c>
      <c r="V581">
        <v>1152.5276999999999</v>
      </c>
      <c r="W581">
        <v>20</v>
      </c>
      <c r="X581">
        <v>1670.33</v>
      </c>
      <c r="Y581">
        <v>89007</v>
      </c>
    </row>
    <row r="582" spans="1:25" ht="12.75" customHeight="1">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3">
        <v>42076</v>
      </c>
      <c r="U582" s="3">
        <v>42076</v>
      </c>
      <c r="V582">
        <v>-604.40600000000006</v>
      </c>
      <c r="W582">
        <v>1</v>
      </c>
      <c r="X582">
        <v>100.59</v>
      </c>
      <c r="Y582">
        <v>90710</v>
      </c>
    </row>
    <row r="583" spans="1:25" ht="12.75" customHeight="1">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3">
        <v>42076</v>
      </c>
      <c r="U583" s="3">
        <v>42077</v>
      </c>
      <c r="V583">
        <v>293.66000000000003</v>
      </c>
      <c r="W583">
        <v>6</v>
      </c>
      <c r="X583">
        <v>598.38</v>
      </c>
      <c r="Y583">
        <v>90710</v>
      </c>
    </row>
    <row r="584" spans="1:25" ht="12.75" customHeight="1">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3">
        <v>42171</v>
      </c>
      <c r="U584" s="3">
        <v>42172</v>
      </c>
      <c r="V584">
        <v>-403.18739999999997</v>
      </c>
      <c r="W584">
        <v>5</v>
      </c>
      <c r="X584">
        <v>39.36</v>
      </c>
      <c r="Y584">
        <v>90641</v>
      </c>
    </row>
    <row r="585" spans="1:25" ht="12.75" customHeight="1">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3">
        <v>42111</v>
      </c>
      <c r="U585" s="3">
        <v>42112</v>
      </c>
      <c r="V585">
        <v>-13.77</v>
      </c>
      <c r="W585">
        <v>6</v>
      </c>
      <c r="X585">
        <v>322.77</v>
      </c>
      <c r="Y585">
        <v>87846</v>
      </c>
    </row>
    <row r="586" spans="1:25" ht="12.75" customHeight="1">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3">
        <v>42111</v>
      </c>
      <c r="U586" s="3">
        <v>42111</v>
      </c>
      <c r="V586">
        <v>44.912100000000002</v>
      </c>
      <c r="W586">
        <v>11</v>
      </c>
      <c r="X586">
        <v>65.09</v>
      </c>
      <c r="Y586">
        <v>87846</v>
      </c>
    </row>
    <row r="587" spans="1:25" ht="12.75" customHeight="1">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3">
        <v>42140</v>
      </c>
      <c r="U587" s="3">
        <v>42141</v>
      </c>
      <c r="V587">
        <v>9.33</v>
      </c>
      <c r="W587">
        <v>6</v>
      </c>
      <c r="X587">
        <v>98.96</v>
      </c>
      <c r="Y587">
        <v>87847</v>
      </c>
    </row>
    <row r="588" spans="1:25" ht="12.75" customHeight="1">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3">
        <v>42169</v>
      </c>
      <c r="U588" s="3">
        <v>42169</v>
      </c>
      <c r="V588">
        <v>2593.14</v>
      </c>
      <c r="W588">
        <v>62</v>
      </c>
      <c r="X588">
        <v>13546.94</v>
      </c>
      <c r="Y588">
        <v>28001</v>
      </c>
    </row>
    <row r="589" spans="1:25" ht="12.75" customHeight="1">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3">
        <v>42169</v>
      </c>
      <c r="U589" s="3">
        <v>42171</v>
      </c>
      <c r="V589">
        <v>1162.76</v>
      </c>
      <c r="W589">
        <v>32</v>
      </c>
      <c r="X589">
        <v>6401.65</v>
      </c>
      <c r="Y589">
        <v>28001</v>
      </c>
    </row>
    <row r="590" spans="1:25" ht="12.75" customHeight="1">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3">
        <v>42062</v>
      </c>
      <c r="U590" s="3">
        <v>42063</v>
      </c>
      <c r="V590">
        <v>-76.94</v>
      </c>
      <c r="W590">
        <v>90</v>
      </c>
      <c r="X590">
        <v>617.4</v>
      </c>
      <c r="Y590">
        <v>47813</v>
      </c>
    </row>
    <row r="591" spans="1:25" ht="12.75" customHeight="1">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3">
        <v>42062</v>
      </c>
      <c r="U591" s="3">
        <v>42063</v>
      </c>
      <c r="V591">
        <v>-40.008800000000001</v>
      </c>
      <c r="W591">
        <v>23</v>
      </c>
      <c r="X591">
        <v>157.78</v>
      </c>
      <c r="Y591">
        <v>89389</v>
      </c>
    </row>
    <row r="592" spans="1:25">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3">
        <v>42149</v>
      </c>
      <c r="U592" s="3">
        <v>42151</v>
      </c>
      <c r="V592">
        <v>-51.704000000000001</v>
      </c>
      <c r="W592">
        <v>4</v>
      </c>
      <c r="X592">
        <v>26.31</v>
      </c>
      <c r="Y592">
        <v>90069</v>
      </c>
    </row>
    <row r="593" spans="1:25">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3">
        <v>42149</v>
      </c>
      <c r="U593" s="3">
        <v>42150</v>
      </c>
      <c r="V593">
        <v>144.7482</v>
      </c>
      <c r="W593">
        <v>8</v>
      </c>
      <c r="X593">
        <v>209.78</v>
      </c>
      <c r="Y593">
        <v>90069</v>
      </c>
    </row>
    <row r="594" spans="1:25">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3">
        <v>42149</v>
      </c>
      <c r="U594" s="3">
        <v>42151</v>
      </c>
      <c r="V594">
        <v>-112.18899999999999</v>
      </c>
      <c r="W594">
        <v>1</v>
      </c>
      <c r="X594">
        <v>17.829999999999998</v>
      </c>
      <c r="Y594">
        <v>90069</v>
      </c>
    </row>
    <row r="595" spans="1:25" ht="12.75" customHeight="1">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3">
        <v>42087</v>
      </c>
      <c r="U595" s="3">
        <v>42088</v>
      </c>
      <c r="V595">
        <v>-445.97177625000006</v>
      </c>
      <c r="W595">
        <v>23</v>
      </c>
      <c r="X595">
        <v>2527.79</v>
      </c>
      <c r="Y595">
        <v>58628</v>
      </c>
    </row>
    <row r="596" spans="1:25" ht="12.75" customHeight="1">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3">
        <v>42154</v>
      </c>
      <c r="U596" s="3">
        <v>42154</v>
      </c>
      <c r="V596">
        <v>4.1673999999999998</v>
      </c>
      <c r="W596">
        <v>20</v>
      </c>
      <c r="X596">
        <v>121.87</v>
      </c>
      <c r="Y596">
        <v>57061</v>
      </c>
    </row>
    <row r="597" spans="1:25" ht="12.75" customHeight="1">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3">
        <v>42087</v>
      </c>
      <c r="U597" s="3">
        <v>42088</v>
      </c>
      <c r="V597">
        <v>-335.31712500000003</v>
      </c>
      <c r="W597">
        <v>6</v>
      </c>
      <c r="X597">
        <v>659.42</v>
      </c>
      <c r="Y597">
        <v>91354</v>
      </c>
    </row>
    <row r="598" spans="1:25" ht="12.75" customHeight="1">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3">
        <v>42154</v>
      </c>
      <c r="U598" s="3">
        <v>42162</v>
      </c>
      <c r="V598">
        <v>16.021800000000013</v>
      </c>
      <c r="W598">
        <v>18</v>
      </c>
      <c r="X598">
        <v>403.53</v>
      </c>
      <c r="Y598">
        <v>91355</v>
      </c>
    </row>
    <row r="599" spans="1:25" ht="12.75" customHeight="1">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3">
        <v>42154</v>
      </c>
      <c r="U599" s="3">
        <v>42157</v>
      </c>
      <c r="V599">
        <v>38.067299999999996</v>
      </c>
      <c r="W599">
        <v>3</v>
      </c>
      <c r="X599">
        <v>55.17</v>
      </c>
      <c r="Y599">
        <v>91355</v>
      </c>
    </row>
    <row r="600" spans="1:25" ht="12.75" customHeight="1">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3">
        <v>42053</v>
      </c>
      <c r="U600" s="3">
        <v>42055</v>
      </c>
      <c r="V600">
        <v>-99.435440000000014</v>
      </c>
      <c r="W600">
        <v>23</v>
      </c>
      <c r="X600">
        <v>377.44</v>
      </c>
      <c r="Y600">
        <v>88899</v>
      </c>
    </row>
    <row r="601" spans="1:25" ht="12.75" customHeight="1">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3">
        <v>42079</v>
      </c>
      <c r="U601" s="3">
        <v>42079</v>
      </c>
      <c r="V601">
        <v>-97.28</v>
      </c>
      <c r="W601">
        <v>12</v>
      </c>
      <c r="X601">
        <v>286.39999999999998</v>
      </c>
      <c r="Y601">
        <v>87109</v>
      </c>
    </row>
    <row r="602" spans="1:25" ht="12.75" customHeight="1">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3">
        <v>42138</v>
      </c>
      <c r="U602" s="3">
        <v>42139</v>
      </c>
      <c r="V602">
        <v>139.61200000000002</v>
      </c>
      <c r="W602">
        <v>41</v>
      </c>
      <c r="X602">
        <v>664.34</v>
      </c>
      <c r="Y602">
        <v>87110</v>
      </c>
    </row>
    <row r="603" spans="1:25" ht="12.75" customHeight="1">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3">
        <v>42090</v>
      </c>
      <c r="U603" s="3">
        <v>42093</v>
      </c>
      <c r="V603">
        <v>-505.76</v>
      </c>
      <c r="W603">
        <v>3</v>
      </c>
      <c r="X603">
        <v>473.53</v>
      </c>
      <c r="Y603">
        <v>89631</v>
      </c>
    </row>
    <row r="604" spans="1:25" ht="12.75" customHeight="1">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3">
        <v>42072</v>
      </c>
      <c r="U604" s="3">
        <v>42073</v>
      </c>
      <c r="V604">
        <v>152.43479999999997</v>
      </c>
      <c r="W604">
        <v>11</v>
      </c>
      <c r="X604">
        <v>220.92</v>
      </c>
      <c r="Y604">
        <v>86422</v>
      </c>
    </row>
    <row r="605" spans="1:25" ht="12.75" customHeight="1">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3">
        <v>42132</v>
      </c>
      <c r="U605" s="3">
        <v>42133</v>
      </c>
      <c r="V605">
        <v>9.862000000000009</v>
      </c>
      <c r="W605">
        <v>14</v>
      </c>
      <c r="X605">
        <v>196.41</v>
      </c>
      <c r="Y605">
        <v>88461</v>
      </c>
    </row>
    <row r="606" spans="1:25" ht="12.75" customHeight="1">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3">
        <v>42094</v>
      </c>
      <c r="U606" s="3">
        <v>42096</v>
      </c>
      <c r="V606">
        <v>-232.99100000000001</v>
      </c>
      <c r="W606">
        <v>1</v>
      </c>
      <c r="X606">
        <v>54.08</v>
      </c>
      <c r="Y606">
        <v>88460</v>
      </c>
    </row>
    <row r="607" spans="1:25" ht="12.75" customHeight="1">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3">
        <v>42009</v>
      </c>
      <c r="U607" s="3">
        <v>42010</v>
      </c>
      <c r="V607">
        <v>-40.275199999999998</v>
      </c>
      <c r="W607">
        <v>6</v>
      </c>
      <c r="X607">
        <v>47.18</v>
      </c>
      <c r="Y607">
        <v>86122</v>
      </c>
    </row>
    <row r="608" spans="1:25" ht="12.75" customHeight="1">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3">
        <v>42118</v>
      </c>
      <c r="U608" s="3">
        <v>42119</v>
      </c>
      <c r="V608">
        <v>-53.25</v>
      </c>
      <c r="W608">
        <v>3</v>
      </c>
      <c r="X608">
        <v>30.87</v>
      </c>
      <c r="Y608">
        <v>86123</v>
      </c>
    </row>
    <row r="609" spans="1:25" ht="12.75" customHeight="1">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3">
        <v>42137</v>
      </c>
      <c r="U609" s="3">
        <v>42139</v>
      </c>
      <c r="V609">
        <v>-159.25</v>
      </c>
      <c r="W609">
        <v>10</v>
      </c>
      <c r="X609">
        <v>309.05</v>
      </c>
      <c r="Y609">
        <v>86124</v>
      </c>
    </row>
    <row r="610" spans="1:25" ht="12.75" customHeight="1">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3">
        <v>42137</v>
      </c>
      <c r="U610" s="3">
        <v>42138</v>
      </c>
      <c r="V610">
        <v>206.517</v>
      </c>
      <c r="W610">
        <v>8</v>
      </c>
      <c r="X610">
        <v>299.3</v>
      </c>
      <c r="Y610">
        <v>86124</v>
      </c>
    </row>
    <row r="611" spans="1:25" ht="12.75" customHeight="1">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3">
        <v>42118</v>
      </c>
      <c r="U611" s="3">
        <v>42119</v>
      </c>
      <c r="V611">
        <v>2.125</v>
      </c>
      <c r="W611">
        <v>3</v>
      </c>
      <c r="X611">
        <v>45.24</v>
      </c>
      <c r="Y611">
        <v>86123</v>
      </c>
    </row>
    <row r="612" spans="1:25" ht="12.75" customHeight="1">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3">
        <v>42129</v>
      </c>
      <c r="U612" s="3">
        <v>42130</v>
      </c>
      <c r="V612">
        <v>5.8840000000000074</v>
      </c>
      <c r="W612">
        <v>3</v>
      </c>
      <c r="X612">
        <v>51.02</v>
      </c>
      <c r="Y612">
        <v>91488</v>
      </c>
    </row>
    <row r="613" spans="1:25" ht="12.75" customHeight="1">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3">
        <v>42104</v>
      </c>
      <c r="U613" s="3">
        <v>42105</v>
      </c>
      <c r="V613">
        <v>772.04</v>
      </c>
      <c r="W613">
        <v>7</v>
      </c>
      <c r="X613">
        <v>2291.39</v>
      </c>
      <c r="Y613">
        <v>90977</v>
      </c>
    </row>
    <row r="614" spans="1:25" ht="12.75" customHeight="1">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3">
        <v>42104</v>
      </c>
      <c r="U614" s="3">
        <v>42105</v>
      </c>
      <c r="V614">
        <v>772.04</v>
      </c>
      <c r="W614">
        <v>29</v>
      </c>
      <c r="X614">
        <v>9492.92</v>
      </c>
      <c r="Y614">
        <v>27456</v>
      </c>
    </row>
    <row r="615" spans="1:25" ht="12.75" customHeight="1">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3">
        <v>42144</v>
      </c>
      <c r="U615" s="3">
        <v>42147</v>
      </c>
      <c r="V615">
        <v>81.91</v>
      </c>
      <c r="W615">
        <v>52</v>
      </c>
      <c r="X615">
        <v>318.47000000000003</v>
      </c>
      <c r="Y615">
        <v>20261</v>
      </c>
    </row>
    <row r="616" spans="1:25" ht="12.75" customHeight="1">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3">
        <v>42145</v>
      </c>
      <c r="U616" s="3">
        <v>42146</v>
      </c>
      <c r="V616">
        <v>-10.9</v>
      </c>
      <c r="W616">
        <v>61</v>
      </c>
      <c r="X616">
        <v>586.96</v>
      </c>
      <c r="Y616">
        <v>646</v>
      </c>
    </row>
    <row r="617" spans="1:25" ht="12.75" customHeight="1">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3">
        <v>42161</v>
      </c>
      <c r="U617" s="3">
        <v>42163</v>
      </c>
      <c r="V617">
        <v>1232.79</v>
      </c>
      <c r="W617">
        <v>81</v>
      </c>
      <c r="X617">
        <v>11272.77</v>
      </c>
      <c r="Y617">
        <v>45824</v>
      </c>
    </row>
    <row r="618" spans="1:25" ht="12.75" customHeight="1">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3">
        <v>42145</v>
      </c>
      <c r="U618" s="3">
        <v>42146</v>
      </c>
      <c r="V618">
        <v>2.1800000000000015</v>
      </c>
      <c r="W618">
        <v>15</v>
      </c>
      <c r="X618">
        <v>144.33000000000001</v>
      </c>
      <c r="Y618">
        <v>86411</v>
      </c>
    </row>
    <row r="619" spans="1:25" ht="12.75" customHeight="1">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3">
        <v>42144</v>
      </c>
      <c r="U619" s="3">
        <v>42144</v>
      </c>
      <c r="V619">
        <v>67.107500000000002</v>
      </c>
      <c r="W619">
        <v>9</v>
      </c>
      <c r="X619">
        <v>270.55</v>
      </c>
      <c r="Y619">
        <v>86409</v>
      </c>
    </row>
    <row r="620" spans="1:25" ht="12.75" customHeight="1">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3">
        <v>42144</v>
      </c>
      <c r="U620" s="3">
        <v>42147</v>
      </c>
      <c r="V620">
        <v>54.937799999999996</v>
      </c>
      <c r="W620">
        <v>13</v>
      </c>
      <c r="X620">
        <v>79.62</v>
      </c>
      <c r="Y620">
        <v>86409</v>
      </c>
    </row>
    <row r="621" spans="1:25" ht="12.75" customHeight="1">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3">
        <v>42144</v>
      </c>
      <c r="U621" s="3">
        <v>42145</v>
      </c>
      <c r="V621">
        <v>168.23699999999999</v>
      </c>
      <c r="W621">
        <v>8</v>
      </c>
      <c r="X621">
        <v>479.79</v>
      </c>
      <c r="Y621">
        <v>86409</v>
      </c>
    </row>
    <row r="622" spans="1:25" ht="12.75" customHeight="1">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3">
        <v>42184</v>
      </c>
      <c r="U622" s="3">
        <v>42184</v>
      </c>
      <c r="V622">
        <v>-169.232</v>
      </c>
      <c r="W622">
        <v>13</v>
      </c>
      <c r="X622">
        <v>108.99</v>
      </c>
      <c r="Y622">
        <v>86410</v>
      </c>
    </row>
    <row r="623" spans="1:25" ht="12.75" customHeight="1">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3">
        <v>42096</v>
      </c>
      <c r="U623" s="3">
        <v>42098</v>
      </c>
      <c r="V623">
        <v>1272.5808</v>
      </c>
      <c r="W623">
        <v>12</v>
      </c>
      <c r="X623">
        <v>3527.82</v>
      </c>
      <c r="Y623">
        <v>90832</v>
      </c>
    </row>
    <row r="624" spans="1:25" ht="12.75" customHeight="1">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3">
        <v>42096</v>
      </c>
      <c r="U624" s="3">
        <v>42098</v>
      </c>
      <c r="V624">
        <v>-5390.7388920000003</v>
      </c>
      <c r="W624">
        <v>2</v>
      </c>
      <c r="X624">
        <v>4698.21</v>
      </c>
      <c r="Y624">
        <v>90832</v>
      </c>
    </row>
    <row r="625" spans="1:25" ht="12.75" customHeight="1">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3">
        <v>42100</v>
      </c>
      <c r="U625" s="3">
        <v>42101</v>
      </c>
      <c r="V625">
        <v>29.725199999999997</v>
      </c>
      <c r="W625">
        <v>14</v>
      </c>
      <c r="X625">
        <v>43.08</v>
      </c>
      <c r="Y625">
        <v>90833</v>
      </c>
    </row>
    <row r="626" spans="1:25" ht="12.75" customHeight="1">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3">
        <v>42100</v>
      </c>
      <c r="U626" s="3">
        <v>42102</v>
      </c>
      <c r="V626">
        <v>-187.11</v>
      </c>
      <c r="W626">
        <v>5</v>
      </c>
      <c r="X626">
        <v>258.93</v>
      </c>
      <c r="Y626">
        <v>90833</v>
      </c>
    </row>
    <row r="627" spans="1:25">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3">
        <v>42040</v>
      </c>
      <c r="U627" s="3">
        <v>42041</v>
      </c>
      <c r="V627">
        <v>-139.28720000000001</v>
      </c>
      <c r="W627">
        <v>4</v>
      </c>
      <c r="X627">
        <v>277.60000000000002</v>
      </c>
      <c r="Y627">
        <v>86768</v>
      </c>
    </row>
    <row r="628" spans="1:25" ht="12.75" customHeight="1">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3">
        <v>42042</v>
      </c>
      <c r="U628" s="3">
        <v>42049</v>
      </c>
      <c r="V628">
        <v>108</v>
      </c>
      <c r="W628">
        <v>8</v>
      </c>
      <c r="X628">
        <v>168.04</v>
      </c>
      <c r="Y628">
        <v>86767</v>
      </c>
    </row>
    <row r="629" spans="1:25" ht="12.75" customHeight="1">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3">
        <v>42042</v>
      </c>
      <c r="U629" s="3">
        <v>42044</v>
      </c>
      <c r="V629">
        <v>377.154</v>
      </c>
      <c r="W629">
        <v>7</v>
      </c>
      <c r="X629">
        <v>703.46</v>
      </c>
      <c r="Y629">
        <v>86767</v>
      </c>
    </row>
    <row r="630" spans="1:25" ht="12.75" customHeight="1">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3">
        <v>42078</v>
      </c>
      <c r="U630" s="3">
        <v>42081</v>
      </c>
      <c r="V630">
        <v>-127.05200000000001</v>
      </c>
      <c r="W630">
        <v>14</v>
      </c>
      <c r="X630">
        <v>103.61</v>
      </c>
      <c r="Y630">
        <v>87015</v>
      </c>
    </row>
    <row r="631" spans="1:25" ht="12.75" customHeight="1">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3">
        <v>42175</v>
      </c>
      <c r="U631" s="3">
        <v>42177</v>
      </c>
      <c r="V631">
        <v>2169.7464</v>
      </c>
      <c r="W631">
        <v>22</v>
      </c>
      <c r="X631">
        <v>3144.56</v>
      </c>
      <c r="Y631">
        <v>87016</v>
      </c>
    </row>
    <row r="632" spans="1:25" ht="12.75" customHeight="1">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3">
        <v>42175</v>
      </c>
      <c r="U632" s="3">
        <v>42176</v>
      </c>
      <c r="V632">
        <v>-229.93</v>
      </c>
      <c r="W632">
        <v>18</v>
      </c>
      <c r="X632">
        <v>2653.02</v>
      </c>
      <c r="Y632">
        <v>87016</v>
      </c>
    </row>
    <row r="633" spans="1:25" ht="12.75" customHeight="1">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3">
        <v>42059</v>
      </c>
      <c r="U633" s="3">
        <v>42061</v>
      </c>
      <c r="V633">
        <v>-93.735199999999992</v>
      </c>
      <c r="W633">
        <v>16</v>
      </c>
      <c r="X633">
        <v>66.81</v>
      </c>
      <c r="Y633">
        <v>87221</v>
      </c>
    </row>
    <row r="634" spans="1:25" ht="12.75" customHeight="1">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3">
        <v>42177</v>
      </c>
      <c r="U634" s="3">
        <v>42181</v>
      </c>
      <c r="V634">
        <v>4.53</v>
      </c>
      <c r="W634">
        <v>19</v>
      </c>
      <c r="X634">
        <v>90.52</v>
      </c>
      <c r="Y634">
        <v>87222</v>
      </c>
    </row>
    <row r="635" spans="1:25" ht="12.75" customHeight="1">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3">
        <v>42177</v>
      </c>
      <c r="U635" s="3">
        <v>42182</v>
      </c>
      <c r="V635">
        <v>9.7799999999999994</v>
      </c>
      <c r="W635">
        <v>13</v>
      </c>
      <c r="X635">
        <v>55.97</v>
      </c>
      <c r="Y635">
        <v>87222</v>
      </c>
    </row>
    <row r="636" spans="1:25" ht="12.75" customHeight="1">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3">
        <v>42051</v>
      </c>
      <c r="U636" s="3">
        <v>42058</v>
      </c>
      <c r="V636">
        <v>-63.813500000000005</v>
      </c>
      <c r="W636">
        <v>37</v>
      </c>
      <c r="X636">
        <v>311.66000000000003</v>
      </c>
      <c r="Y636">
        <v>32037</v>
      </c>
    </row>
    <row r="637" spans="1:25" ht="12.75" customHeight="1">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3">
        <v>42051</v>
      </c>
      <c r="U637" s="3">
        <v>42055</v>
      </c>
      <c r="V637">
        <v>325.29000000000002</v>
      </c>
      <c r="W637">
        <v>15</v>
      </c>
      <c r="X637">
        <v>9862.51</v>
      </c>
      <c r="Y637">
        <v>32037</v>
      </c>
    </row>
    <row r="638" spans="1:25" ht="12.75" customHeight="1">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3">
        <v>42092</v>
      </c>
      <c r="U638" s="3">
        <v>42094</v>
      </c>
      <c r="V638">
        <v>-116.05</v>
      </c>
      <c r="W638">
        <v>29</v>
      </c>
      <c r="X638">
        <v>177.41</v>
      </c>
      <c r="Y638">
        <v>49125</v>
      </c>
    </row>
    <row r="639" spans="1:25" ht="12.75" customHeight="1">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3">
        <v>42145</v>
      </c>
      <c r="U639" s="3">
        <v>42147</v>
      </c>
      <c r="V639">
        <v>117.38</v>
      </c>
      <c r="W639">
        <v>52</v>
      </c>
      <c r="X639">
        <v>406.91</v>
      </c>
      <c r="Y639">
        <v>13735</v>
      </c>
    </row>
    <row r="640" spans="1:25" ht="12.75" customHeight="1">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3">
        <v>42168</v>
      </c>
      <c r="U640" s="3">
        <v>42172</v>
      </c>
      <c r="V640">
        <v>-144.19999999999999</v>
      </c>
      <c r="W640">
        <v>44</v>
      </c>
      <c r="X640">
        <v>1332.09</v>
      </c>
      <c r="Y640">
        <v>39430</v>
      </c>
    </row>
    <row r="641" spans="1:25" ht="12.75" customHeight="1">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3">
        <v>42030</v>
      </c>
      <c r="U641" s="3">
        <v>42032</v>
      </c>
      <c r="V641">
        <v>-46.92</v>
      </c>
      <c r="W641">
        <v>19</v>
      </c>
      <c r="X641">
        <v>105.5</v>
      </c>
      <c r="Y641">
        <v>57794</v>
      </c>
    </row>
    <row r="642" spans="1:25" ht="12.75" customHeight="1">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3">
        <v>42145</v>
      </c>
      <c r="U642" s="3">
        <v>42147</v>
      </c>
      <c r="V642">
        <v>70.193699999999993</v>
      </c>
      <c r="W642">
        <v>13</v>
      </c>
      <c r="X642">
        <v>101.73</v>
      </c>
      <c r="Y642">
        <v>88103</v>
      </c>
    </row>
    <row r="643" spans="1:25" ht="12.75" customHeight="1">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3">
        <v>42045</v>
      </c>
      <c r="U643" s="3">
        <v>42046</v>
      </c>
      <c r="V643">
        <v>-48.219499999999996</v>
      </c>
      <c r="W643">
        <v>6</v>
      </c>
      <c r="X643">
        <v>37.700000000000003</v>
      </c>
      <c r="Y643">
        <v>88101</v>
      </c>
    </row>
    <row r="644" spans="1:25" ht="12.75" customHeight="1">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3">
        <v>42051</v>
      </c>
      <c r="U644" s="3">
        <v>42058</v>
      </c>
      <c r="V644">
        <v>-63.813500000000005</v>
      </c>
      <c r="W644">
        <v>9</v>
      </c>
      <c r="X644">
        <v>75.81</v>
      </c>
      <c r="Y644">
        <v>88102</v>
      </c>
    </row>
    <row r="645" spans="1:25" ht="12.75" customHeight="1">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3">
        <v>42051</v>
      </c>
      <c r="U645" s="3">
        <v>42055</v>
      </c>
      <c r="V645">
        <v>325.29000000000002</v>
      </c>
      <c r="W645">
        <v>4</v>
      </c>
      <c r="X645">
        <v>2630</v>
      </c>
      <c r="Y645">
        <v>88102</v>
      </c>
    </row>
    <row r="646" spans="1:25" ht="12.75" customHeight="1">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3">
        <v>42168</v>
      </c>
      <c r="U646" s="3">
        <v>42172</v>
      </c>
      <c r="V646">
        <v>-115.35999999999999</v>
      </c>
      <c r="W646">
        <v>11</v>
      </c>
      <c r="X646">
        <v>333.02</v>
      </c>
      <c r="Y646">
        <v>88104</v>
      </c>
    </row>
    <row r="647" spans="1:25" ht="12.75" customHeight="1">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3">
        <v>42030</v>
      </c>
      <c r="U647" s="3">
        <v>42032</v>
      </c>
      <c r="V647">
        <v>-46.92</v>
      </c>
      <c r="W647">
        <v>5</v>
      </c>
      <c r="X647">
        <v>27.76</v>
      </c>
      <c r="Y647">
        <v>88105</v>
      </c>
    </row>
    <row r="648" spans="1:25" ht="12.75" customHeight="1">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3">
        <v>42006</v>
      </c>
      <c r="U648" s="3">
        <v>42008</v>
      </c>
      <c r="V648">
        <v>2660.1432</v>
      </c>
      <c r="W648">
        <v>15</v>
      </c>
      <c r="X648">
        <v>3855.28</v>
      </c>
      <c r="Y648">
        <v>87940</v>
      </c>
    </row>
    <row r="649" spans="1:25" ht="12.75" customHeight="1">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3">
        <v>42051</v>
      </c>
      <c r="U649" s="3">
        <v>42054</v>
      </c>
      <c r="V649">
        <v>-51.116</v>
      </c>
      <c r="W649">
        <v>1</v>
      </c>
      <c r="X649">
        <v>192.49</v>
      </c>
      <c r="Y649">
        <v>86574</v>
      </c>
    </row>
    <row r="650" spans="1:25" ht="12.75" customHeight="1">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3">
        <v>42008</v>
      </c>
      <c r="U650" s="3">
        <v>42010</v>
      </c>
      <c r="V650">
        <v>1766.7795000000001</v>
      </c>
      <c r="W650">
        <v>7</v>
      </c>
      <c r="X650">
        <v>2560.5500000000002</v>
      </c>
      <c r="Y650">
        <v>86573</v>
      </c>
    </row>
    <row r="651" spans="1:25" ht="12.75" customHeight="1">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3">
        <v>42161</v>
      </c>
      <c r="U651" s="3">
        <v>42164</v>
      </c>
      <c r="V651">
        <v>85.875</v>
      </c>
      <c r="W651">
        <v>11</v>
      </c>
      <c r="X651">
        <v>227.67</v>
      </c>
      <c r="Y651">
        <v>86575</v>
      </c>
    </row>
    <row r="652" spans="1:25" ht="12.75" customHeight="1">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3">
        <v>42164</v>
      </c>
      <c r="U652" s="3">
        <v>42164</v>
      </c>
      <c r="V652">
        <v>6.0926999999999998</v>
      </c>
      <c r="W652">
        <v>1</v>
      </c>
      <c r="X652">
        <v>8.83</v>
      </c>
      <c r="Y652">
        <v>91344</v>
      </c>
    </row>
    <row r="653" spans="1:25" ht="12.75" customHeight="1">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3">
        <v>42006</v>
      </c>
      <c r="U653" s="3">
        <v>42008</v>
      </c>
      <c r="V653">
        <v>20.299600000000002</v>
      </c>
      <c r="W653">
        <v>4</v>
      </c>
      <c r="X653">
        <v>34.409999999999997</v>
      </c>
      <c r="Y653">
        <v>90853</v>
      </c>
    </row>
    <row r="654" spans="1:25" ht="12.75" customHeight="1">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3">
        <v>42006</v>
      </c>
      <c r="U654" s="3">
        <v>42006</v>
      </c>
      <c r="V654">
        <v>108.5163</v>
      </c>
      <c r="W654">
        <v>11</v>
      </c>
      <c r="X654">
        <v>157.27000000000001</v>
      </c>
      <c r="Y654">
        <v>90853</v>
      </c>
    </row>
    <row r="655" spans="1:25" ht="12.75" customHeight="1">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3">
        <v>42049</v>
      </c>
      <c r="U655" s="3">
        <v>42050</v>
      </c>
      <c r="V655">
        <v>48.47148</v>
      </c>
      <c r="W655">
        <v>7</v>
      </c>
      <c r="X655">
        <v>1013.84</v>
      </c>
      <c r="Y655">
        <v>90855</v>
      </c>
    </row>
    <row r="656" spans="1:25" ht="12.75" customHeight="1">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3">
        <v>42144</v>
      </c>
      <c r="U656" s="3">
        <v>42145</v>
      </c>
      <c r="V656">
        <v>-152.76</v>
      </c>
      <c r="W656">
        <v>1</v>
      </c>
      <c r="X656">
        <v>110.75</v>
      </c>
      <c r="Y656">
        <v>90854</v>
      </c>
    </row>
    <row r="657" spans="1:25" ht="12.75" customHeight="1">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3">
        <v>42157</v>
      </c>
      <c r="U657" s="3">
        <v>42158</v>
      </c>
      <c r="V657">
        <v>125.20739999999999</v>
      </c>
      <c r="W657">
        <v>19</v>
      </c>
      <c r="X657">
        <v>181.46</v>
      </c>
      <c r="Y657">
        <v>87520</v>
      </c>
    </row>
    <row r="658" spans="1:25" ht="12.75" customHeight="1">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3">
        <v>42157</v>
      </c>
      <c r="U658" s="3">
        <v>42159</v>
      </c>
      <c r="V658">
        <v>281.53440000000001</v>
      </c>
      <c r="W658">
        <v>6</v>
      </c>
      <c r="X658">
        <v>1076.3</v>
      </c>
      <c r="Y658">
        <v>87520</v>
      </c>
    </row>
    <row r="659" spans="1:25" ht="12.75" customHeight="1">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3">
        <v>42103</v>
      </c>
      <c r="U659" s="3">
        <v>42105</v>
      </c>
      <c r="V659">
        <v>64.265999999999991</v>
      </c>
      <c r="W659">
        <v>2</v>
      </c>
      <c r="X659">
        <v>21.46</v>
      </c>
      <c r="Y659">
        <v>89787</v>
      </c>
    </row>
    <row r="660" spans="1:25" ht="12.75" customHeight="1">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3">
        <v>42103</v>
      </c>
      <c r="U660" s="3">
        <v>42105</v>
      </c>
      <c r="V660">
        <v>-302.61559999999997</v>
      </c>
      <c r="W660">
        <v>10</v>
      </c>
      <c r="X660">
        <v>3506.78</v>
      </c>
      <c r="Y660">
        <v>89787</v>
      </c>
    </row>
    <row r="661" spans="1:25" ht="12.75" customHeight="1">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3">
        <v>42103</v>
      </c>
      <c r="U661" s="3">
        <v>42105</v>
      </c>
      <c r="V661">
        <v>5.6916000000000002</v>
      </c>
      <c r="W661">
        <v>7</v>
      </c>
      <c r="X661">
        <v>267.69</v>
      </c>
      <c r="Y661">
        <v>89787</v>
      </c>
    </row>
    <row r="662" spans="1:25" ht="12.75" customHeight="1">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3">
        <v>42103</v>
      </c>
      <c r="U662" s="3">
        <v>42104</v>
      </c>
      <c r="V662">
        <v>-369.10999999999996</v>
      </c>
      <c r="W662">
        <v>7</v>
      </c>
      <c r="X662">
        <v>2307.2600000000002</v>
      </c>
      <c r="Y662">
        <v>89787</v>
      </c>
    </row>
    <row r="663" spans="1:25" ht="12.75" customHeight="1">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3">
        <v>42147</v>
      </c>
      <c r="U663" s="3">
        <v>42147</v>
      </c>
      <c r="V663">
        <v>27.013499999999997</v>
      </c>
      <c r="W663">
        <v>15</v>
      </c>
      <c r="X663">
        <v>39.15</v>
      </c>
      <c r="Y663">
        <v>86913</v>
      </c>
    </row>
    <row r="664" spans="1:25" ht="12.75" customHeight="1">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3">
        <v>42184</v>
      </c>
      <c r="U664" s="3">
        <v>42184</v>
      </c>
      <c r="V664">
        <v>184.19549999999998</v>
      </c>
      <c r="W664">
        <v>9</v>
      </c>
      <c r="X664">
        <v>266.95</v>
      </c>
      <c r="Y664">
        <v>86914</v>
      </c>
    </row>
    <row r="665" spans="1:25" ht="12.75" customHeight="1">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3">
        <v>42084</v>
      </c>
      <c r="U665" s="3">
        <v>42085</v>
      </c>
      <c r="V665">
        <v>4.1099999999999994</v>
      </c>
      <c r="W665">
        <v>3</v>
      </c>
      <c r="X665">
        <v>20552.55</v>
      </c>
      <c r="Y665">
        <v>85938</v>
      </c>
    </row>
    <row r="666" spans="1:25" ht="12.75" customHeight="1">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3">
        <v>42104</v>
      </c>
      <c r="U666" s="3">
        <v>42107</v>
      </c>
      <c r="V666">
        <v>28.565999999999999</v>
      </c>
      <c r="W666">
        <v>8</v>
      </c>
      <c r="X666">
        <v>87.8</v>
      </c>
      <c r="Y666">
        <v>85940</v>
      </c>
    </row>
    <row r="667" spans="1:25" ht="12.75" customHeight="1">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3">
        <v>42103</v>
      </c>
      <c r="U667" s="3">
        <v>42104</v>
      </c>
      <c r="V667">
        <v>2581.5590999999995</v>
      </c>
      <c r="W667">
        <v>10</v>
      </c>
      <c r="X667">
        <v>3741.39</v>
      </c>
      <c r="Y667">
        <v>85939</v>
      </c>
    </row>
    <row r="668" spans="1:25" ht="12.75" customHeight="1">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3">
        <v>42172</v>
      </c>
      <c r="U668" s="3">
        <v>42177</v>
      </c>
      <c r="V668">
        <v>-25.112000000000002</v>
      </c>
      <c r="W668">
        <v>14</v>
      </c>
      <c r="X668">
        <v>149.32</v>
      </c>
      <c r="Y668">
        <v>87584</v>
      </c>
    </row>
    <row r="669" spans="1:25" ht="12.75" customHeight="1">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3">
        <v>42172</v>
      </c>
      <c r="U669" s="3">
        <v>42177</v>
      </c>
      <c r="V669">
        <v>17.376000000000001</v>
      </c>
      <c r="W669">
        <v>16</v>
      </c>
      <c r="X669">
        <v>177.01</v>
      </c>
      <c r="Y669">
        <v>87584</v>
      </c>
    </row>
    <row r="670" spans="1:25" ht="12.75" customHeight="1">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3">
        <v>42172</v>
      </c>
      <c r="U670" s="3">
        <v>42174</v>
      </c>
      <c r="V670">
        <v>24.260399999999997</v>
      </c>
      <c r="W670">
        <v>4</v>
      </c>
      <c r="X670">
        <v>35.159999999999997</v>
      </c>
      <c r="Y670">
        <v>87584</v>
      </c>
    </row>
    <row r="671" spans="1:25" ht="12.75" customHeight="1">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3">
        <v>42183</v>
      </c>
      <c r="U671" s="3">
        <v>42186</v>
      </c>
      <c r="V671">
        <v>59.440499999999993</v>
      </c>
      <c r="W671">
        <v>3</v>
      </c>
      <c r="X671">
        <v>88.84</v>
      </c>
      <c r="Y671">
        <v>87587</v>
      </c>
    </row>
    <row r="672" spans="1:25" ht="12.75" customHeight="1">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3">
        <v>42172</v>
      </c>
      <c r="U672" s="3">
        <v>42177</v>
      </c>
      <c r="V672">
        <v>14.48</v>
      </c>
      <c r="W672">
        <v>63</v>
      </c>
      <c r="X672">
        <v>696.96</v>
      </c>
      <c r="Y672">
        <v>5984</v>
      </c>
    </row>
    <row r="673" spans="1:25" ht="12.75" customHeight="1">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3">
        <v>42172</v>
      </c>
      <c r="U673" s="3">
        <v>42174</v>
      </c>
      <c r="V673">
        <v>22.25</v>
      </c>
      <c r="W673">
        <v>17</v>
      </c>
      <c r="X673">
        <v>149.41</v>
      </c>
      <c r="Y673">
        <v>5984</v>
      </c>
    </row>
    <row r="674" spans="1:25" ht="12.75" customHeight="1">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3">
        <v>42060</v>
      </c>
      <c r="U674" s="3">
        <v>42062</v>
      </c>
      <c r="V674">
        <v>592.52650000000006</v>
      </c>
      <c r="W674">
        <v>85</v>
      </c>
      <c r="X674">
        <v>4556.63</v>
      </c>
      <c r="Y674">
        <v>29350</v>
      </c>
    </row>
    <row r="675" spans="1:25" ht="12.75" customHeight="1">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3">
        <v>42060</v>
      </c>
      <c r="U675" s="3">
        <v>42061</v>
      </c>
      <c r="V675">
        <v>232.8</v>
      </c>
      <c r="W675">
        <v>83</v>
      </c>
      <c r="X675">
        <v>2948.61</v>
      </c>
      <c r="Y675">
        <v>29350</v>
      </c>
    </row>
    <row r="676" spans="1:25" ht="12.75" customHeight="1">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3">
        <v>42125</v>
      </c>
      <c r="U676" s="3">
        <v>42127</v>
      </c>
      <c r="V676">
        <v>38.08</v>
      </c>
      <c r="W676">
        <v>85</v>
      </c>
      <c r="X676">
        <v>517.85</v>
      </c>
      <c r="Y676">
        <v>38852</v>
      </c>
    </row>
    <row r="677" spans="1:25" ht="12.75" customHeight="1">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3">
        <v>42183</v>
      </c>
      <c r="U677" s="3">
        <v>42185</v>
      </c>
      <c r="V677">
        <v>-17.03</v>
      </c>
      <c r="W677">
        <v>48</v>
      </c>
      <c r="X677">
        <v>2373.3200000000002</v>
      </c>
      <c r="Y677">
        <v>11206</v>
      </c>
    </row>
    <row r="678" spans="1:25" ht="12.75" customHeight="1">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3">
        <v>42183</v>
      </c>
      <c r="U678" s="3">
        <v>42186</v>
      </c>
      <c r="V678">
        <v>39.626999999999995</v>
      </c>
      <c r="W678">
        <v>11</v>
      </c>
      <c r="X678">
        <v>325.73</v>
      </c>
      <c r="Y678">
        <v>11206</v>
      </c>
    </row>
    <row r="679" spans="1:25" ht="12.75" customHeight="1">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3">
        <v>42125</v>
      </c>
      <c r="U679" s="3">
        <v>42127</v>
      </c>
      <c r="V679">
        <v>20.495999999999995</v>
      </c>
      <c r="W679">
        <v>21</v>
      </c>
      <c r="X679">
        <v>127.94</v>
      </c>
      <c r="Y679">
        <v>87586</v>
      </c>
    </row>
    <row r="680" spans="1:25" ht="12.75" customHeight="1">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3">
        <v>42081</v>
      </c>
      <c r="U680" s="3">
        <v>42083</v>
      </c>
      <c r="V680">
        <v>103.83</v>
      </c>
      <c r="W680">
        <v>4</v>
      </c>
      <c r="X680">
        <v>1350.94</v>
      </c>
      <c r="Y680">
        <v>87583</v>
      </c>
    </row>
    <row r="681" spans="1:25" ht="12.75" customHeight="1">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3">
        <v>42060</v>
      </c>
      <c r="U681" s="3">
        <v>42063</v>
      </c>
      <c r="V681">
        <v>-24.897600000000001</v>
      </c>
      <c r="W681">
        <v>5</v>
      </c>
      <c r="X681">
        <v>75.17</v>
      </c>
      <c r="Y681">
        <v>87585</v>
      </c>
    </row>
    <row r="682" spans="1:25" ht="12.75" customHeight="1">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3">
        <v>42060</v>
      </c>
      <c r="U682" s="3">
        <v>42062</v>
      </c>
      <c r="V682">
        <v>776.7743999999999</v>
      </c>
      <c r="W682">
        <v>21</v>
      </c>
      <c r="X682">
        <v>1125.76</v>
      </c>
      <c r="Y682">
        <v>87585</v>
      </c>
    </row>
    <row r="683" spans="1:25" ht="12.75" customHeight="1">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3">
        <v>42060</v>
      </c>
      <c r="U683" s="3">
        <v>42061</v>
      </c>
      <c r="V683">
        <v>344.54399999999998</v>
      </c>
      <c r="W683">
        <v>21</v>
      </c>
      <c r="X683">
        <v>746.03</v>
      </c>
      <c r="Y683">
        <v>87585</v>
      </c>
    </row>
    <row r="684" spans="1:25" ht="12.75" customHeight="1">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3">
        <v>42183</v>
      </c>
      <c r="U684" s="3">
        <v>42185</v>
      </c>
      <c r="V684">
        <v>-8.5150000000000006</v>
      </c>
      <c r="W684">
        <v>12</v>
      </c>
      <c r="X684">
        <v>593.33000000000004</v>
      </c>
      <c r="Y684">
        <v>87587</v>
      </c>
    </row>
    <row r="685" spans="1:25" ht="12.75" customHeight="1">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3">
        <v>42036</v>
      </c>
      <c r="U685" s="3">
        <v>42041</v>
      </c>
      <c r="V685">
        <v>9.0045000000000002</v>
      </c>
      <c r="W685">
        <v>4</v>
      </c>
      <c r="X685">
        <v>13.05</v>
      </c>
      <c r="Y685">
        <v>88598</v>
      </c>
    </row>
    <row r="686" spans="1:25" ht="12.75" customHeight="1">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3">
        <v>42019</v>
      </c>
      <c r="U686" s="3">
        <v>42020</v>
      </c>
      <c r="V686">
        <v>-99.762500000000003</v>
      </c>
      <c r="W686">
        <v>12</v>
      </c>
      <c r="X686">
        <v>58.95</v>
      </c>
      <c r="Y686">
        <v>88600</v>
      </c>
    </row>
    <row r="687" spans="1:25" ht="12.75" customHeight="1">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3">
        <v>42019</v>
      </c>
      <c r="U687" s="3">
        <v>42020</v>
      </c>
      <c r="V687">
        <v>-3061.82</v>
      </c>
      <c r="W687">
        <v>1</v>
      </c>
      <c r="X687">
        <v>3672.89</v>
      </c>
      <c r="Y687">
        <v>88600</v>
      </c>
    </row>
    <row r="688" spans="1:25" ht="12.75" customHeight="1">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3">
        <v>42039</v>
      </c>
      <c r="U688" s="3">
        <v>42044</v>
      </c>
      <c r="V688">
        <v>258.6189</v>
      </c>
      <c r="W688">
        <v>13</v>
      </c>
      <c r="X688">
        <v>374.81</v>
      </c>
      <c r="Y688">
        <v>88599</v>
      </c>
    </row>
    <row r="689" spans="1:25" ht="12.75" customHeight="1">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3">
        <v>42039</v>
      </c>
      <c r="U689" s="3">
        <v>42043</v>
      </c>
      <c r="V689">
        <v>-6.71</v>
      </c>
      <c r="W689">
        <v>5</v>
      </c>
      <c r="X689">
        <v>43.27</v>
      </c>
      <c r="Y689">
        <v>88599</v>
      </c>
    </row>
    <row r="690" spans="1:25" ht="12.75" customHeight="1">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3">
        <v>42019</v>
      </c>
      <c r="U690" s="3">
        <v>42021</v>
      </c>
      <c r="V690">
        <v>-9.9999999999997868E-3</v>
      </c>
      <c r="W690">
        <v>2</v>
      </c>
      <c r="X690">
        <v>11.74</v>
      </c>
      <c r="Y690">
        <v>88600</v>
      </c>
    </row>
    <row r="691" spans="1:25" ht="12.75" customHeight="1">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3">
        <v>42122</v>
      </c>
      <c r="U691" s="3">
        <v>42125</v>
      </c>
      <c r="V691">
        <v>-421.76</v>
      </c>
      <c r="W691">
        <v>41</v>
      </c>
      <c r="X691">
        <v>5258.94</v>
      </c>
      <c r="Y691">
        <v>54595</v>
      </c>
    </row>
    <row r="692" spans="1:25" ht="12.75" customHeight="1">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3">
        <v>42122</v>
      </c>
      <c r="U692" s="3">
        <v>42124</v>
      </c>
      <c r="V692">
        <v>6.79</v>
      </c>
      <c r="W692">
        <v>8</v>
      </c>
      <c r="X692">
        <v>66.739999999999995</v>
      </c>
      <c r="Y692">
        <v>90800</v>
      </c>
    </row>
    <row r="693" spans="1:25" ht="12.75" customHeight="1">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3">
        <v>42122</v>
      </c>
      <c r="U693" s="3">
        <v>42125</v>
      </c>
      <c r="V693">
        <v>-421.76</v>
      </c>
      <c r="W693">
        <v>10</v>
      </c>
      <c r="X693">
        <v>1282.67</v>
      </c>
      <c r="Y693">
        <v>90800</v>
      </c>
    </row>
    <row r="694" spans="1:25" ht="12.75" customHeight="1">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3">
        <v>42051</v>
      </c>
      <c r="U694" s="3">
        <v>42052</v>
      </c>
      <c r="V694">
        <v>-60.145000000000003</v>
      </c>
      <c r="W694">
        <v>28</v>
      </c>
      <c r="X694">
        <v>208.83</v>
      </c>
      <c r="Y694">
        <v>55874</v>
      </c>
    </row>
    <row r="695" spans="1:25" ht="12.75" customHeight="1">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3">
        <v>42051</v>
      </c>
      <c r="U695" s="3">
        <v>42053</v>
      </c>
      <c r="V695">
        <v>-111.72</v>
      </c>
      <c r="W695">
        <v>41</v>
      </c>
      <c r="X695">
        <v>228.3</v>
      </c>
      <c r="Y695">
        <v>55874</v>
      </c>
    </row>
    <row r="696" spans="1:25" ht="12.75" customHeight="1">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3">
        <v>42051</v>
      </c>
      <c r="U696" s="3">
        <v>42051</v>
      </c>
      <c r="V696">
        <v>33.01</v>
      </c>
      <c r="W696">
        <v>24</v>
      </c>
      <c r="X696">
        <v>129.53</v>
      </c>
      <c r="Y696">
        <v>55874</v>
      </c>
    </row>
    <row r="697" spans="1:25" ht="12.75" customHeight="1">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3">
        <v>42051</v>
      </c>
      <c r="U697" s="3">
        <v>42053</v>
      </c>
      <c r="V697">
        <v>-111.72</v>
      </c>
      <c r="W697">
        <v>10</v>
      </c>
      <c r="X697">
        <v>55.68</v>
      </c>
      <c r="Y697">
        <v>90378</v>
      </c>
    </row>
    <row r="698" spans="1:25" ht="12.75" customHeight="1">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3">
        <v>42103</v>
      </c>
      <c r="U698" s="3">
        <v>42105</v>
      </c>
      <c r="V698">
        <v>297.45715999999999</v>
      </c>
      <c r="W698">
        <v>5</v>
      </c>
      <c r="X698">
        <v>568.24</v>
      </c>
      <c r="Y698">
        <v>89375</v>
      </c>
    </row>
    <row r="699" spans="1:25" ht="12.75" customHeight="1">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3">
        <v>42103</v>
      </c>
      <c r="U699" s="3">
        <v>42105</v>
      </c>
      <c r="V699">
        <v>-564.60239999999999</v>
      </c>
      <c r="W699">
        <v>1</v>
      </c>
      <c r="X699">
        <v>162.91</v>
      </c>
      <c r="Y699">
        <v>89375</v>
      </c>
    </row>
    <row r="700" spans="1:25" ht="12.75" customHeight="1">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3">
        <v>42159</v>
      </c>
      <c r="U700" s="3">
        <v>42161</v>
      </c>
      <c r="V700">
        <v>-161.47499999999999</v>
      </c>
      <c r="W700">
        <v>1</v>
      </c>
      <c r="X700">
        <v>97.65</v>
      </c>
      <c r="Y700">
        <v>89376</v>
      </c>
    </row>
    <row r="701" spans="1:25" ht="12.75" customHeight="1">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3">
        <v>42159</v>
      </c>
      <c r="U701" s="3">
        <v>42160</v>
      </c>
      <c r="V701">
        <v>-0.81400000000001005</v>
      </c>
      <c r="W701">
        <v>6</v>
      </c>
      <c r="X701">
        <v>1018.61</v>
      </c>
      <c r="Y701">
        <v>89376</v>
      </c>
    </row>
    <row r="702" spans="1:25" ht="12.75" customHeight="1">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3">
        <v>42035</v>
      </c>
      <c r="U702" s="3">
        <v>42037</v>
      </c>
      <c r="V702">
        <v>790.46399999999983</v>
      </c>
      <c r="W702">
        <v>9</v>
      </c>
      <c r="X702">
        <v>1145.5999999999999</v>
      </c>
      <c r="Y702">
        <v>86075</v>
      </c>
    </row>
    <row r="703" spans="1:25" ht="12.75" customHeight="1">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3">
        <v>42092</v>
      </c>
      <c r="U703" s="3">
        <v>42093</v>
      </c>
      <c r="V703">
        <v>7.74</v>
      </c>
      <c r="W703">
        <v>3</v>
      </c>
      <c r="X703">
        <v>24.52</v>
      </c>
      <c r="Y703">
        <v>86076</v>
      </c>
    </row>
    <row r="704" spans="1:25" ht="12.75" customHeight="1">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3">
        <v>42149</v>
      </c>
      <c r="U704" s="3">
        <v>42150</v>
      </c>
      <c r="V704">
        <v>3985.3089</v>
      </c>
      <c r="W704">
        <v>20</v>
      </c>
      <c r="X704">
        <v>5775.81</v>
      </c>
      <c r="Y704">
        <v>86077</v>
      </c>
    </row>
    <row r="705" spans="1:25" ht="12.75" customHeight="1">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3">
        <v>42149</v>
      </c>
      <c r="U705" s="3">
        <v>42150</v>
      </c>
      <c r="V705">
        <v>13.956800000000015</v>
      </c>
      <c r="W705">
        <v>11</v>
      </c>
      <c r="X705">
        <v>1878.24</v>
      </c>
      <c r="Y705">
        <v>86077</v>
      </c>
    </row>
    <row r="706" spans="1:25" ht="12.75" customHeight="1">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3">
        <v>42035</v>
      </c>
      <c r="U706" s="3">
        <v>42037</v>
      </c>
      <c r="V706">
        <v>788.79</v>
      </c>
      <c r="W706">
        <v>10</v>
      </c>
      <c r="X706">
        <v>1634.67</v>
      </c>
      <c r="Y706">
        <v>86075</v>
      </c>
    </row>
    <row r="707" spans="1:25" ht="12.75" customHeight="1">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3">
        <v>42079</v>
      </c>
      <c r="U707" s="3">
        <v>42080</v>
      </c>
      <c r="V707">
        <v>-70.14</v>
      </c>
      <c r="W707">
        <v>23</v>
      </c>
      <c r="X707">
        <v>9280.7199999999993</v>
      </c>
      <c r="Y707">
        <v>90880</v>
      </c>
    </row>
    <row r="708" spans="1:25" ht="12.75" customHeight="1">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3">
        <v>42088</v>
      </c>
      <c r="U708" s="3">
        <v>42088</v>
      </c>
      <c r="V708">
        <v>531.61799999999994</v>
      </c>
      <c r="W708">
        <v>7</v>
      </c>
      <c r="X708">
        <v>1348.83</v>
      </c>
      <c r="Y708">
        <v>90881</v>
      </c>
    </row>
    <row r="709" spans="1:25" ht="12.75" customHeight="1">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3">
        <v>42099</v>
      </c>
      <c r="U709" s="3">
        <v>42100</v>
      </c>
      <c r="V709">
        <v>-107.51349999999999</v>
      </c>
      <c r="W709">
        <v>26</v>
      </c>
      <c r="X709">
        <v>564.98</v>
      </c>
      <c r="Y709">
        <v>36452</v>
      </c>
    </row>
    <row r="710" spans="1:25" ht="12.75" customHeight="1">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3">
        <v>42099</v>
      </c>
      <c r="U710" s="3">
        <v>42101</v>
      </c>
      <c r="V710">
        <v>46.01</v>
      </c>
      <c r="W710">
        <v>18</v>
      </c>
      <c r="X710">
        <v>129.47999999999999</v>
      </c>
      <c r="Y710">
        <v>36452</v>
      </c>
    </row>
    <row r="711" spans="1:25" ht="12.75" customHeight="1">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3">
        <v>42146</v>
      </c>
      <c r="U711" s="3">
        <v>42146</v>
      </c>
      <c r="V711">
        <v>1489.8</v>
      </c>
      <c r="W711">
        <v>32</v>
      </c>
      <c r="X711">
        <v>8216.2800000000007</v>
      </c>
      <c r="Y711">
        <v>46853</v>
      </c>
    </row>
    <row r="712" spans="1:25" ht="12.75" customHeight="1">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3">
        <v>42099</v>
      </c>
      <c r="U712" s="3">
        <v>42100</v>
      </c>
      <c r="V712">
        <v>-107.51349999999999</v>
      </c>
      <c r="W712">
        <v>7</v>
      </c>
      <c r="X712">
        <v>152.11000000000001</v>
      </c>
      <c r="Y712">
        <v>91555</v>
      </c>
    </row>
    <row r="713" spans="1:25" ht="12.75" customHeight="1">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3">
        <v>42099</v>
      </c>
      <c r="U713" s="3">
        <v>42101</v>
      </c>
      <c r="V713">
        <v>24.819299999999998</v>
      </c>
      <c r="W713">
        <v>5</v>
      </c>
      <c r="X713">
        <v>35.97</v>
      </c>
      <c r="Y713">
        <v>91555</v>
      </c>
    </row>
    <row r="714" spans="1:25" ht="12.75" customHeight="1">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3">
        <v>42103</v>
      </c>
      <c r="U714" s="3">
        <v>42103</v>
      </c>
      <c r="V714">
        <v>-255.16890000000001</v>
      </c>
      <c r="W714">
        <v>21</v>
      </c>
      <c r="X714">
        <v>85.64</v>
      </c>
      <c r="Y714">
        <v>87877</v>
      </c>
    </row>
    <row r="715" spans="1:25" ht="12.75" customHeight="1">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3">
        <v>42103</v>
      </c>
      <c r="U715" s="3">
        <v>42105</v>
      </c>
      <c r="V715">
        <v>74.004800000000003</v>
      </c>
      <c r="W715">
        <v>22</v>
      </c>
      <c r="X715">
        <v>2508.15</v>
      </c>
      <c r="Y715">
        <v>87877</v>
      </c>
    </row>
    <row r="716" spans="1:25" ht="12.75" customHeight="1">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3">
        <v>42103</v>
      </c>
      <c r="U716" s="3">
        <v>42104</v>
      </c>
      <c r="V716">
        <v>109.42479999999999</v>
      </c>
      <c r="W716">
        <v>8</v>
      </c>
      <c r="X716">
        <v>225.62</v>
      </c>
      <c r="Y716">
        <v>87877</v>
      </c>
    </row>
    <row r="717" spans="1:25" ht="12.75" customHeight="1">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3">
        <v>42117</v>
      </c>
      <c r="U717" s="3">
        <v>42117</v>
      </c>
      <c r="V717">
        <v>421.34849999999994</v>
      </c>
      <c r="W717">
        <v>13</v>
      </c>
      <c r="X717">
        <v>610.65</v>
      </c>
      <c r="Y717">
        <v>89981</v>
      </c>
    </row>
    <row r="718" spans="1:25" ht="12.75" customHeight="1">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3">
        <v>42117</v>
      </c>
      <c r="U718" s="3">
        <v>42119</v>
      </c>
      <c r="V718">
        <v>-373.09</v>
      </c>
      <c r="W718">
        <v>5</v>
      </c>
      <c r="X718">
        <v>699.24</v>
      </c>
      <c r="Y718">
        <v>89981</v>
      </c>
    </row>
    <row r="719" spans="1:25" ht="12.75" customHeight="1">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3">
        <v>42117</v>
      </c>
      <c r="U719" s="3">
        <v>42119</v>
      </c>
      <c r="V719">
        <v>-3465.0720000000001</v>
      </c>
      <c r="W719">
        <v>12</v>
      </c>
      <c r="X719">
        <v>2346.0300000000002</v>
      </c>
      <c r="Y719">
        <v>89981</v>
      </c>
    </row>
    <row r="720" spans="1:25" ht="12.75" customHeight="1">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3">
        <v>42145</v>
      </c>
      <c r="U720" s="3">
        <v>42147</v>
      </c>
      <c r="V720">
        <v>-11.281500000000001</v>
      </c>
      <c r="W720">
        <v>16</v>
      </c>
      <c r="X720">
        <v>33.770000000000003</v>
      </c>
      <c r="Y720">
        <v>89982</v>
      </c>
    </row>
    <row r="721" spans="1:25" ht="12.75" customHeight="1">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3">
        <v>42075</v>
      </c>
      <c r="U721" s="3">
        <v>42076</v>
      </c>
      <c r="V721">
        <v>-218.77</v>
      </c>
      <c r="W721">
        <v>2</v>
      </c>
      <c r="X721">
        <v>172.79</v>
      </c>
      <c r="Y721">
        <v>89983</v>
      </c>
    </row>
    <row r="722" spans="1:25" ht="12.75" customHeight="1">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3">
        <v>42087</v>
      </c>
      <c r="U722" s="3">
        <v>42088</v>
      </c>
      <c r="V722">
        <v>-9.68</v>
      </c>
      <c r="W722">
        <v>5</v>
      </c>
      <c r="X722">
        <v>19.66</v>
      </c>
      <c r="Y722">
        <v>89984</v>
      </c>
    </row>
    <row r="723" spans="1:25" ht="12.75" customHeight="1">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3">
        <v>42146</v>
      </c>
      <c r="U723" s="3">
        <v>42147</v>
      </c>
      <c r="V723">
        <v>-164.39520000000002</v>
      </c>
      <c r="W723">
        <v>5</v>
      </c>
      <c r="X723">
        <v>604.35</v>
      </c>
      <c r="Y723">
        <v>86535</v>
      </c>
    </row>
    <row r="724" spans="1:25" ht="12.75" customHeight="1">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3">
        <v>42118</v>
      </c>
      <c r="U724" s="3">
        <v>42118</v>
      </c>
      <c r="V724">
        <v>-8.2080000000000002</v>
      </c>
      <c r="W724">
        <v>1</v>
      </c>
      <c r="X724">
        <v>3.13</v>
      </c>
      <c r="Y724">
        <v>86536</v>
      </c>
    </row>
    <row r="725" spans="1:25" ht="12.75" customHeight="1">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3">
        <v>42114</v>
      </c>
      <c r="U725" s="3">
        <v>42114</v>
      </c>
      <c r="V725">
        <v>-2196.6840000000002</v>
      </c>
      <c r="W725">
        <v>9</v>
      </c>
      <c r="X725">
        <v>38.65</v>
      </c>
      <c r="Y725">
        <v>86534</v>
      </c>
    </row>
    <row r="726" spans="1:25" ht="12.75" customHeight="1">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3">
        <v>42131</v>
      </c>
      <c r="U726" s="3">
        <v>42134</v>
      </c>
      <c r="V726">
        <v>43.538000000000011</v>
      </c>
      <c r="W726">
        <v>5</v>
      </c>
      <c r="X726">
        <v>378.23</v>
      </c>
      <c r="Y726">
        <v>89730</v>
      </c>
    </row>
    <row r="727" spans="1:25" ht="12.75" customHeight="1">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3">
        <v>42166</v>
      </c>
      <c r="U727" s="3">
        <v>42167</v>
      </c>
      <c r="V727">
        <v>-11.376000000000001</v>
      </c>
      <c r="W727">
        <v>1</v>
      </c>
      <c r="X727">
        <v>7.15</v>
      </c>
      <c r="Y727">
        <v>89729</v>
      </c>
    </row>
    <row r="728" spans="1:25" ht="12.75" customHeight="1">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3">
        <v>42045</v>
      </c>
      <c r="U728" s="3">
        <v>42046</v>
      </c>
      <c r="V728">
        <v>533.74199999999996</v>
      </c>
      <c r="W728">
        <v>2</v>
      </c>
      <c r="X728">
        <v>29.85</v>
      </c>
      <c r="Y728">
        <v>89514</v>
      </c>
    </row>
    <row r="729" spans="1:25" ht="12.75" customHeight="1">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3">
        <v>42136</v>
      </c>
      <c r="U729" s="3">
        <v>42137</v>
      </c>
      <c r="V729">
        <v>-379.34399999999999</v>
      </c>
      <c r="W729">
        <v>3</v>
      </c>
      <c r="X729">
        <v>366.44</v>
      </c>
      <c r="Y729">
        <v>89515</v>
      </c>
    </row>
    <row r="730" spans="1:25" ht="12.75" customHeight="1">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3">
        <v>42136</v>
      </c>
      <c r="U730" s="3">
        <v>42138</v>
      </c>
      <c r="V730">
        <v>-1522.3039999999999</v>
      </c>
      <c r="W730">
        <v>11</v>
      </c>
      <c r="X730">
        <v>69.75</v>
      </c>
      <c r="Y730">
        <v>89515</v>
      </c>
    </row>
    <row r="731" spans="1:25" ht="12.75" customHeight="1">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3">
        <v>42103</v>
      </c>
      <c r="U731" s="3">
        <v>42104</v>
      </c>
      <c r="V731">
        <v>588.24569999999994</v>
      </c>
      <c r="W731">
        <v>8</v>
      </c>
      <c r="X731">
        <v>852.53</v>
      </c>
      <c r="Y731">
        <v>88410</v>
      </c>
    </row>
    <row r="732" spans="1:25" ht="12.75" customHeight="1">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3">
        <v>42125</v>
      </c>
      <c r="U732" s="3">
        <v>42130</v>
      </c>
      <c r="V732">
        <v>151.56539999999998</v>
      </c>
      <c r="W732">
        <v>7</v>
      </c>
      <c r="X732">
        <v>219.66</v>
      </c>
      <c r="Y732">
        <v>88411</v>
      </c>
    </row>
    <row r="733" spans="1:25" ht="12.75" customHeight="1">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3">
        <v>42064</v>
      </c>
      <c r="U733" s="3">
        <v>42065</v>
      </c>
      <c r="V733">
        <v>54.901500000000006</v>
      </c>
      <c r="W733">
        <v>2</v>
      </c>
      <c r="X733">
        <v>81.900000000000006</v>
      </c>
      <c r="Y733">
        <v>90114</v>
      </c>
    </row>
    <row r="734" spans="1:25" ht="12.75" customHeight="1">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3">
        <v>42068</v>
      </c>
      <c r="U734" s="3">
        <v>42068</v>
      </c>
      <c r="V734">
        <v>501.51</v>
      </c>
      <c r="W734">
        <v>5</v>
      </c>
      <c r="X734">
        <v>2343.34</v>
      </c>
      <c r="Y734">
        <v>90115</v>
      </c>
    </row>
    <row r="735" spans="1:25" ht="12.75" customHeight="1">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3">
        <v>42064</v>
      </c>
      <c r="U735" s="3">
        <v>42065</v>
      </c>
      <c r="V735">
        <v>54.901500000000006</v>
      </c>
      <c r="W735">
        <v>8</v>
      </c>
      <c r="X735">
        <v>327.61</v>
      </c>
      <c r="Y735">
        <v>19042</v>
      </c>
    </row>
    <row r="736" spans="1:25" ht="12.75" customHeight="1">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3">
        <v>42028</v>
      </c>
      <c r="U736" s="3">
        <v>42030</v>
      </c>
      <c r="V736">
        <v>875.28440000000001</v>
      </c>
      <c r="W736">
        <v>8</v>
      </c>
      <c r="X736">
        <v>1774.5</v>
      </c>
      <c r="Y736">
        <v>89112</v>
      </c>
    </row>
    <row r="737" spans="1:25" ht="12.75" customHeight="1">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3">
        <v>42028</v>
      </c>
      <c r="U737" s="3">
        <v>42030</v>
      </c>
      <c r="V737">
        <v>727.73609999999996</v>
      </c>
      <c r="W737">
        <v>5</v>
      </c>
      <c r="X737">
        <v>1054.69</v>
      </c>
      <c r="Y737">
        <v>89112</v>
      </c>
    </row>
    <row r="738" spans="1:25" ht="12.75" customHeight="1">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3">
        <v>42028</v>
      </c>
      <c r="U738" s="3">
        <v>42030</v>
      </c>
      <c r="V738">
        <v>460.67600000000004</v>
      </c>
      <c r="W738">
        <v>30</v>
      </c>
      <c r="X738">
        <v>6654.39</v>
      </c>
      <c r="Y738">
        <v>29319</v>
      </c>
    </row>
    <row r="739" spans="1:25" ht="12.75" customHeight="1">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3">
        <v>42028</v>
      </c>
      <c r="U739" s="3">
        <v>42030</v>
      </c>
      <c r="V739">
        <v>393.41999999999996</v>
      </c>
      <c r="W739">
        <v>21</v>
      </c>
      <c r="X739">
        <v>4429.6899999999996</v>
      </c>
      <c r="Y739">
        <v>29319</v>
      </c>
    </row>
    <row r="740" spans="1:25" ht="12.75" customHeight="1">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3">
        <v>42047</v>
      </c>
      <c r="U740" s="3">
        <v>42050</v>
      </c>
      <c r="V740">
        <v>606.05459999999994</v>
      </c>
      <c r="W740">
        <v>6</v>
      </c>
      <c r="X740">
        <v>878.34</v>
      </c>
      <c r="Y740">
        <v>90662</v>
      </c>
    </row>
    <row r="741" spans="1:25" ht="12.75" customHeight="1">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3">
        <v>42047</v>
      </c>
      <c r="U741" s="3">
        <v>42049</v>
      </c>
      <c r="V741">
        <v>320.10000000000002</v>
      </c>
      <c r="W741">
        <v>4</v>
      </c>
      <c r="X741">
        <v>676.57</v>
      </c>
      <c r="Y741">
        <v>90662</v>
      </c>
    </row>
    <row r="742" spans="1:25" ht="12.75" customHeight="1">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3">
        <v>42054</v>
      </c>
      <c r="U742" s="3">
        <v>42056</v>
      </c>
      <c r="V742">
        <v>317.08949999999999</v>
      </c>
      <c r="W742">
        <v>12</v>
      </c>
      <c r="X742">
        <v>459.55</v>
      </c>
      <c r="Y742">
        <v>87003</v>
      </c>
    </row>
    <row r="743" spans="1:25" ht="12.75" customHeight="1">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3">
        <v>42054</v>
      </c>
      <c r="U743" s="3">
        <v>42061</v>
      </c>
      <c r="V743">
        <v>250.36272000000002</v>
      </c>
      <c r="W743">
        <v>9</v>
      </c>
      <c r="X743">
        <v>536.9</v>
      </c>
      <c r="Y743">
        <v>87005</v>
      </c>
    </row>
    <row r="744" spans="1:25" ht="12.75" customHeight="1">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3">
        <v>42117</v>
      </c>
      <c r="U744" s="3">
        <v>42118</v>
      </c>
      <c r="V744">
        <v>6.0305999999999997</v>
      </c>
      <c r="W744">
        <v>3</v>
      </c>
      <c r="X744">
        <v>8.74</v>
      </c>
      <c r="Y744">
        <v>87004</v>
      </c>
    </row>
    <row r="745" spans="1:25" ht="12.75" customHeight="1">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3">
        <v>42052</v>
      </c>
      <c r="U745" s="3">
        <v>42054</v>
      </c>
      <c r="V745">
        <v>125.8077</v>
      </c>
      <c r="W745">
        <v>3</v>
      </c>
      <c r="X745">
        <v>182.33</v>
      </c>
      <c r="Y745">
        <v>87002</v>
      </c>
    </row>
    <row r="746" spans="1:25" ht="12.75" customHeight="1">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3">
        <v>42185</v>
      </c>
      <c r="U746" s="3">
        <v>42192</v>
      </c>
      <c r="V746">
        <v>44.891999999999996</v>
      </c>
      <c r="W746">
        <v>16</v>
      </c>
      <c r="X746">
        <v>131.26</v>
      </c>
      <c r="Y746">
        <v>91451</v>
      </c>
    </row>
    <row r="747" spans="1:25" ht="12.75" customHeight="1">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3">
        <v>42093</v>
      </c>
      <c r="U747" s="3">
        <v>42095</v>
      </c>
      <c r="V747">
        <v>3.4509999999999996</v>
      </c>
      <c r="W747">
        <v>45</v>
      </c>
      <c r="X747">
        <v>240.6</v>
      </c>
      <c r="Y747">
        <v>22755</v>
      </c>
    </row>
    <row r="748" spans="1:25" ht="12.75" customHeight="1">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3">
        <v>42093</v>
      </c>
      <c r="U748" s="3">
        <v>42095</v>
      </c>
      <c r="V748">
        <v>-275.25299999999999</v>
      </c>
      <c r="W748">
        <v>5</v>
      </c>
      <c r="X748">
        <v>236.88</v>
      </c>
      <c r="Y748">
        <v>22755</v>
      </c>
    </row>
    <row r="749" spans="1:25" ht="12.75" customHeight="1">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3">
        <v>42009</v>
      </c>
      <c r="U749" s="3">
        <v>42013</v>
      </c>
      <c r="V749">
        <v>-746.44</v>
      </c>
      <c r="W749">
        <v>34</v>
      </c>
      <c r="X749">
        <v>2710.47</v>
      </c>
      <c r="Y749">
        <v>27013</v>
      </c>
    </row>
    <row r="750" spans="1:25" ht="12.75" customHeight="1">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3">
        <v>42009</v>
      </c>
      <c r="U750" s="3">
        <v>42009</v>
      </c>
      <c r="V750">
        <v>-274.95</v>
      </c>
      <c r="W750">
        <v>31</v>
      </c>
      <c r="X750">
        <v>8354.73</v>
      </c>
      <c r="Y750">
        <v>27013</v>
      </c>
    </row>
    <row r="751" spans="1:25" ht="12.75" customHeight="1">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3">
        <v>42093</v>
      </c>
      <c r="U751" s="3">
        <v>42094</v>
      </c>
      <c r="V751">
        <v>-95.047499999999999</v>
      </c>
      <c r="W751">
        <v>9</v>
      </c>
      <c r="X751">
        <v>48.3</v>
      </c>
      <c r="Y751">
        <v>87602</v>
      </c>
    </row>
    <row r="752" spans="1:25" ht="12.75" customHeight="1">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3">
        <v>42093</v>
      </c>
      <c r="U752" s="3">
        <v>42095</v>
      </c>
      <c r="V752">
        <v>3.4509999999999996</v>
      </c>
      <c r="W752">
        <v>11</v>
      </c>
      <c r="X752">
        <v>58.81</v>
      </c>
      <c r="Y752">
        <v>87602</v>
      </c>
    </row>
    <row r="753" spans="1:25" ht="12.75" customHeight="1">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3">
        <v>42093</v>
      </c>
      <c r="U753" s="3">
        <v>42095</v>
      </c>
      <c r="V753">
        <v>-275.25299999999999</v>
      </c>
      <c r="W753">
        <v>1</v>
      </c>
      <c r="X753">
        <v>47.38</v>
      </c>
      <c r="Y753">
        <v>87602</v>
      </c>
    </row>
    <row r="754" spans="1:25" ht="12.75" customHeight="1">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3">
        <v>42009</v>
      </c>
      <c r="U754" s="3">
        <v>42013</v>
      </c>
      <c r="V754">
        <v>-746.44</v>
      </c>
      <c r="W754">
        <v>8</v>
      </c>
      <c r="X754">
        <v>637.76</v>
      </c>
      <c r="Y754">
        <v>87603</v>
      </c>
    </row>
    <row r="755" spans="1:25" ht="12.75" customHeight="1">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3">
        <v>42009</v>
      </c>
      <c r="U755" s="3">
        <v>42009</v>
      </c>
      <c r="V755">
        <v>-274.95</v>
      </c>
      <c r="W755">
        <v>8</v>
      </c>
      <c r="X755">
        <v>2156.06</v>
      </c>
      <c r="Y755">
        <v>87603</v>
      </c>
    </row>
    <row r="756" spans="1:25" ht="12.75" customHeight="1">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3">
        <v>42045</v>
      </c>
      <c r="U756" s="3">
        <v>42045</v>
      </c>
      <c r="V756">
        <v>525.20039999999995</v>
      </c>
      <c r="W756">
        <v>16</v>
      </c>
      <c r="X756">
        <v>761.16</v>
      </c>
      <c r="Y756">
        <v>91244</v>
      </c>
    </row>
    <row r="757" spans="1:25" ht="12.75" customHeight="1">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3">
        <v>42045</v>
      </c>
      <c r="U757" s="3">
        <v>42052</v>
      </c>
      <c r="V757">
        <v>-52.646999999999998</v>
      </c>
      <c r="W757">
        <v>29</v>
      </c>
      <c r="X757">
        <v>682.68</v>
      </c>
      <c r="Y757">
        <v>21636</v>
      </c>
    </row>
    <row r="758" spans="1:25" ht="12.75" customHeight="1">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3">
        <v>42045</v>
      </c>
      <c r="U758" s="3">
        <v>42050</v>
      </c>
      <c r="V758">
        <v>-24.44</v>
      </c>
      <c r="W758">
        <v>11</v>
      </c>
      <c r="X758">
        <v>73.44</v>
      </c>
      <c r="Y758">
        <v>21636</v>
      </c>
    </row>
    <row r="759" spans="1:25" ht="12.75" customHeight="1">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3">
        <v>42045</v>
      </c>
      <c r="U759" s="3">
        <v>42045</v>
      </c>
      <c r="V759">
        <v>366.50700000000001</v>
      </c>
      <c r="W759">
        <v>63</v>
      </c>
      <c r="X759">
        <v>2997.07</v>
      </c>
      <c r="Y759">
        <v>21636</v>
      </c>
    </row>
    <row r="760" spans="1:25" ht="12.75" customHeight="1">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3">
        <v>42161</v>
      </c>
      <c r="U760" s="3">
        <v>42164</v>
      </c>
      <c r="V760">
        <v>27.38</v>
      </c>
      <c r="W760">
        <v>76</v>
      </c>
      <c r="X760">
        <v>282.85000000000002</v>
      </c>
      <c r="Y760">
        <v>24455</v>
      </c>
    </row>
    <row r="761" spans="1:25" ht="12.75" customHeight="1">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3">
        <v>42045</v>
      </c>
      <c r="U761" s="3">
        <v>42050</v>
      </c>
      <c r="V761">
        <v>-12.708800000000002</v>
      </c>
      <c r="W761">
        <v>3</v>
      </c>
      <c r="X761">
        <v>20.03</v>
      </c>
      <c r="Y761">
        <v>91244</v>
      </c>
    </row>
    <row r="762" spans="1:25" ht="12.75" customHeight="1">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3">
        <v>42161</v>
      </c>
      <c r="U762" s="3">
        <v>42163</v>
      </c>
      <c r="V762">
        <v>-5.2949999999999999</v>
      </c>
      <c r="W762">
        <v>4</v>
      </c>
      <c r="X762">
        <v>84.56</v>
      </c>
      <c r="Y762">
        <v>91245</v>
      </c>
    </row>
    <row r="763" spans="1:25" ht="12.75" customHeight="1">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3">
        <v>42161</v>
      </c>
      <c r="U763" s="3">
        <v>42164</v>
      </c>
      <c r="V763">
        <v>41.07</v>
      </c>
      <c r="W763">
        <v>19</v>
      </c>
      <c r="X763">
        <v>70.709999999999994</v>
      </c>
      <c r="Y763">
        <v>91245</v>
      </c>
    </row>
    <row r="764" spans="1:25" ht="12.75" customHeight="1">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3">
        <v>42124</v>
      </c>
      <c r="U764" s="3">
        <v>42130</v>
      </c>
      <c r="V764">
        <v>-94.490899999999996</v>
      </c>
      <c r="W764">
        <v>21</v>
      </c>
      <c r="X764">
        <v>51.86</v>
      </c>
      <c r="Y764">
        <v>89686</v>
      </c>
    </row>
    <row r="765" spans="1:25" ht="12.75" customHeight="1">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3">
        <v>42111</v>
      </c>
      <c r="U765" s="3">
        <v>42112</v>
      </c>
      <c r="V765">
        <v>-172.298</v>
      </c>
      <c r="W765">
        <v>4</v>
      </c>
      <c r="X765">
        <v>56.24</v>
      </c>
      <c r="Y765">
        <v>88233</v>
      </c>
    </row>
    <row r="766" spans="1:25" ht="12.75" customHeight="1">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3">
        <v>42031</v>
      </c>
      <c r="U766" s="3">
        <v>42033</v>
      </c>
      <c r="V766">
        <v>3285.48</v>
      </c>
      <c r="W766">
        <v>7</v>
      </c>
      <c r="X766">
        <v>627.78</v>
      </c>
      <c r="Y766">
        <v>88232</v>
      </c>
    </row>
    <row r="767" spans="1:25" ht="12.75" customHeight="1">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3">
        <v>42124</v>
      </c>
      <c r="U767" s="3">
        <v>42125</v>
      </c>
      <c r="V767">
        <v>46.036799999999999</v>
      </c>
      <c r="W767">
        <v>16</v>
      </c>
      <c r="X767">
        <v>283.44</v>
      </c>
      <c r="Y767">
        <v>88234</v>
      </c>
    </row>
    <row r="768" spans="1:25" ht="12.75" customHeight="1">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3">
        <v>42046</v>
      </c>
      <c r="U768" s="3">
        <v>42046</v>
      </c>
      <c r="V768">
        <v>-1.0712000000000002</v>
      </c>
      <c r="W768">
        <v>2</v>
      </c>
      <c r="X768">
        <v>8.3000000000000007</v>
      </c>
      <c r="Y768">
        <v>91209</v>
      </c>
    </row>
    <row r="769" spans="1:25" ht="12.75" customHeight="1">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3">
        <v>42046</v>
      </c>
      <c r="U769" s="3">
        <v>42048</v>
      </c>
      <c r="V769">
        <v>4.4104000000000001</v>
      </c>
      <c r="W769">
        <v>2</v>
      </c>
      <c r="X769">
        <v>10.039999999999999</v>
      </c>
      <c r="Y769">
        <v>91209</v>
      </c>
    </row>
    <row r="770" spans="1:25" ht="12.75" customHeight="1">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3">
        <v>42158</v>
      </c>
      <c r="U770" s="3">
        <v>42160</v>
      </c>
      <c r="V770">
        <v>500.95799999999997</v>
      </c>
      <c r="W770">
        <v>9</v>
      </c>
      <c r="X770">
        <v>981.65</v>
      </c>
      <c r="Y770">
        <v>88184</v>
      </c>
    </row>
    <row r="771" spans="1:25" ht="12.75" customHeight="1">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3">
        <v>42183</v>
      </c>
      <c r="U771" s="3">
        <v>42185</v>
      </c>
      <c r="V771">
        <v>1206.5961</v>
      </c>
      <c r="W771">
        <v>15</v>
      </c>
      <c r="X771">
        <v>1748.69</v>
      </c>
      <c r="Y771">
        <v>88185</v>
      </c>
    </row>
    <row r="772" spans="1:25" ht="12.75" customHeight="1">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3">
        <v>42030</v>
      </c>
      <c r="U772" s="3">
        <v>42031</v>
      </c>
      <c r="V772">
        <v>82.310099999999991</v>
      </c>
      <c r="W772">
        <v>8</v>
      </c>
      <c r="X772">
        <v>119.29</v>
      </c>
      <c r="Y772">
        <v>89595</v>
      </c>
    </row>
    <row r="773" spans="1:25" ht="12.75" customHeight="1">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3">
        <v>42030</v>
      </c>
      <c r="U773" s="3">
        <v>42032</v>
      </c>
      <c r="V773">
        <v>1.2236</v>
      </c>
      <c r="W773">
        <v>1</v>
      </c>
      <c r="X773">
        <v>3.08</v>
      </c>
      <c r="Y773">
        <v>89595</v>
      </c>
    </row>
    <row r="774" spans="1:25" ht="12.75" customHeight="1">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3">
        <v>42045</v>
      </c>
      <c r="U774" s="3">
        <v>42046</v>
      </c>
      <c r="V774">
        <v>-15.6312</v>
      </c>
      <c r="W774">
        <v>9</v>
      </c>
      <c r="X774">
        <v>69.459999999999994</v>
      </c>
      <c r="Y774">
        <v>89596</v>
      </c>
    </row>
    <row r="775" spans="1:25" ht="12.75" customHeight="1">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3">
        <v>42045</v>
      </c>
      <c r="U775" s="3">
        <v>42047</v>
      </c>
      <c r="V775">
        <v>790.54679999999996</v>
      </c>
      <c r="W775">
        <v>16</v>
      </c>
      <c r="X775">
        <v>1145.72</v>
      </c>
      <c r="Y775">
        <v>89596</v>
      </c>
    </row>
    <row r="776" spans="1:25" ht="12.75" customHeight="1">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3">
        <v>42039</v>
      </c>
      <c r="U776" s="3">
        <v>42041</v>
      </c>
      <c r="V776">
        <v>5.4659999999999993</v>
      </c>
      <c r="W776">
        <v>2</v>
      </c>
      <c r="X776">
        <v>26.37</v>
      </c>
      <c r="Y776">
        <v>89993</v>
      </c>
    </row>
    <row r="777" spans="1:25" ht="12.75" customHeight="1">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3">
        <v>42039</v>
      </c>
      <c r="U777" s="3">
        <v>42041</v>
      </c>
      <c r="V777">
        <v>-149.1182</v>
      </c>
      <c r="W777">
        <v>9</v>
      </c>
      <c r="X777">
        <v>53.44</v>
      </c>
      <c r="Y777">
        <v>89993</v>
      </c>
    </row>
    <row r="778" spans="1:25" ht="12.75" customHeight="1">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3">
        <v>42080</v>
      </c>
      <c r="U778" s="3">
        <v>42080</v>
      </c>
      <c r="V778">
        <v>-90.26</v>
      </c>
      <c r="W778">
        <v>10</v>
      </c>
      <c r="X778">
        <v>57.34</v>
      </c>
      <c r="Y778">
        <v>89994</v>
      </c>
    </row>
    <row r="779" spans="1:25" ht="12.75" customHeight="1">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3">
        <v>42011</v>
      </c>
      <c r="U779" s="3">
        <v>42014</v>
      </c>
      <c r="V779">
        <v>-326.23159999999996</v>
      </c>
      <c r="W779">
        <v>1</v>
      </c>
      <c r="X779">
        <v>79.02</v>
      </c>
      <c r="Y779">
        <v>90513</v>
      </c>
    </row>
    <row r="780" spans="1:25" ht="12.75" customHeight="1">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3">
        <v>42086</v>
      </c>
      <c r="U780" s="3">
        <v>42088</v>
      </c>
      <c r="V780">
        <v>16.898</v>
      </c>
      <c r="W780">
        <v>6</v>
      </c>
      <c r="X780">
        <v>25.45</v>
      </c>
      <c r="Y780">
        <v>90514</v>
      </c>
    </row>
    <row r="781" spans="1:25" ht="12.75" customHeight="1">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3">
        <v>42086</v>
      </c>
      <c r="U781" s="3">
        <v>42088</v>
      </c>
      <c r="V781">
        <v>20.14</v>
      </c>
      <c r="W781">
        <v>11</v>
      </c>
      <c r="X781">
        <v>110.72</v>
      </c>
      <c r="Y781">
        <v>90514</v>
      </c>
    </row>
    <row r="782" spans="1:25" ht="12.75" customHeight="1">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3">
        <v>42162</v>
      </c>
      <c r="U782" s="3">
        <v>42163</v>
      </c>
      <c r="V782">
        <v>-21.231999999999999</v>
      </c>
      <c r="W782">
        <v>1</v>
      </c>
      <c r="X782">
        <v>46.94</v>
      </c>
      <c r="Y782">
        <v>88212</v>
      </c>
    </row>
    <row r="783" spans="1:25" ht="12.75" customHeight="1">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3">
        <v>42182</v>
      </c>
      <c r="U783" s="3">
        <v>42188</v>
      </c>
      <c r="V783">
        <v>18.0642</v>
      </c>
      <c r="W783">
        <v>9</v>
      </c>
      <c r="X783">
        <v>26.18</v>
      </c>
      <c r="Y783">
        <v>88213</v>
      </c>
    </row>
    <row r="784" spans="1:25" ht="12.75" customHeight="1">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3">
        <v>42125</v>
      </c>
      <c r="U784" s="3">
        <v>42126</v>
      </c>
      <c r="V784">
        <v>-93.25</v>
      </c>
      <c r="W784">
        <v>12</v>
      </c>
      <c r="X784">
        <v>28.66</v>
      </c>
      <c r="Y784">
        <v>89406</v>
      </c>
    </row>
    <row r="785" spans="1:25" ht="12.75" customHeight="1">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3">
        <v>42185</v>
      </c>
      <c r="U785" s="3">
        <v>42187</v>
      </c>
      <c r="V785">
        <v>-163.03</v>
      </c>
      <c r="W785">
        <v>11</v>
      </c>
      <c r="X785">
        <v>123.18</v>
      </c>
      <c r="Y785">
        <v>89407</v>
      </c>
    </row>
    <row r="786" spans="1:25" ht="12.75" customHeight="1">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3">
        <v>42162</v>
      </c>
      <c r="U786" s="3">
        <v>42169</v>
      </c>
      <c r="V786">
        <v>23.61599999999995</v>
      </c>
      <c r="W786">
        <v>21</v>
      </c>
      <c r="X786">
        <v>1533.59</v>
      </c>
      <c r="Y786">
        <v>89408</v>
      </c>
    </row>
    <row r="787" spans="1:25" ht="12.75" customHeight="1">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3">
        <v>42029</v>
      </c>
      <c r="U787" s="3">
        <v>42030</v>
      </c>
      <c r="V787">
        <v>-11.0732</v>
      </c>
      <c r="W787">
        <v>1</v>
      </c>
      <c r="X787">
        <v>2.77</v>
      </c>
      <c r="Y787">
        <v>88726</v>
      </c>
    </row>
    <row r="788" spans="1:25" ht="12.75" customHeight="1">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3">
        <v>42137</v>
      </c>
      <c r="U788" s="3">
        <v>42139</v>
      </c>
      <c r="V788">
        <v>21.769499999999997</v>
      </c>
      <c r="W788">
        <v>12</v>
      </c>
      <c r="X788">
        <v>31.55</v>
      </c>
      <c r="Y788">
        <v>88728</v>
      </c>
    </row>
    <row r="789" spans="1:25" ht="12.75" customHeight="1">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3">
        <v>42158</v>
      </c>
      <c r="U789" s="3">
        <v>42160</v>
      </c>
      <c r="V789">
        <v>29.380199999999995</v>
      </c>
      <c r="W789">
        <v>17</v>
      </c>
      <c r="X789">
        <v>42.58</v>
      </c>
      <c r="Y789">
        <v>88729</v>
      </c>
    </row>
    <row r="790" spans="1:25" ht="12.75" customHeight="1">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3">
        <v>42140</v>
      </c>
      <c r="U790" s="3">
        <v>42140</v>
      </c>
      <c r="V790">
        <v>100.2984</v>
      </c>
      <c r="W790">
        <v>19</v>
      </c>
      <c r="X790">
        <v>145.36000000000001</v>
      </c>
      <c r="Y790">
        <v>88731</v>
      </c>
    </row>
    <row r="791" spans="1:25" ht="12.75" customHeight="1">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3">
        <v>42140</v>
      </c>
      <c r="U791" s="3">
        <v>42142</v>
      </c>
      <c r="V791">
        <v>2495.3987999999999</v>
      </c>
      <c r="W791">
        <v>38</v>
      </c>
      <c r="X791">
        <v>3616.52</v>
      </c>
      <c r="Y791">
        <v>88731</v>
      </c>
    </row>
    <row r="792" spans="1:25" ht="12.75" customHeight="1">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3">
        <v>42118</v>
      </c>
      <c r="U792" s="3">
        <v>42118</v>
      </c>
      <c r="V792">
        <v>-0.10999999999999943</v>
      </c>
      <c r="W792">
        <v>1</v>
      </c>
      <c r="X792">
        <v>7.96</v>
      </c>
      <c r="Y792">
        <v>88727</v>
      </c>
    </row>
    <row r="793" spans="1:25" ht="12.75" customHeight="1">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3">
        <v>42127</v>
      </c>
      <c r="U793" s="3">
        <v>42134</v>
      </c>
      <c r="V793">
        <v>15.236000000000018</v>
      </c>
      <c r="W793">
        <v>33</v>
      </c>
      <c r="X793">
        <v>389.59</v>
      </c>
      <c r="Y793">
        <v>88730</v>
      </c>
    </row>
    <row r="794" spans="1:25" ht="12.75" customHeight="1">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3">
        <v>42019</v>
      </c>
      <c r="U794" s="3">
        <v>42019</v>
      </c>
      <c r="V794">
        <v>-42.8536</v>
      </c>
      <c r="W794">
        <v>48</v>
      </c>
      <c r="X794">
        <v>447.89</v>
      </c>
      <c r="Y794">
        <v>37729</v>
      </c>
    </row>
    <row r="795" spans="1:25" ht="12.75" customHeight="1">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3">
        <v>42025</v>
      </c>
      <c r="U795" s="3">
        <v>42026</v>
      </c>
      <c r="V795">
        <v>-20.79</v>
      </c>
      <c r="W795">
        <v>48</v>
      </c>
      <c r="X795">
        <v>1420.84</v>
      </c>
      <c r="Y795">
        <v>43079</v>
      </c>
    </row>
    <row r="796" spans="1:25" ht="12.75" customHeight="1">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3">
        <v>42019</v>
      </c>
      <c r="U796" s="3">
        <v>42019</v>
      </c>
      <c r="V796">
        <v>-33.211539999999999</v>
      </c>
      <c r="W796">
        <v>12</v>
      </c>
      <c r="X796">
        <v>111.97</v>
      </c>
      <c r="Y796">
        <v>86144</v>
      </c>
    </row>
    <row r="797" spans="1:25" ht="12.75" customHeight="1">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3">
        <v>42025</v>
      </c>
      <c r="U797" s="3">
        <v>42026</v>
      </c>
      <c r="V797">
        <v>-20.79</v>
      </c>
      <c r="W797">
        <v>12</v>
      </c>
      <c r="X797">
        <v>355.21</v>
      </c>
      <c r="Y797">
        <v>86145</v>
      </c>
    </row>
    <row r="798" spans="1:25" ht="12.75" customHeight="1">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3">
        <v>42101</v>
      </c>
      <c r="U798" s="3">
        <v>42102</v>
      </c>
      <c r="V798">
        <v>369.99869999999999</v>
      </c>
      <c r="W798">
        <v>9</v>
      </c>
      <c r="X798">
        <v>536.23</v>
      </c>
      <c r="Y798">
        <v>87086</v>
      </c>
    </row>
    <row r="799" spans="1:25" ht="12.75" customHeight="1">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3">
        <v>42037</v>
      </c>
      <c r="U799" s="3">
        <v>42039</v>
      </c>
      <c r="V799">
        <v>20.453600000000002</v>
      </c>
      <c r="W799">
        <v>12</v>
      </c>
      <c r="X799">
        <v>38.81</v>
      </c>
      <c r="Y799">
        <v>87087</v>
      </c>
    </row>
    <row r="800" spans="1:25" ht="12.75" customHeight="1">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3">
        <v>42101</v>
      </c>
      <c r="U800" s="3">
        <v>42102</v>
      </c>
      <c r="V800">
        <v>542.25</v>
      </c>
      <c r="W800">
        <v>36</v>
      </c>
      <c r="X800">
        <v>2144.92</v>
      </c>
      <c r="Y800">
        <v>10277</v>
      </c>
    </row>
    <row r="801" spans="1:25" ht="12.75" customHeight="1">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3">
        <v>42037</v>
      </c>
      <c r="U801" s="3">
        <v>42039</v>
      </c>
      <c r="V801">
        <v>69.61</v>
      </c>
      <c r="W801">
        <v>27</v>
      </c>
      <c r="X801">
        <v>484.56</v>
      </c>
      <c r="Y801">
        <v>45539</v>
      </c>
    </row>
    <row r="802" spans="1:25" ht="12.75" customHeight="1">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3">
        <v>42130</v>
      </c>
      <c r="U802" s="3">
        <v>42131</v>
      </c>
      <c r="V802">
        <v>-634.86540000000002</v>
      </c>
      <c r="W802">
        <v>1</v>
      </c>
      <c r="X802">
        <v>471.21</v>
      </c>
      <c r="Y802">
        <v>90538</v>
      </c>
    </row>
    <row r="803" spans="1:25" ht="12.75" customHeight="1">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3">
        <v>42180</v>
      </c>
      <c r="U803" s="3">
        <v>42182</v>
      </c>
      <c r="V803">
        <v>87.12</v>
      </c>
      <c r="W803">
        <v>4</v>
      </c>
      <c r="X803">
        <v>182.61</v>
      </c>
      <c r="Y803">
        <v>90540</v>
      </c>
    </row>
    <row r="804" spans="1:25" ht="12.75" customHeight="1">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3">
        <v>42005</v>
      </c>
      <c r="U804" s="3">
        <v>42007</v>
      </c>
      <c r="V804">
        <v>25.240199999999998</v>
      </c>
      <c r="W804">
        <v>8</v>
      </c>
      <c r="X804">
        <v>36.58</v>
      </c>
      <c r="Y804">
        <v>90539</v>
      </c>
    </row>
    <row r="805" spans="1:25" ht="12.75" customHeight="1">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3">
        <v>42180</v>
      </c>
      <c r="U805" s="3">
        <v>42181</v>
      </c>
      <c r="V805">
        <v>-94.674644999999998</v>
      </c>
      <c r="W805">
        <v>18</v>
      </c>
      <c r="X805">
        <v>2376.12</v>
      </c>
      <c r="Y805">
        <v>90540</v>
      </c>
    </row>
    <row r="806" spans="1:25" ht="12.75" customHeight="1">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3">
        <v>42016</v>
      </c>
      <c r="U806" s="3">
        <v>42018</v>
      </c>
      <c r="V806">
        <v>451.28039999999999</v>
      </c>
      <c r="W806">
        <v>3</v>
      </c>
      <c r="X806">
        <v>1020.08</v>
      </c>
      <c r="Y806">
        <v>89448</v>
      </c>
    </row>
    <row r="807" spans="1:25" ht="12.75" customHeight="1">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3">
        <v>42016</v>
      </c>
      <c r="U807" s="3">
        <v>42020</v>
      </c>
      <c r="V807">
        <v>44.988</v>
      </c>
      <c r="W807">
        <v>7</v>
      </c>
      <c r="X807">
        <v>65.2</v>
      </c>
      <c r="Y807">
        <v>89448</v>
      </c>
    </row>
    <row r="808" spans="1:25" ht="12.75" customHeight="1">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3">
        <v>42016</v>
      </c>
      <c r="U808" s="3">
        <v>42020</v>
      </c>
      <c r="V808">
        <v>-20.732799999999997</v>
      </c>
      <c r="W808">
        <v>11</v>
      </c>
      <c r="X808">
        <v>22.59</v>
      </c>
      <c r="Y808">
        <v>89448</v>
      </c>
    </row>
    <row r="809" spans="1:25" ht="12.75" customHeight="1">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3">
        <v>42175</v>
      </c>
      <c r="U809" s="3">
        <v>42177</v>
      </c>
      <c r="V809">
        <v>-164.39479999999998</v>
      </c>
      <c r="W809">
        <v>15</v>
      </c>
      <c r="X809">
        <v>121.36</v>
      </c>
      <c r="Y809">
        <v>89449</v>
      </c>
    </row>
    <row r="810" spans="1:25" ht="12.75" customHeight="1">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3">
        <v>42005</v>
      </c>
      <c r="U810" s="3">
        <v>42010</v>
      </c>
      <c r="V810">
        <v>-4793.0039999999999</v>
      </c>
      <c r="W810">
        <v>1</v>
      </c>
      <c r="X810">
        <v>2013.67</v>
      </c>
      <c r="Y810">
        <v>89450</v>
      </c>
    </row>
    <row r="811" spans="1:25" ht="12.75" customHeight="1">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3">
        <v>42040</v>
      </c>
      <c r="U811" s="3">
        <v>42044</v>
      </c>
      <c r="V811">
        <v>1258.7876999999999</v>
      </c>
      <c r="W811">
        <v>18</v>
      </c>
      <c r="X811">
        <v>1824.33</v>
      </c>
      <c r="Y811">
        <v>90905</v>
      </c>
    </row>
    <row r="812" spans="1:25" ht="12.75" customHeight="1">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3">
        <v>42068</v>
      </c>
      <c r="U812" s="3">
        <v>42069</v>
      </c>
      <c r="V812">
        <v>74.278499999999994</v>
      </c>
      <c r="W812">
        <v>11</v>
      </c>
      <c r="X812">
        <v>107.65</v>
      </c>
      <c r="Y812">
        <v>86826</v>
      </c>
    </row>
    <row r="813" spans="1:25" ht="12.75" customHeight="1">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3">
        <v>42175</v>
      </c>
      <c r="U813" s="3">
        <v>42182</v>
      </c>
      <c r="V813">
        <v>52.92</v>
      </c>
      <c r="W813">
        <v>16</v>
      </c>
      <c r="X813">
        <v>165.21</v>
      </c>
      <c r="Y813">
        <v>86827</v>
      </c>
    </row>
    <row r="814" spans="1:25" ht="12.75" customHeight="1">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3">
        <v>42068</v>
      </c>
      <c r="U814" s="3">
        <v>42069</v>
      </c>
      <c r="V814">
        <v>-66.349999999999994</v>
      </c>
      <c r="W814">
        <v>7</v>
      </c>
      <c r="X814">
        <v>25.15</v>
      </c>
      <c r="Y814">
        <v>86826</v>
      </c>
    </row>
    <row r="815" spans="1:25" ht="12.75" customHeight="1">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3">
        <v>42143</v>
      </c>
      <c r="U815" s="3">
        <v>42145</v>
      </c>
      <c r="V815">
        <v>1399.6400000000003</v>
      </c>
      <c r="W815">
        <v>14</v>
      </c>
      <c r="X815">
        <v>4285.5600000000004</v>
      </c>
      <c r="Y815">
        <v>86828</v>
      </c>
    </row>
    <row r="816" spans="1:25" ht="12.75" customHeight="1">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3">
        <v>42143</v>
      </c>
      <c r="U816" s="3">
        <v>42143</v>
      </c>
      <c r="V816">
        <v>232.64200000000028</v>
      </c>
      <c r="W816">
        <v>28</v>
      </c>
      <c r="X816">
        <v>631.37</v>
      </c>
      <c r="Y816">
        <v>86828</v>
      </c>
    </row>
    <row r="817" spans="1:25" ht="12.75" customHeight="1">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3">
        <v>42026</v>
      </c>
      <c r="U817" s="3">
        <v>42028</v>
      </c>
      <c r="V817">
        <v>-409.37360000000001</v>
      </c>
      <c r="W817">
        <v>3</v>
      </c>
      <c r="X817">
        <v>267.83</v>
      </c>
      <c r="Y817">
        <v>90120</v>
      </c>
    </row>
    <row r="818" spans="1:25" ht="12.75" customHeight="1">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3">
        <v>42122</v>
      </c>
      <c r="U818" s="3">
        <v>42123</v>
      </c>
      <c r="V818">
        <v>-29.07</v>
      </c>
      <c r="W818">
        <v>3</v>
      </c>
      <c r="X818">
        <v>21.46</v>
      </c>
      <c r="Y818">
        <v>90121</v>
      </c>
    </row>
    <row r="819" spans="1:25" ht="12.75" customHeight="1">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3">
        <v>42180</v>
      </c>
      <c r="U819" s="3">
        <v>42182</v>
      </c>
      <c r="V819">
        <v>1909.8854999999996</v>
      </c>
      <c r="W819">
        <v>15</v>
      </c>
      <c r="X819">
        <v>2767.95</v>
      </c>
      <c r="Y819">
        <v>89076</v>
      </c>
    </row>
    <row r="820" spans="1:25" ht="12.75" customHeight="1">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3">
        <v>42034</v>
      </c>
      <c r="U820" s="3">
        <v>42038</v>
      </c>
      <c r="V820">
        <v>-76.992500000000007</v>
      </c>
      <c r="W820">
        <v>7</v>
      </c>
      <c r="X820">
        <v>123.03</v>
      </c>
      <c r="Y820">
        <v>89077</v>
      </c>
    </row>
    <row r="821" spans="1:25" ht="12.75" customHeight="1">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3">
        <v>42034</v>
      </c>
      <c r="U821" s="3">
        <v>42034</v>
      </c>
      <c r="V821">
        <v>297.96959999999996</v>
      </c>
      <c r="W821">
        <v>10</v>
      </c>
      <c r="X821">
        <v>431.84</v>
      </c>
      <c r="Y821">
        <v>89077</v>
      </c>
    </row>
    <row r="822" spans="1:25" ht="12.75" customHeight="1">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3">
        <v>42148</v>
      </c>
      <c r="U822" s="3">
        <v>42149</v>
      </c>
      <c r="V822">
        <v>1318.83</v>
      </c>
      <c r="W822">
        <v>12</v>
      </c>
      <c r="X822">
        <v>2366.5100000000002</v>
      </c>
      <c r="Y822">
        <v>86735</v>
      </c>
    </row>
    <row r="823" spans="1:25" ht="12.75" customHeight="1">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3">
        <v>42099</v>
      </c>
      <c r="U823" s="3">
        <v>42101</v>
      </c>
      <c r="V823">
        <v>36.215999999999994</v>
      </c>
      <c r="W823">
        <v>4</v>
      </c>
      <c r="X823">
        <v>291.64</v>
      </c>
      <c r="Y823">
        <v>86734</v>
      </c>
    </row>
    <row r="824" spans="1:25" ht="12.75" customHeight="1">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3">
        <v>42157</v>
      </c>
      <c r="U824" s="3">
        <v>42159</v>
      </c>
      <c r="V824">
        <v>134.16825</v>
      </c>
      <c r="W824">
        <v>19</v>
      </c>
      <c r="X824">
        <v>252.36</v>
      </c>
      <c r="Y824">
        <v>86397</v>
      </c>
    </row>
    <row r="825" spans="1:25" ht="12.75" customHeight="1">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3">
        <v>42166</v>
      </c>
      <c r="U825" s="3">
        <v>42168</v>
      </c>
      <c r="V825">
        <v>253.30319999999998</v>
      </c>
      <c r="W825">
        <v>10</v>
      </c>
      <c r="X825">
        <v>575.07000000000005</v>
      </c>
      <c r="Y825">
        <v>91115</v>
      </c>
    </row>
    <row r="826" spans="1:25" ht="12.75" customHeight="1">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3">
        <v>42167</v>
      </c>
      <c r="U826" s="3">
        <v>42167</v>
      </c>
      <c r="V826">
        <v>-723.78399999999999</v>
      </c>
      <c r="W826">
        <v>14</v>
      </c>
      <c r="X826">
        <v>1781.66</v>
      </c>
      <c r="Y826">
        <v>91116</v>
      </c>
    </row>
    <row r="827" spans="1:25" ht="12.75" customHeight="1">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3">
        <v>42167</v>
      </c>
      <c r="U827" s="3">
        <v>42171</v>
      </c>
      <c r="V827">
        <v>589.18799999999999</v>
      </c>
      <c r="W827">
        <v>9</v>
      </c>
      <c r="X827">
        <v>940.64</v>
      </c>
      <c r="Y827">
        <v>91116</v>
      </c>
    </row>
    <row r="828" spans="1:25" ht="12.75" customHeight="1">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3">
        <v>42167</v>
      </c>
      <c r="U828" s="3">
        <v>42169</v>
      </c>
      <c r="V828">
        <v>-1314.992</v>
      </c>
      <c r="W828">
        <v>18</v>
      </c>
      <c r="X828">
        <v>439.27</v>
      </c>
      <c r="Y828">
        <v>91116</v>
      </c>
    </row>
    <row r="829" spans="1:25" ht="12.75" customHeight="1">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3">
        <v>42084</v>
      </c>
      <c r="U829" s="3">
        <v>42085</v>
      </c>
      <c r="V829">
        <v>3043.0310999999997</v>
      </c>
      <c r="W829">
        <v>10</v>
      </c>
      <c r="X829">
        <v>4410.1899999999996</v>
      </c>
      <c r="Y829">
        <v>87077</v>
      </c>
    </row>
    <row r="830" spans="1:25" ht="12.75" customHeight="1">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3">
        <v>42185</v>
      </c>
      <c r="U830" s="3">
        <v>42186</v>
      </c>
      <c r="V830">
        <v>-44.624000000000002</v>
      </c>
      <c r="W830">
        <v>17</v>
      </c>
      <c r="X830">
        <v>552.89</v>
      </c>
      <c r="Y830">
        <v>87078</v>
      </c>
    </row>
    <row r="831" spans="1:25" ht="12.75" customHeight="1">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3">
        <v>42149</v>
      </c>
      <c r="U831" s="3">
        <v>42150</v>
      </c>
      <c r="V831">
        <v>309.25400000000002</v>
      </c>
      <c r="W831">
        <v>30</v>
      </c>
      <c r="X831">
        <v>621.55999999999995</v>
      </c>
      <c r="Y831">
        <v>87079</v>
      </c>
    </row>
    <row r="832" spans="1:25" ht="12.75" customHeight="1">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3">
        <v>42025</v>
      </c>
      <c r="U832" s="3">
        <v>42026</v>
      </c>
      <c r="V832">
        <v>61.292699999999996</v>
      </c>
      <c r="W832">
        <v>9</v>
      </c>
      <c r="X832">
        <v>88.83</v>
      </c>
      <c r="Y832">
        <v>87076</v>
      </c>
    </row>
    <row r="833" spans="1:25" ht="12.75" customHeight="1">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3">
        <v>42090</v>
      </c>
      <c r="U833" s="3">
        <v>42091</v>
      </c>
      <c r="V833">
        <v>91.73</v>
      </c>
      <c r="W833">
        <v>36</v>
      </c>
      <c r="X833">
        <v>307.64999999999998</v>
      </c>
      <c r="Y833">
        <v>53953</v>
      </c>
    </row>
    <row r="834" spans="1:25" ht="12.75" customHeight="1">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3">
        <v>42090</v>
      </c>
      <c r="U834" s="3">
        <v>42091</v>
      </c>
      <c r="V834">
        <v>53.067899999999995</v>
      </c>
      <c r="W834">
        <v>9</v>
      </c>
      <c r="X834">
        <v>76.91</v>
      </c>
      <c r="Y834">
        <v>91362</v>
      </c>
    </row>
    <row r="835" spans="1:25" ht="12.75" customHeight="1">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3">
        <v>42063</v>
      </c>
      <c r="U835" s="3">
        <v>42063</v>
      </c>
      <c r="V835">
        <v>-14.6432</v>
      </c>
      <c r="W835">
        <v>15</v>
      </c>
      <c r="X835">
        <v>151.34</v>
      </c>
      <c r="Y835">
        <v>91363</v>
      </c>
    </row>
    <row r="836" spans="1:25" ht="12.75" customHeight="1">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3">
        <v>42074</v>
      </c>
      <c r="U836" s="3">
        <v>42077</v>
      </c>
      <c r="V836">
        <v>-127.56</v>
      </c>
      <c r="W836">
        <v>3</v>
      </c>
      <c r="X836">
        <v>290.24</v>
      </c>
      <c r="Y836">
        <v>91235</v>
      </c>
    </row>
    <row r="837" spans="1:25" ht="12.75" customHeight="1">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3">
        <v>42074</v>
      </c>
      <c r="U837" s="3">
        <v>42075</v>
      </c>
      <c r="V837">
        <v>282.18</v>
      </c>
      <c r="W837">
        <v>5</v>
      </c>
      <c r="X837">
        <v>971.4</v>
      </c>
      <c r="Y837">
        <v>91235</v>
      </c>
    </row>
    <row r="838" spans="1:25" ht="12.75" customHeight="1">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3">
        <v>42074</v>
      </c>
      <c r="U838" s="3">
        <v>42074</v>
      </c>
      <c r="V838">
        <v>-96.337999999999994</v>
      </c>
      <c r="W838">
        <v>11</v>
      </c>
      <c r="X838">
        <v>193.51</v>
      </c>
      <c r="Y838">
        <v>91235</v>
      </c>
    </row>
    <row r="839" spans="1:25" ht="12.75" customHeight="1">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3">
        <v>42055</v>
      </c>
      <c r="U839" s="3">
        <v>42058</v>
      </c>
      <c r="V839">
        <v>-23.357880000000002</v>
      </c>
      <c r="W839">
        <v>14</v>
      </c>
      <c r="X839">
        <v>157.81</v>
      </c>
      <c r="Y839">
        <v>91236</v>
      </c>
    </row>
    <row r="840" spans="1:25" ht="12.75" customHeight="1">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3">
        <v>42055</v>
      </c>
      <c r="U840" s="3">
        <v>42056</v>
      </c>
      <c r="V840">
        <v>-18.241599999999998</v>
      </c>
      <c r="W840">
        <v>1</v>
      </c>
      <c r="X840">
        <v>19.440000000000001</v>
      </c>
      <c r="Y840">
        <v>91236</v>
      </c>
    </row>
    <row r="841" spans="1:25" ht="12.75" customHeight="1">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3">
        <v>42055</v>
      </c>
      <c r="U841" s="3">
        <v>42057</v>
      </c>
      <c r="V841">
        <v>1428.9104</v>
      </c>
      <c r="W841">
        <v>21</v>
      </c>
      <c r="X841">
        <v>4636.63</v>
      </c>
      <c r="Y841">
        <v>91236</v>
      </c>
    </row>
    <row r="842" spans="1:25" ht="12.75" customHeight="1">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3">
        <v>42171</v>
      </c>
      <c r="U842" s="3">
        <v>42173</v>
      </c>
      <c r="V842">
        <v>509.95830000000001</v>
      </c>
      <c r="W842">
        <v>6</v>
      </c>
      <c r="X842">
        <v>739.07</v>
      </c>
      <c r="Y842">
        <v>88004</v>
      </c>
    </row>
    <row r="843" spans="1:25" ht="12.75" customHeight="1">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3">
        <v>42074</v>
      </c>
      <c r="U843" s="3">
        <v>42076</v>
      </c>
      <c r="V843">
        <v>-255.65</v>
      </c>
      <c r="W843">
        <v>18</v>
      </c>
      <c r="X843">
        <v>157.63999999999999</v>
      </c>
      <c r="Y843">
        <v>85880</v>
      </c>
    </row>
    <row r="844" spans="1:25" ht="12.75" customHeight="1">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3">
        <v>42074</v>
      </c>
      <c r="U844" s="3">
        <v>42076</v>
      </c>
      <c r="V844">
        <v>-76.540000000000006</v>
      </c>
      <c r="W844">
        <v>6</v>
      </c>
      <c r="X844">
        <v>42.16</v>
      </c>
      <c r="Y844">
        <v>85880</v>
      </c>
    </row>
    <row r="845" spans="1:25" ht="12.75" customHeight="1">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3">
        <v>42074</v>
      </c>
      <c r="U845" s="3">
        <v>42075</v>
      </c>
      <c r="V845">
        <v>-10.09</v>
      </c>
      <c r="W845">
        <v>2</v>
      </c>
      <c r="X845">
        <v>14.08</v>
      </c>
      <c r="Y845">
        <v>85880</v>
      </c>
    </row>
    <row r="846" spans="1:25" ht="12.75" customHeight="1">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3">
        <v>42074</v>
      </c>
      <c r="U846" s="3">
        <v>42076</v>
      </c>
      <c r="V846">
        <v>-92.87</v>
      </c>
      <c r="W846">
        <v>17</v>
      </c>
      <c r="X846">
        <v>256.73</v>
      </c>
      <c r="Y846">
        <v>85880</v>
      </c>
    </row>
    <row r="847" spans="1:25" ht="12.75" customHeight="1">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3">
        <v>42039</v>
      </c>
      <c r="U847" s="3">
        <v>42040</v>
      </c>
      <c r="V847">
        <v>-298.88600000000002</v>
      </c>
      <c r="W847">
        <v>8</v>
      </c>
      <c r="X847">
        <v>18.59</v>
      </c>
      <c r="Y847">
        <v>90731</v>
      </c>
    </row>
    <row r="848" spans="1:25" ht="12.75" customHeight="1">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3">
        <v>42039</v>
      </c>
      <c r="U848" s="3">
        <v>42040</v>
      </c>
      <c r="V848">
        <v>-145.852</v>
      </c>
      <c r="W848">
        <v>9</v>
      </c>
      <c r="X848">
        <v>58.83</v>
      </c>
      <c r="Y848">
        <v>90731</v>
      </c>
    </row>
    <row r="849" spans="1:25" ht="12.75" customHeight="1">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3">
        <v>42039</v>
      </c>
      <c r="U849" s="3">
        <v>42040</v>
      </c>
      <c r="V849">
        <v>-27.951000000000001</v>
      </c>
      <c r="W849">
        <v>11</v>
      </c>
      <c r="X849">
        <v>1557.66</v>
      </c>
      <c r="Y849">
        <v>90731</v>
      </c>
    </row>
    <row r="850" spans="1:25" ht="12.75" customHeight="1">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3">
        <v>42131</v>
      </c>
      <c r="U850" s="3">
        <v>42134</v>
      </c>
      <c r="V850">
        <v>-3.6547000000000001</v>
      </c>
      <c r="W850">
        <v>38</v>
      </c>
      <c r="X850">
        <v>129.43</v>
      </c>
      <c r="Y850">
        <v>89193</v>
      </c>
    </row>
    <row r="851" spans="1:25" ht="12.75" customHeight="1">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3">
        <v>42184</v>
      </c>
      <c r="U851" s="3">
        <v>42188</v>
      </c>
      <c r="V851">
        <v>731.92199999999991</v>
      </c>
      <c r="W851">
        <v>11</v>
      </c>
      <c r="X851">
        <v>61.39</v>
      </c>
      <c r="Y851">
        <v>89194</v>
      </c>
    </row>
    <row r="852" spans="1:25" ht="12.75" customHeight="1">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3">
        <v>42184</v>
      </c>
      <c r="U852" s="3">
        <v>42187</v>
      </c>
      <c r="V852">
        <v>186.55799999999999</v>
      </c>
      <c r="W852">
        <v>13</v>
      </c>
      <c r="X852">
        <v>2435.52</v>
      </c>
      <c r="Y852">
        <v>89194</v>
      </c>
    </row>
    <row r="853" spans="1:25" ht="12.75" customHeight="1">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3">
        <v>42168</v>
      </c>
      <c r="U853" s="3">
        <v>42173</v>
      </c>
      <c r="V853">
        <v>-138.03680000000003</v>
      </c>
      <c r="W853">
        <v>6</v>
      </c>
      <c r="X853">
        <v>464.86</v>
      </c>
      <c r="Y853">
        <v>86181</v>
      </c>
    </row>
    <row r="854" spans="1:25" ht="12.75" customHeight="1">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3">
        <v>42177</v>
      </c>
      <c r="U854" s="3">
        <v>42179</v>
      </c>
      <c r="V854">
        <v>199.1823</v>
      </c>
      <c r="W854">
        <v>14</v>
      </c>
      <c r="X854">
        <v>288.67</v>
      </c>
      <c r="Y854">
        <v>90303</v>
      </c>
    </row>
    <row r="855" spans="1:25" ht="12.75" customHeight="1">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3">
        <v>42169</v>
      </c>
      <c r="U855" s="3">
        <v>42169</v>
      </c>
      <c r="V855">
        <v>711.05189999999993</v>
      </c>
      <c r="W855">
        <v>19</v>
      </c>
      <c r="X855">
        <v>1030.51</v>
      </c>
      <c r="Y855">
        <v>89957</v>
      </c>
    </row>
    <row r="856" spans="1:25" ht="12.75" customHeight="1">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3">
        <v>42169</v>
      </c>
      <c r="U856" s="3">
        <v>42170</v>
      </c>
      <c r="V856">
        <v>-899.67499999999995</v>
      </c>
      <c r="W856">
        <v>17</v>
      </c>
      <c r="X856">
        <v>2026.91</v>
      </c>
      <c r="Y856">
        <v>89957</v>
      </c>
    </row>
    <row r="857" spans="1:25" ht="12.75" customHeight="1">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3">
        <v>42045</v>
      </c>
      <c r="U857" s="3">
        <v>42046</v>
      </c>
      <c r="V857">
        <v>-189.22399999999999</v>
      </c>
      <c r="W857">
        <v>10</v>
      </c>
      <c r="X857">
        <v>115.53</v>
      </c>
      <c r="Y857">
        <v>86812</v>
      </c>
    </row>
    <row r="858" spans="1:25" ht="12.75" customHeight="1">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3">
        <v>42013</v>
      </c>
      <c r="U858" s="3">
        <v>42015</v>
      </c>
      <c r="V858">
        <v>0.50999999999999868</v>
      </c>
      <c r="W858">
        <v>5</v>
      </c>
      <c r="X858">
        <v>162.38999999999999</v>
      </c>
      <c r="Y858">
        <v>86813</v>
      </c>
    </row>
    <row r="859" spans="1:25" ht="12.75" customHeight="1">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3">
        <v>42093</v>
      </c>
      <c r="U859" s="3">
        <v>42103</v>
      </c>
      <c r="V859">
        <v>-52.248000000000005</v>
      </c>
      <c r="W859">
        <v>23</v>
      </c>
      <c r="X859">
        <v>1316.03</v>
      </c>
      <c r="Y859">
        <v>86814</v>
      </c>
    </row>
    <row r="860" spans="1:25" ht="12.75" customHeight="1">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3">
        <v>42145</v>
      </c>
      <c r="U860" s="3">
        <v>42152</v>
      </c>
      <c r="V860">
        <v>70.175999999999988</v>
      </c>
      <c r="W860">
        <v>28</v>
      </c>
      <c r="X860">
        <v>1395.41</v>
      </c>
      <c r="Y860">
        <v>86815</v>
      </c>
    </row>
    <row r="861" spans="1:25" ht="12.75" customHeight="1">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3">
        <v>42013</v>
      </c>
      <c r="U861" s="3">
        <v>42015</v>
      </c>
      <c r="V861">
        <v>-161.92400000000001</v>
      </c>
      <c r="W861">
        <v>9</v>
      </c>
      <c r="X861">
        <v>4920.8100000000004</v>
      </c>
      <c r="Y861">
        <v>86813</v>
      </c>
    </row>
    <row r="862" spans="1:25" ht="12.75" customHeight="1">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3">
        <v>42021</v>
      </c>
      <c r="U862" s="3">
        <v>42022</v>
      </c>
      <c r="V862">
        <v>-157.696</v>
      </c>
      <c r="W862">
        <v>6</v>
      </c>
      <c r="X862">
        <v>28.22</v>
      </c>
      <c r="Y862">
        <v>88852</v>
      </c>
    </row>
    <row r="863" spans="1:25" ht="12.75" customHeight="1">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3">
        <v>42041</v>
      </c>
      <c r="U863" s="3">
        <v>42042</v>
      </c>
      <c r="V863">
        <v>-56.445999999999998</v>
      </c>
      <c r="W863">
        <v>14</v>
      </c>
      <c r="X863">
        <v>74.010000000000005</v>
      </c>
      <c r="Y863">
        <v>91328</v>
      </c>
    </row>
    <row r="864" spans="1:25" ht="12.75" customHeight="1">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3">
        <v>42041</v>
      </c>
      <c r="U864" s="3">
        <v>42042</v>
      </c>
      <c r="V864">
        <v>33.189</v>
      </c>
      <c r="W864">
        <v>5</v>
      </c>
      <c r="X864">
        <v>48.1</v>
      </c>
      <c r="Y864">
        <v>91328</v>
      </c>
    </row>
    <row r="865" spans="1:25" ht="12.75" customHeight="1">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3">
        <v>42178</v>
      </c>
      <c r="U865" s="3">
        <v>42180</v>
      </c>
      <c r="V865">
        <v>-367.16500000000002</v>
      </c>
      <c r="W865">
        <v>18</v>
      </c>
      <c r="X865">
        <v>11015.82</v>
      </c>
      <c r="Y865">
        <v>88487</v>
      </c>
    </row>
    <row r="866" spans="1:25" ht="12.75" customHeight="1">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3">
        <v>42180</v>
      </c>
      <c r="U866" s="3">
        <v>42186</v>
      </c>
      <c r="V866">
        <v>-243.54400000000001</v>
      </c>
      <c r="W866">
        <v>18</v>
      </c>
      <c r="X866">
        <v>300.67</v>
      </c>
      <c r="Y866">
        <v>87488</v>
      </c>
    </row>
    <row r="867" spans="1:25" ht="12.75" customHeight="1">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3">
        <v>42005</v>
      </c>
      <c r="U867" s="3">
        <v>42008</v>
      </c>
      <c r="V867">
        <v>-337.09199999999998</v>
      </c>
      <c r="W867">
        <v>2</v>
      </c>
      <c r="X867">
        <v>723.54</v>
      </c>
      <c r="Y867">
        <v>87486</v>
      </c>
    </row>
    <row r="868" spans="1:25" ht="12.75" customHeight="1">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3">
        <v>42085</v>
      </c>
      <c r="U868" s="3">
        <v>42087</v>
      </c>
      <c r="V868">
        <v>68.675999999999988</v>
      </c>
      <c r="W868">
        <v>7</v>
      </c>
      <c r="X868">
        <v>87.53</v>
      </c>
      <c r="Y868">
        <v>87484</v>
      </c>
    </row>
    <row r="869" spans="1:25" ht="12.75" customHeight="1">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3">
        <v>42142</v>
      </c>
      <c r="U869" s="3">
        <v>42142</v>
      </c>
      <c r="V869">
        <v>481.03199999999998</v>
      </c>
      <c r="W869">
        <v>15</v>
      </c>
      <c r="X869">
        <v>172.22</v>
      </c>
      <c r="Y869">
        <v>87485</v>
      </c>
    </row>
    <row r="870" spans="1:25" ht="12.75" customHeight="1">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3">
        <v>42048</v>
      </c>
      <c r="U870" s="3">
        <v>42049</v>
      </c>
      <c r="V870">
        <v>-4.0180000000000007</v>
      </c>
      <c r="W870">
        <v>7</v>
      </c>
      <c r="X870">
        <v>894.88</v>
      </c>
      <c r="Y870">
        <v>87487</v>
      </c>
    </row>
    <row r="871" spans="1:25" ht="12.75" customHeight="1">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3">
        <v>42156</v>
      </c>
      <c r="U871" s="3">
        <v>42158</v>
      </c>
      <c r="V871">
        <v>-2.0097</v>
      </c>
      <c r="W871">
        <v>6</v>
      </c>
      <c r="X871">
        <v>16.670000000000002</v>
      </c>
      <c r="Y871">
        <v>87425</v>
      </c>
    </row>
    <row r="872" spans="1:25" ht="12.75" customHeight="1">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3">
        <v>42156</v>
      </c>
      <c r="U872" s="3">
        <v>42158</v>
      </c>
      <c r="V872">
        <v>-477.37200000000007</v>
      </c>
      <c r="W872">
        <v>9</v>
      </c>
      <c r="X872">
        <v>195.16</v>
      </c>
      <c r="Y872">
        <v>87425</v>
      </c>
    </row>
    <row r="873" spans="1:25" ht="12.75" customHeight="1">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3">
        <v>42088</v>
      </c>
      <c r="U873" s="3">
        <v>42096</v>
      </c>
      <c r="V873">
        <v>-954.75800000000004</v>
      </c>
      <c r="W873">
        <v>15</v>
      </c>
      <c r="X873">
        <v>879.62</v>
      </c>
      <c r="Y873">
        <v>87426</v>
      </c>
    </row>
    <row r="874" spans="1:25" ht="12.75" customHeight="1">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3">
        <v>42088</v>
      </c>
      <c r="U874" s="3">
        <v>42090</v>
      </c>
      <c r="V874">
        <v>219.4734</v>
      </c>
      <c r="W874">
        <v>12</v>
      </c>
      <c r="X874">
        <v>361.19</v>
      </c>
      <c r="Y874">
        <v>87426</v>
      </c>
    </row>
    <row r="875" spans="1:25" ht="12.75" customHeight="1">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3">
        <v>42109</v>
      </c>
      <c r="U875" s="3">
        <v>42111</v>
      </c>
      <c r="V875">
        <v>-390.76800000000003</v>
      </c>
      <c r="W875">
        <v>5</v>
      </c>
      <c r="X875">
        <v>1088.26</v>
      </c>
      <c r="Y875">
        <v>87424</v>
      </c>
    </row>
    <row r="876" spans="1:25" ht="12.75" customHeight="1">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3">
        <v>42064</v>
      </c>
      <c r="U876" s="3">
        <v>42065</v>
      </c>
      <c r="V876">
        <v>-155.21</v>
      </c>
      <c r="W876">
        <v>9</v>
      </c>
      <c r="X876">
        <v>105.75</v>
      </c>
      <c r="Y876">
        <v>88093</v>
      </c>
    </row>
    <row r="877" spans="1:25" ht="12.75" customHeight="1">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3">
        <v>42107</v>
      </c>
      <c r="U877" s="3">
        <v>42108</v>
      </c>
      <c r="V877">
        <v>-6.6420000000000003</v>
      </c>
      <c r="W877">
        <v>5</v>
      </c>
      <c r="X877">
        <v>63.93</v>
      </c>
      <c r="Y877">
        <v>88094</v>
      </c>
    </row>
    <row r="878" spans="1:25" ht="12.75" customHeight="1">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3">
        <v>42044</v>
      </c>
      <c r="U878" s="3">
        <v>42045</v>
      </c>
      <c r="V878">
        <v>27.233999999999998</v>
      </c>
      <c r="W878">
        <v>19</v>
      </c>
      <c r="X878">
        <v>391.4</v>
      </c>
      <c r="Y878">
        <v>86966</v>
      </c>
    </row>
    <row r="879" spans="1:25" ht="12.75" customHeight="1">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3">
        <v>42051</v>
      </c>
      <c r="U879" s="3">
        <v>42055</v>
      </c>
      <c r="V879">
        <v>-8.3979999999999997</v>
      </c>
      <c r="W879">
        <v>1</v>
      </c>
      <c r="X879">
        <v>14.53</v>
      </c>
      <c r="Y879">
        <v>90934</v>
      </c>
    </row>
    <row r="880" spans="1:25" ht="12.75" customHeight="1">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3">
        <v>42098</v>
      </c>
      <c r="U880" s="3">
        <v>42098</v>
      </c>
      <c r="V880">
        <v>83.793599999999998</v>
      </c>
      <c r="W880">
        <v>7</v>
      </c>
      <c r="X880">
        <v>144.03</v>
      </c>
      <c r="Y880">
        <v>86668</v>
      </c>
    </row>
    <row r="881" spans="1:25" ht="12.75" customHeight="1">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3">
        <v>42098</v>
      </c>
      <c r="U881" s="3">
        <v>42100</v>
      </c>
      <c r="V881">
        <v>-77.823719999999994</v>
      </c>
      <c r="W881">
        <v>8</v>
      </c>
      <c r="X881">
        <v>48.81</v>
      </c>
      <c r="Y881">
        <v>86668</v>
      </c>
    </row>
    <row r="882" spans="1:25" ht="12.75" customHeight="1">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3">
        <v>42135</v>
      </c>
      <c r="U882" s="3">
        <v>42136</v>
      </c>
      <c r="V882">
        <v>5078.5379999999996</v>
      </c>
      <c r="W882">
        <v>14</v>
      </c>
      <c r="X882">
        <v>7360.2</v>
      </c>
      <c r="Y882">
        <v>90796</v>
      </c>
    </row>
    <row r="883" spans="1:25" ht="12.75" customHeight="1">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3">
        <v>42135</v>
      </c>
      <c r="U883" s="3">
        <v>42136</v>
      </c>
      <c r="V883">
        <v>23.276000000000003</v>
      </c>
      <c r="W883">
        <v>9</v>
      </c>
      <c r="X883">
        <v>89.06</v>
      </c>
      <c r="Y883">
        <v>90796</v>
      </c>
    </row>
    <row r="884" spans="1:25" ht="12.75" customHeight="1">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3">
        <v>42135</v>
      </c>
      <c r="U884" s="3">
        <v>42137</v>
      </c>
      <c r="V884">
        <v>17.754000000000001</v>
      </c>
      <c r="W884">
        <v>42</v>
      </c>
      <c r="X884">
        <v>134.97</v>
      </c>
      <c r="Y884">
        <v>90796</v>
      </c>
    </row>
    <row r="885" spans="1:25" ht="12.75" customHeight="1">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3">
        <v>42104</v>
      </c>
      <c r="U885" s="3">
        <v>42106</v>
      </c>
      <c r="V885">
        <v>-3.9312</v>
      </c>
      <c r="W885">
        <v>2</v>
      </c>
      <c r="X885">
        <v>17.420000000000002</v>
      </c>
      <c r="Y885">
        <v>89680</v>
      </c>
    </row>
    <row r="886" spans="1:25" ht="12.75" customHeight="1">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3">
        <v>42020</v>
      </c>
      <c r="U886" s="3">
        <v>42022</v>
      </c>
      <c r="V886">
        <v>2.4548000000000001</v>
      </c>
      <c r="W886">
        <v>9</v>
      </c>
      <c r="X886">
        <v>19.12</v>
      </c>
      <c r="Y886">
        <v>89679</v>
      </c>
    </row>
    <row r="887" spans="1:25" ht="12.75" customHeight="1">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3">
        <v>42020</v>
      </c>
      <c r="U887" s="3">
        <v>42022</v>
      </c>
      <c r="V887">
        <v>-537.27977732000011</v>
      </c>
      <c r="W887">
        <v>1</v>
      </c>
      <c r="X887">
        <v>186.64</v>
      </c>
      <c r="Y887">
        <v>89679</v>
      </c>
    </row>
    <row r="888" spans="1:25" ht="12.75" customHeight="1">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3">
        <v>42011</v>
      </c>
      <c r="U888" s="3">
        <v>42012</v>
      </c>
      <c r="V888">
        <v>-14.359820000000001</v>
      </c>
      <c r="W888">
        <v>1</v>
      </c>
      <c r="X888">
        <v>3.53</v>
      </c>
      <c r="Y888">
        <v>87993</v>
      </c>
    </row>
    <row r="889" spans="1:25" ht="12.75" customHeight="1">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3">
        <v>42011</v>
      </c>
      <c r="U889" s="3">
        <v>42012</v>
      </c>
      <c r="V889">
        <v>-2870.2775999999994</v>
      </c>
      <c r="W889">
        <v>1</v>
      </c>
      <c r="X889">
        <v>706.56</v>
      </c>
      <c r="Y889">
        <v>87993</v>
      </c>
    </row>
    <row r="890" spans="1:25" ht="12.75" customHeight="1">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3">
        <v>42011</v>
      </c>
      <c r="U890" s="3">
        <v>42012</v>
      </c>
      <c r="V890">
        <v>77.983599999997679</v>
      </c>
      <c r="W890">
        <v>2</v>
      </c>
      <c r="X890">
        <v>13121.07</v>
      </c>
      <c r="Y890">
        <v>87993</v>
      </c>
    </row>
    <row r="891" spans="1:25" ht="12.75" customHeight="1">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3">
        <v>42109</v>
      </c>
      <c r="U891" s="3">
        <v>42109</v>
      </c>
      <c r="V891">
        <v>-200.85899999999998</v>
      </c>
      <c r="W891">
        <v>7</v>
      </c>
      <c r="X891">
        <v>110.93</v>
      </c>
      <c r="Y891">
        <v>87994</v>
      </c>
    </row>
    <row r="892" spans="1:25" ht="12.75" customHeight="1">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3">
        <v>42041</v>
      </c>
      <c r="U892" s="3">
        <v>42045</v>
      </c>
      <c r="V892">
        <v>-33.2956</v>
      </c>
      <c r="W892">
        <v>21</v>
      </c>
      <c r="X892">
        <v>118.35</v>
      </c>
      <c r="Y892">
        <v>87995</v>
      </c>
    </row>
    <row r="893" spans="1:25" ht="12.75" customHeight="1">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3">
        <v>42135</v>
      </c>
      <c r="U893" s="3">
        <v>42136</v>
      </c>
      <c r="V893">
        <v>-90.585499999999996</v>
      </c>
      <c r="W893">
        <v>7</v>
      </c>
      <c r="X893">
        <v>17.309999999999999</v>
      </c>
      <c r="Y893">
        <v>87824</v>
      </c>
    </row>
    <row r="894" spans="1:25" ht="12.75" customHeight="1">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3">
        <v>42135</v>
      </c>
      <c r="U894" s="3">
        <v>42135</v>
      </c>
      <c r="V894">
        <v>-36.9</v>
      </c>
      <c r="W894">
        <v>2</v>
      </c>
      <c r="X894">
        <v>23.56</v>
      </c>
      <c r="Y894">
        <v>87824</v>
      </c>
    </row>
    <row r="895" spans="1:25" ht="12.75" customHeight="1">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3">
        <v>42102</v>
      </c>
      <c r="U895" s="3">
        <v>42106</v>
      </c>
      <c r="V895">
        <v>341.19809999999995</v>
      </c>
      <c r="W895">
        <v>12</v>
      </c>
      <c r="X895">
        <v>494.49</v>
      </c>
      <c r="Y895">
        <v>87823</v>
      </c>
    </row>
    <row r="896" spans="1:25" ht="12.75" customHeight="1">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3">
        <v>42100</v>
      </c>
      <c r="U896" s="3">
        <v>42100</v>
      </c>
      <c r="V896">
        <v>-175.13</v>
      </c>
      <c r="W896">
        <v>13</v>
      </c>
      <c r="X896">
        <v>158.13</v>
      </c>
      <c r="Y896">
        <v>90248</v>
      </c>
    </row>
    <row r="897" spans="1:25" ht="12.75" customHeight="1">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3">
        <v>42100</v>
      </c>
      <c r="U897" s="3">
        <v>42101</v>
      </c>
      <c r="V897">
        <v>3.96</v>
      </c>
      <c r="W897">
        <v>4</v>
      </c>
      <c r="X897">
        <v>163.01</v>
      </c>
      <c r="Y897">
        <v>90248</v>
      </c>
    </row>
    <row r="898" spans="1:25" ht="12.75" customHeight="1">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3">
        <v>42148</v>
      </c>
      <c r="U898" s="3">
        <v>42150</v>
      </c>
      <c r="V898">
        <v>1.6169000000000011</v>
      </c>
      <c r="W898">
        <v>22</v>
      </c>
      <c r="X898">
        <v>333.04</v>
      </c>
      <c r="Y898">
        <v>87611</v>
      </c>
    </row>
    <row r="899" spans="1:25" ht="12.75" customHeight="1">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3">
        <v>42148</v>
      </c>
      <c r="U899" s="3">
        <v>42150</v>
      </c>
      <c r="V899">
        <v>65.394000000000062</v>
      </c>
      <c r="W899">
        <v>12</v>
      </c>
      <c r="X899">
        <v>472.44</v>
      </c>
      <c r="Y899">
        <v>87611</v>
      </c>
    </row>
    <row r="900" spans="1:25" ht="12.75" customHeight="1">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3">
        <v>42148</v>
      </c>
      <c r="U900" s="3">
        <v>42149</v>
      </c>
      <c r="V900">
        <v>1.3360000000000003</v>
      </c>
      <c r="W900">
        <v>1</v>
      </c>
      <c r="X900">
        <v>18.73</v>
      </c>
      <c r="Y900">
        <v>87611</v>
      </c>
    </row>
    <row r="901" spans="1:25" ht="12.75" customHeight="1">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3">
        <v>42090</v>
      </c>
      <c r="U901" s="3">
        <v>42092</v>
      </c>
      <c r="V901">
        <v>1674.7541999999999</v>
      </c>
      <c r="W901">
        <v>12</v>
      </c>
      <c r="X901">
        <v>2427.1799999999998</v>
      </c>
      <c r="Y901">
        <v>90600</v>
      </c>
    </row>
    <row r="902" spans="1:25" ht="12.75" customHeight="1">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3">
        <v>42090</v>
      </c>
      <c r="U902" s="3">
        <v>42092</v>
      </c>
      <c r="V902">
        <v>300.04649999999998</v>
      </c>
      <c r="W902">
        <v>8</v>
      </c>
      <c r="X902">
        <v>434.85</v>
      </c>
      <c r="Y902">
        <v>90600</v>
      </c>
    </row>
    <row r="903" spans="1:25" ht="12.75" customHeight="1">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3">
        <v>42090</v>
      </c>
      <c r="U903" s="3">
        <v>42091</v>
      </c>
      <c r="V903">
        <v>-28.09</v>
      </c>
      <c r="W903">
        <v>1</v>
      </c>
      <c r="X903">
        <v>19.16</v>
      </c>
      <c r="Y903">
        <v>90600</v>
      </c>
    </row>
    <row r="904" spans="1:25" ht="12.75" customHeight="1">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3">
        <v>42051</v>
      </c>
      <c r="U904" s="3">
        <v>42053</v>
      </c>
      <c r="V904">
        <v>-263.1119290800001</v>
      </c>
      <c r="W904">
        <v>11</v>
      </c>
      <c r="X904">
        <v>1959.88</v>
      </c>
      <c r="Y904">
        <v>90601</v>
      </c>
    </row>
    <row r="905" spans="1:25" ht="12.75" customHeight="1">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3">
        <v>42152</v>
      </c>
      <c r="U905" s="3">
        <v>42154</v>
      </c>
      <c r="V905">
        <v>-38.808</v>
      </c>
      <c r="W905">
        <v>17</v>
      </c>
      <c r="X905">
        <v>710.16</v>
      </c>
      <c r="Y905">
        <v>90602</v>
      </c>
    </row>
    <row r="906" spans="1:25" ht="12.75" customHeight="1">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3">
        <v>42019</v>
      </c>
      <c r="U906" s="3">
        <v>42020</v>
      </c>
      <c r="V906">
        <v>15.984</v>
      </c>
      <c r="W906">
        <v>6</v>
      </c>
      <c r="X906">
        <v>48.25</v>
      </c>
      <c r="Y906">
        <v>90530</v>
      </c>
    </row>
    <row r="907" spans="1:25" ht="12.75" customHeight="1">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3">
        <v>42109</v>
      </c>
      <c r="U907" s="3">
        <v>42111</v>
      </c>
      <c r="V907">
        <v>-88.158000000000001</v>
      </c>
      <c r="W907">
        <v>9</v>
      </c>
      <c r="X907">
        <v>243.24</v>
      </c>
      <c r="Y907">
        <v>90533</v>
      </c>
    </row>
    <row r="908" spans="1:25" ht="12.75" customHeight="1">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3">
        <v>42045</v>
      </c>
      <c r="U908" s="3">
        <v>42047</v>
      </c>
      <c r="V908">
        <v>-76.106800000000007</v>
      </c>
      <c r="W908">
        <v>6</v>
      </c>
      <c r="X908">
        <v>38.54</v>
      </c>
      <c r="Y908">
        <v>90531</v>
      </c>
    </row>
    <row r="909" spans="1:25" ht="12.75" customHeight="1">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3">
        <v>42103</v>
      </c>
      <c r="U909" s="3">
        <v>42104</v>
      </c>
      <c r="V909">
        <v>-73.494119999999938</v>
      </c>
      <c r="W909">
        <v>15</v>
      </c>
      <c r="X909">
        <v>1483.16</v>
      </c>
      <c r="Y909">
        <v>90532</v>
      </c>
    </row>
    <row r="910" spans="1:25" ht="12.75" customHeight="1">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3">
        <v>42018</v>
      </c>
      <c r="U910" s="3">
        <v>42020</v>
      </c>
      <c r="V910">
        <v>-272.860884</v>
      </c>
      <c r="W910">
        <v>5</v>
      </c>
      <c r="X910">
        <v>562.92999999999995</v>
      </c>
      <c r="Y910">
        <v>89704</v>
      </c>
    </row>
    <row r="911" spans="1:25" ht="12.75" customHeight="1">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3">
        <v>42018</v>
      </c>
      <c r="U911" s="3">
        <v>42021</v>
      </c>
      <c r="V911">
        <v>10.5792</v>
      </c>
      <c r="W911">
        <v>7</v>
      </c>
      <c r="X911">
        <v>29.18</v>
      </c>
      <c r="Y911">
        <v>89704</v>
      </c>
    </row>
    <row r="912" spans="1:25" ht="12.75" customHeight="1">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3">
        <v>42016</v>
      </c>
      <c r="U912" s="3">
        <v>42018</v>
      </c>
      <c r="V912">
        <v>1127.5497</v>
      </c>
      <c r="W912">
        <v>12</v>
      </c>
      <c r="X912">
        <v>1634.13</v>
      </c>
      <c r="Y912">
        <v>89706</v>
      </c>
    </row>
    <row r="913" spans="1:25" ht="12.75" customHeight="1">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3">
        <v>42061</v>
      </c>
      <c r="U913" s="3">
        <v>42063</v>
      </c>
      <c r="V913">
        <v>147.75659999999999</v>
      </c>
      <c r="W913">
        <v>4</v>
      </c>
      <c r="X913">
        <v>214.14</v>
      </c>
      <c r="Y913">
        <v>89705</v>
      </c>
    </row>
    <row r="914" spans="1:25" ht="12.75" customHeight="1">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3">
        <v>42169</v>
      </c>
      <c r="U914" s="3">
        <v>42171</v>
      </c>
      <c r="V914">
        <v>69.545100000000005</v>
      </c>
      <c r="W914">
        <v>1</v>
      </c>
      <c r="X914">
        <v>100.79</v>
      </c>
      <c r="Y914">
        <v>87342</v>
      </c>
    </row>
    <row r="915" spans="1:25" ht="12.75" customHeight="1">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3">
        <v>42078</v>
      </c>
      <c r="U915" s="3">
        <v>42080</v>
      </c>
      <c r="V915">
        <v>8.5299999999999994</v>
      </c>
      <c r="W915">
        <v>11</v>
      </c>
      <c r="X915">
        <v>35.97</v>
      </c>
      <c r="Y915">
        <v>90932</v>
      </c>
    </row>
    <row r="916" spans="1:25" ht="12.75" customHeight="1">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3">
        <v>42088</v>
      </c>
      <c r="U916" s="3">
        <v>42090</v>
      </c>
      <c r="V916">
        <v>507.63299999999998</v>
      </c>
      <c r="W916">
        <v>17</v>
      </c>
      <c r="X916">
        <v>735.7</v>
      </c>
      <c r="Y916">
        <v>91043</v>
      </c>
    </row>
    <row r="917" spans="1:25" ht="12.75" customHeight="1">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3">
        <v>42088</v>
      </c>
      <c r="U917" s="3">
        <v>42088</v>
      </c>
      <c r="V917">
        <v>38.229999999999997</v>
      </c>
      <c r="W917">
        <v>18</v>
      </c>
      <c r="X917">
        <v>225.59</v>
      </c>
      <c r="Y917">
        <v>91043</v>
      </c>
    </row>
    <row r="918" spans="1:25" ht="12.75" customHeight="1">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3">
        <v>42059</v>
      </c>
      <c r="U918" s="3">
        <v>42061</v>
      </c>
      <c r="V918">
        <v>100.13279999999999</v>
      </c>
      <c r="W918">
        <v>3</v>
      </c>
      <c r="X918">
        <v>145.12</v>
      </c>
      <c r="Y918">
        <v>91041</v>
      </c>
    </row>
    <row r="919" spans="1:25" ht="12.75" customHeight="1">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3">
        <v>42133</v>
      </c>
      <c r="U919" s="3">
        <v>42133</v>
      </c>
      <c r="V919">
        <v>15.096</v>
      </c>
      <c r="W919">
        <v>15</v>
      </c>
      <c r="X919">
        <v>94.27</v>
      </c>
      <c r="Y919">
        <v>91042</v>
      </c>
    </row>
    <row r="920" spans="1:25" ht="12.75" customHeight="1">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3">
        <v>42133</v>
      </c>
      <c r="U920" s="3">
        <v>42134</v>
      </c>
      <c r="V920">
        <v>14.912399999999998</v>
      </c>
      <c r="W920">
        <v>7</v>
      </c>
      <c r="X920">
        <v>82.21</v>
      </c>
      <c r="Y920">
        <v>91042</v>
      </c>
    </row>
    <row r="921" spans="1:25" ht="12.75" customHeight="1">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3">
        <v>42133</v>
      </c>
      <c r="U921" s="3">
        <v>42135</v>
      </c>
      <c r="V921">
        <v>-135.226</v>
      </c>
      <c r="W921">
        <v>8</v>
      </c>
      <c r="X921">
        <v>417.47</v>
      </c>
      <c r="Y921">
        <v>91042</v>
      </c>
    </row>
    <row r="922" spans="1:25" ht="12.75" customHeight="1">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3">
        <v>42028</v>
      </c>
      <c r="U922" s="3">
        <v>42029</v>
      </c>
      <c r="V922">
        <v>-457.73</v>
      </c>
      <c r="W922">
        <v>10</v>
      </c>
      <c r="X922">
        <v>1104.32</v>
      </c>
      <c r="Y922">
        <v>89885</v>
      </c>
    </row>
    <row r="923" spans="1:25" ht="12.75" customHeight="1">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3">
        <v>42028</v>
      </c>
      <c r="U923" s="3">
        <v>42029</v>
      </c>
      <c r="V923">
        <v>-268.66399999999999</v>
      </c>
      <c r="W923">
        <v>2</v>
      </c>
      <c r="X923">
        <v>149.80000000000001</v>
      </c>
      <c r="Y923">
        <v>89885</v>
      </c>
    </row>
    <row r="924" spans="1:25" ht="12.75" customHeight="1">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3">
        <v>42061</v>
      </c>
      <c r="U924" s="3">
        <v>42062</v>
      </c>
      <c r="V924">
        <v>-8.2799999999999994</v>
      </c>
      <c r="W924">
        <v>2</v>
      </c>
      <c r="X924">
        <v>6.97</v>
      </c>
      <c r="Y924">
        <v>90678</v>
      </c>
    </row>
    <row r="925" spans="1:25" ht="12.75" customHeight="1">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3">
        <v>42118</v>
      </c>
      <c r="U925" s="3">
        <v>42120</v>
      </c>
      <c r="V925">
        <v>1912.4219999999998</v>
      </c>
      <c r="W925">
        <v>10</v>
      </c>
      <c r="X925">
        <v>367.52</v>
      </c>
      <c r="Y925">
        <v>86722</v>
      </c>
    </row>
    <row r="926" spans="1:25" ht="12.75" customHeight="1">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3">
        <v>42118</v>
      </c>
      <c r="U926" s="3">
        <v>42127</v>
      </c>
      <c r="V926">
        <v>-739.32600000000002</v>
      </c>
      <c r="W926">
        <v>11</v>
      </c>
      <c r="X926">
        <v>1576.35</v>
      </c>
      <c r="Y926">
        <v>86722</v>
      </c>
    </row>
    <row r="927" spans="1:25" ht="12.75" customHeight="1">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3">
        <v>42044</v>
      </c>
      <c r="U927" s="3">
        <v>42048</v>
      </c>
      <c r="V927">
        <v>-40.53</v>
      </c>
      <c r="W927">
        <v>13</v>
      </c>
      <c r="X927">
        <v>52.16</v>
      </c>
      <c r="Y927">
        <v>86724</v>
      </c>
    </row>
    <row r="928" spans="1:25" ht="12.75" customHeight="1">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3">
        <v>42136</v>
      </c>
      <c r="U928" s="3">
        <v>42137</v>
      </c>
      <c r="V928">
        <v>0.69599999999999995</v>
      </c>
      <c r="W928">
        <v>21</v>
      </c>
      <c r="X928">
        <v>4881.84</v>
      </c>
      <c r="Y928">
        <v>86725</v>
      </c>
    </row>
    <row r="929" spans="1:25" ht="12.75" customHeight="1">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3">
        <v>42162</v>
      </c>
      <c r="U929" s="3">
        <v>42167</v>
      </c>
      <c r="V929">
        <v>15.527999999999999</v>
      </c>
      <c r="W929">
        <v>3</v>
      </c>
      <c r="X929">
        <v>926.3</v>
      </c>
      <c r="Y929">
        <v>86723</v>
      </c>
    </row>
    <row r="930" spans="1:25" ht="12.75" customHeight="1">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3">
        <v>42162</v>
      </c>
      <c r="U930" s="3">
        <v>42164</v>
      </c>
      <c r="V930">
        <v>-225.56379999999999</v>
      </c>
      <c r="W930">
        <v>17</v>
      </c>
      <c r="X930">
        <v>942.53</v>
      </c>
      <c r="Y930">
        <v>86723</v>
      </c>
    </row>
    <row r="931" spans="1:25" ht="12.75" customHeight="1">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3">
        <v>42083</v>
      </c>
      <c r="U931" s="3">
        <v>42084</v>
      </c>
      <c r="V931">
        <v>-22.72</v>
      </c>
      <c r="W931">
        <v>21</v>
      </c>
      <c r="X931">
        <v>276.64</v>
      </c>
      <c r="Y931">
        <v>86646</v>
      </c>
    </row>
    <row r="932" spans="1:25" ht="12.75" customHeight="1">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3">
        <v>42127</v>
      </c>
      <c r="U932" s="3">
        <v>42129</v>
      </c>
      <c r="V932">
        <v>-163.53</v>
      </c>
      <c r="W932">
        <v>18</v>
      </c>
      <c r="X932">
        <v>514.62</v>
      </c>
      <c r="Y932">
        <v>86645</v>
      </c>
    </row>
    <row r="933" spans="1:25" ht="12.75" customHeight="1">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3">
        <v>42127</v>
      </c>
      <c r="U933" s="3">
        <v>42129</v>
      </c>
      <c r="V933">
        <v>554.77</v>
      </c>
      <c r="W933">
        <v>17</v>
      </c>
      <c r="X933">
        <v>817.32</v>
      </c>
      <c r="Y933">
        <v>86645</v>
      </c>
    </row>
    <row r="934" spans="1:25" ht="12.75" customHeight="1">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3">
        <v>42049</v>
      </c>
      <c r="U934" s="3">
        <v>42051</v>
      </c>
      <c r="V934">
        <v>-38.380000000000003</v>
      </c>
      <c r="W934">
        <v>43</v>
      </c>
      <c r="X934">
        <v>284.48</v>
      </c>
      <c r="Y934">
        <v>14115</v>
      </c>
    </row>
    <row r="935" spans="1:25" ht="12.75" customHeight="1">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3">
        <v>42077</v>
      </c>
      <c r="U935" s="3">
        <v>42078</v>
      </c>
      <c r="V935">
        <v>-56.35</v>
      </c>
      <c r="W935">
        <v>47</v>
      </c>
      <c r="X935">
        <v>225.98</v>
      </c>
      <c r="Y935">
        <v>38080</v>
      </c>
    </row>
    <row r="936" spans="1:25" ht="12.75" customHeight="1">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3">
        <v>42049</v>
      </c>
      <c r="U936" s="3">
        <v>42051</v>
      </c>
      <c r="V936">
        <v>-19.957600000000003</v>
      </c>
      <c r="W936">
        <v>11</v>
      </c>
      <c r="X936">
        <v>72.77</v>
      </c>
      <c r="Y936">
        <v>90612</v>
      </c>
    </row>
    <row r="937" spans="1:25" ht="12.75" customHeight="1">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3">
        <v>42077</v>
      </c>
      <c r="U937" s="3">
        <v>42078</v>
      </c>
      <c r="V937">
        <v>-56.35</v>
      </c>
      <c r="W937">
        <v>12</v>
      </c>
      <c r="X937">
        <v>57.7</v>
      </c>
      <c r="Y937">
        <v>90613</v>
      </c>
    </row>
    <row r="938" spans="1:25" ht="12.75" customHeight="1">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3">
        <v>42066</v>
      </c>
      <c r="U938" s="3">
        <v>42073</v>
      </c>
      <c r="V938">
        <v>-129.01</v>
      </c>
      <c r="W938">
        <v>9</v>
      </c>
      <c r="X938">
        <v>19.670000000000002</v>
      </c>
      <c r="Y938">
        <v>86973</v>
      </c>
    </row>
    <row r="939" spans="1:25" ht="12.75" customHeight="1">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3">
        <v>42087</v>
      </c>
      <c r="U939" s="3">
        <v>42088</v>
      </c>
      <c r="V939">
        <v>-628.38</v>
      </c>
      <c r="W939">
        <v>10</v>
      </c>
      <c r="X939">
        <v>514.79</v>
      </c>
      <c r="Y939">
        <v>91077</v>
      </c>
    </row>
    <row r="940" spans="1:25" ht="12.75" customHeight="1">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3">
        <v>42028</v>
      </c>
      <c r="U940" s="3">
        <v>42032</v>
      </c>
      <c r="V940">
        <v>616.53569999999991</v>
      </c>
      <c r="W940">
        <v>9</v>
      </c>
      <c r="X940">
        <v>893.53</v>
      </c>
      <c r="Y940">
        <v>91076</v>
      </c>
    </row>
    <row r="941" spans="1:25" ht="12.75" customHeight="1">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3">
        <v>42156</v>
      </c>
      <c r="U941" s="3">
        <v>42157</v>
      </c>
      <c r="V941">
        <v>-143.23500000000001</v>
      </c>
      <c r="W941">
        <v>22</v>
      </c>
      <c r="X941">
        <v>2053.6</v>
      </c>
      <c r="Y941">
        <v>91078</v>
      </c>
    </row>
    <row r="942" spans="1:25" ht="12.75" customHeight="1">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3">
        <v>42027</v>
      </c>
      <c r="U942" s="3">
        <v>42028</v>
      </c>
      <c r="V942">
        <v>-123.1816</v>
      </c>
      <c r="W942">
        <v>5</v>
      </c>
      <c r="X942">
        <v>37.89</v>
      </c>
      <c r="Y942">
        <v>90189</v>
      </c>
    </row>
    <row r="943" spans="1:25" ht="12.75" customHeight="1">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3">
        <v>42027</v>
      </c>
      <c r="U943" s="3">
        <v>42029</v>
      </c>
      <c r="V943">
        <v>-28.798000000000002</v>
      </c>
      <c r="W943">
        <v>11</v>
      </c>
      <c r="X943">
        <v>343.79</v>
      </c>
      <c r="Y943">
        <v>90189</v>
      </c>
    </row>
    <row r="944" spans="1:25" ht="12.75" customHeight="1">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3">
        <v>42135</v>
      </c>
      <c r="U944" s="3">
        <v>42135</v>
      </c>
      <c r="V944">
        <v>-273.98</v>
      </c>
      <c r="W944">
        <v>11</v>
      </c>
      <c r="X944">
        <v>188.09</v>
      </c>
      <c r="Y944">
        <v>90190</v>
      </c>
    </row>
    <row r="945" spans="1:25" ht="12.75" customHeight="1">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3">
        <v>42020</v>
      </c>
      <c r="U945" s="3">
        <v>42021</v>
      </c>
      <c r="V945">
        <v>-253.77800000000002</v>
      </c>
      <c r="W945">
        <v>9</v>
      </c>
      <c r="X945">
        <v>129.54</v>
      </c>
      <c r="Y945">
        <v>86338</v>
      </c>
    </row>
    <row r="946" spans="1:25" ht="12.75" customHeight="1">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3">
        <v>42088</v>
      </c>
      <c r="U946" s="3">
        <v>42092</v>
      </c>
      <c r="V946">
        <v>-152.52449999999999</v>
      </c>
      <c r="W946">
        <v>12</v>
      </c>
      <c r="X946">
        <v>49.44</v>
      </c>
      <c r="Y946">
        <v>87345</v>
      </c>
    </row>
    <row r="947" spans="1:25" ht="12.75" customHeight="1">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3">
        <v>42088</v>
      </c>
      <c r="U947" s="3">
        <v>42088</v>
      </c>
      <c r="V947">
        <v>-18.850000000000001</v>
      </c>
      <c r="W947">
        <v>2</v>
      </c>
      <c r="X947">
        <v>14.29</v>
      </c>
      <c r="Y947">
        <v>87345</v>
      </c>
    </row>
    <row r="948" spans="1:25" ht="12.75" customHeight="1">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3">
        <v>42021</v>
      </c>
      <c r="U948" s="3">
        <v>42024</v>
      </c>
      <c r="V948">
        <v>-220.05200000000002</v>
      </c>
      <c r="W948">
        <v>3</v>
      </c>
      <c r="X948">
        <v>45.28</v>
      </c>
      <c r="Y948">
        <v>90473</v>
      </c>
    </row>
    <row r="949" spans="1:25" ht="12.75" customHeight="1">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3">
        <v>42021</v>
      </c>
      <c r="U949" s="3">
        <v>42023</v>
      </c>
      <c r="V949">
        <v>20.393369999999997</v>
      </c>
      <c r="W949">
        <v>3</v>
      </c>
      <c r="X949">
        <v>13.57</v>
      </c>
      <c r="Y949">
        <v>90473</v>
      </c>
    </row>
    <row r="950" spans="1:25" ht="12.75" customHeight="1">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3">
        <v>42021</v>
      </c>
      <c r="U950" s="3">
        <v>42022</v>
      </c>
      <c r="V950">
        <v>38.281199999999998</v>
      </c>
      <c r="W950">
        <v>10</v>
      </c>
      <c r="X950">
        <v>55.48</v>
      </c>
      <c r="Y950">
        <v>88781</v>
      </c>
    </row>
    <row r="951" spans="1:25" ht="12.75" customHeight="1">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3">
        <v>42144</v>
      </c>
      <c r="U951" s="3">
        <v>42145</v>
      </c>
      <c r="V951">
        <v>3670.3514999999998</v>
      </c>
      <c r="W951">
        <v>29</v>
      </c>
      <c r="X951">
        <v>5319.35</v>
      </c>
      <c r="Y951">
        <v>88784</v>
      </c>
    </row>
    <row r="952" spans="1:25" ht="12.75" customHeight="1">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3">
        <v>42025</v>
      </c>
      <c r="U952" s="3">
        <v>42026</v>
      </c>
      <c r="V952">
        <v>21.003500000000003</v>
      </c>
      <c r="W952">
        <v>2</v>
      </c>
      <c r="X952">
        <v>30.44</v>
      </c>
      <c r="Y952">
        <v>88782</v>
      </c>
    </row>
    <row r="953" spans="1:25" ht="12.75" customHeight="1">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3">
        <v>42134</v>
      </c>
      <c r="U953" s="3">
        <v>42136</v>
      </c>
      <c r="V953">
        <v>13.536000000000016</v>
      </c>
      <c r="W953">
        <v>33</v>
      </c>
      <c r="X953">
        <v>3251.76</v>
      </c>
      <c r="Y953">
        <v>88783</v>
      </c>
    </row>
    <row r="954" spans="1:25" ht="12.75" customHeight="1">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3">
        <v>42079</v>
      </c>
      <c r="U954" s="3">
        <v>42081</v>
      </c>
      <c r="V954">
        <v>-167.048</v>
      </c>
      <c r="W954">
        <v>3</v>
      </c>
      <c r="X954">
        <v>22.48</v>
      </c>
      <c r="Y954">
        <v>87747</v>
      </c>
    </row>
    <row r="955" spans="1:25" ht="12.75" customHeight="1">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3">
        <v>42105</v>
      </c>
      <c r="U955" s="3">
        <v>42114</v>
      </c>
      <c r="V955">
        <v>-31.094000000000001</v>
      </c>
      <c r="W955">
        <v>22</v>
      </c>
      <c r="X955">
        <v>267.32</v>
      </c>
      <c r="Y955">
        <v>87749</v>
      </c>
    </row>
    <row r="956" spans="1:25" ht="12.75" customHeight="1">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3">
        <v>42153</v>
      </c>
      <c r="U956" s="3">
        <v>42155</v>
      </c>
      <c r="V956">
        <v>-6.202</v>
      </c>
      <c r="W956">
        <v>11</v>
      </c>
      <c r="X956">
        <v>284.39</v>
      </c>
      <c r="Y956">
        <v>87748</v>
      </c>
    </row>
    <row r="957" spans="1:25" ht="12.75" customHeight="1">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3">
        <v>42071</v>
      </c>
      <c r="U957" s="3">
        <v>42078</v>
      </c>
      <c r="V957">
        <v>-48.873999999999995</v>
      </c>
      <c r="W957">
        <v>3</v>
      </c>
      <c r="X957">
        <v>974.14</v>
      </c>
      <c r="Y957">
        <v>90621</v>
      </c>
    </row>
    <row r="958" spans="1:25" ht="12.75" customHeight="1">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3">
        <v>42021</v>
      </c>
      <c r="U958" s="3">
        <v>42023</v>
      </c>
      <c r="V958">
        <v>-144.59200000000001</v>
      </c>
      <c r="W958">
        <v>8</v>
      </c>
      <c r="X958">
        <v>128.13</v>
      </c>
      <c r="Y958">
        <v>90786</v>
      </c>
    </row>
    <row r="959" spans="1:25" ht="12.75" customHeight="1">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3">
        <v>42140</v>
      </c>
      <c r="U959" s="3">
        <v>42141</v>
      </c>
      <c r="V959">
        <v>-258.56600000000003</v>
      </c>
      <c r="W959">
        <v>37</v>
      </c>
      <c r="X959">
        <v>464.94</v>
      </c>
      <c r="Y959">
        <v>90787</v>
      </c>
    </row>
    <row r="960" spans="1:25" ht="12.75" customHeight="1">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3">
        <v>42035</v>
      </c>
      <c r="U960" s="3">
        <v>42040</v>
      </c>
      <c r="V960">
        <v>13.508000000000003</v>
      </c>
      <c r="W960">
        <v>46</v>
      </c>
      <c r="X960">
        <v>2188.06</v>
      </c>
      <c r="Y960">
        <v>40101</v>
      </c>
    </row>
    <row r="961" spans="1:25" ht="12.75" customHeight="1">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3">
        <v>42042</v>
      </c>
      <c r="U961" s="3">
        <v>42044</v>
      </c>
      <c r="V961">
        <v>-66.48</v>
      </c>
      <c r="W961">
        <v>46</v>
      </c>
      <c r="X961">
        <v>320.93</v>
      </c>
      <c r="Y961">
        <v>44002</v>
      </c>
    </row>
    <row r="962" spans="1:25" ht="12.75" customHeight="1">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3">
        <v>42042</v>
      </c>
      <c r="U962" s="3">
        <v>42042</v>
      </c>
      <c r="V962">
        <v>-52.33</v>
      </c>
      <c r="W962">
        <v>14</v>
      </c>
      <c r="X962">
        <v>261.85000000000002</v>
      </c>
      <c r="Y962">
        <v>44002</v>
      </c>
    </row>
    <row r="963" spans="1:25" ht="12.75" customHeight="1">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3">
        <v>42140</v>
      </c>
      <c r="U963" s="3">
        <v>42141</v>
      </c>
      <c r="V963">
        <v>-59.06</v>
      </c>
      <c r="W963">
        <v>146</v>
      </c>
      <c r="X963">
        <v>1834.61</v>
      </c>
      <c r="Y963">
        <v>32710</v>
      </c>
    </row>
    <row r="964" spans="1:25" ht="12.75" customHeight="1">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3">
        <v>42131</v>
      </c>
      <c r="U964" s="3">
        <v>42133</v>
      </c>
      <c r="V964">
        <v>149.166</v>
      </c>
      <c r="W964">
        <v>9</v>
      </c>
      <c r="X964">
        <v>261.56</v>
      </c>
      <c r="Y964">
        <v>87193</v>
      </c>
    </row>
    <row r="965" spans="1:25" ht="12.75" customHeight="1">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3">
        <v>42025</v>
      </c>
      <c r="U965" s="3">
        <v>42027</v>
      </c>
      <c r="V965">
        <v>-76.900000000000006</v>
      </c>
      <c r="W965">
        <v>8</v>
      </c>
      <c r="X965">
        <v>114.81</v>
      </c>
      <c r="Y965">
        <v>87194</v>
      </c>
    </row>
    <row r="966" spans="1:25" ht="12.75" customHeight="1">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3">
        <v>42057</v>
      </c>
      <c r="U966" s="3">
        <v>42059</v>
      </c>
      <c r="V966">
        <v>376.88490000000002</v>
      </c>
      <c r="W966">
        <v>10</v>
      </c>
      <c r="X966">
        <v>546.21</v>
      </c>
      <c r="Y966">
        <v>87195</v>
      </c>
    </row>
    <row r="967" spans="1:25" ht="12.75" customHeight="1">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3">
        <v>42101</v>
      </c>
      <c r="U967" s="3">
        <v>42103</v>
      </c>
      <c r="V967">
        <v>-88.624800000000008</v>
      </c>
      <c r="W967">
        <v>5</v>
      </c>
      <c r="X967">
        <v>272.86</v>
      </c>
      <c r="Y967">
        <v>90653</v>
      </c>
    </row>
    <row r="968" spans="1:25" ht="12.75" customHeight="1">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3">
        <v>42098</v>
      </c>
      <c r="U968" s="3">
        <v>42100</v>
      </c>
      <c r="V968">
        <v>-662.52</v>
      </c>
      <c r="W968">
        <v>34</v>
      </c>
      <c r="X968">
        <v>2119.54</v>
      </c>
      <c r="Y968">
        <v>3841</v>
      </c>
    </row>
    <row r="969" spans="1:25" ht="12.75" customHeight="1">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3">
        <v>42098</v>
      </c>
      <c r="U969" s="3">
        <v>42100</v>
      </c>
      <c r="V969">
        <v>9228.2255999999998</v>
      </c>
      <c r="W969">
        <v>36</v>
      </c>
      <c r="X969">
        <v>45737.33</v>
      </c>
      <c r="Y969">
        <v>3841</v>
      </c>
    </row>
    <row r="970" spans="1:25" ht="12.75" customHeight="1">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3">
        <v>42183</v>
      </c>
      <c r="U970" s="3">
        <v>42184</v>
      </c>
      <c r="V970">
        <v>-32.28</v>
      </c>
      <c r="W970">
        <v>13</v>
      </c>
      <c r="X970">
        <v>438.25</v>
      </c>
      <c r="Y970">
        <v>59937</v>
      </c>
    </row>
    <row r="971" spans="1:25" ht="12.75" customHeight="1">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3">
        <v>42098</v>
      </c>
      <c r="U971" s="3">
        <v>42100</v>
      </c>
      <c r="V971">
        <v>-596.26800000000003</v>
      </c>
      <c r="W971">
        <v>9</v>
      </c>
      <c r="X971">
        <v>561.05999999999995</v>
      </c>
      <c r="Y971">
        <v>88443</v>
      </c>
    </row>
    <row r="972" spans="1:25" ht="12.75" customHeight="1">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3">
        <v>42098</v>
      </c>
      <c r="U972" s="3">
        <v>42100</v>
      </c>
      <c r="V972">
        <v>7889.6876999999995</v>
      </c>
      <c r="W972">
        <v>9</v>
      </c>
      <c r="X972">
        <v>11434.33</v>
      </c>
      <c r="Y972">
        <v>88443</v>
      </c>
    </row>
    <row r="973" spans="1:25" ht="12.75" customHeight="1">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3">
        <v>42098</v>
      </c>
      <c r="U973" s="3">
        <v>42100</v>
      </c>
      <c r="V973">
        <v>1545.8097600000001</v>
      </c>
      <c r="W973">
        <v>19</v>
      </c>
      <c r="X973">
        <v>3229.24</v>
      </c>
      <c r="Y973">
        <v>88443</v>
      </c>
    </row>
    <row r="974" spans="1:25" ht="12.75" customHeight="1">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3">
        <v>42183</v>
      </c>
      <c r="U974" s="3">
        <v>42184</v>
      </c>
      <c r="V974">
        <v>-16.14</v>
      </c>
      <c r="W974">
        <v>3</v>
      </c>
      <c r="X974">
        <v>101.13</v>
      </c>
      <c r="Y974">
        <v>88444</v>
      </c>
    </row>
    <row r="975" spans="1:25" ht="12.75" customHeight="1">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3">
        <v>42158</v>
      </c>
      <c r="U975" s="3">
        <v>42160</v>
      </c>
      <c r="V975">
        <v>-130.42400000000001</v>
      </c>
      <c r="W975">
        <v>16</v>
      </c>
      <c r="X975">
        <v>451.83</v>
      </c>
      <c r="Y975">
        <v>85866</v>
      </c>
    </row>
    <row r="976" spans="1:25" ht="12.75" customHeight="1">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3">
        <v>42158</v>
      </c>
      <c r="U976" s="3">
        <v>42160</v>
      </c>
      <c r="V976">
        <v>-106.42100000000001</v>
      </c>
      <c r="W976">
        <v>11</v>
      </c>
      <c r="X976">
        <v>20.239999999999998</v>
      </c>
      <c r="Y976">
        <v>85866</v>
      </c>
    </row>
    <row r="977" spans="1:25" ht="12.75" customHeight="1">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3">
        <v>42091</v>
      </c>
      <c r="U977" s="3">
        <v>42091</v>
      </c>
      <c r="V977">
        <v>-16476.838</v>
      </c>
      <c r="W977">
        <v>10</v>
      </c>
      <c r="X977">
        <v>1486.34</v>
      </c>
      <c r="Y977">
        <v>85865</v>
      </c>
    </row>
    <row r="978" spans="1:25" ht="12.75" customHeight="1">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3">
        <v>42169</v>
      </c>
      <c r="U978" s="3">
        <v>42176</v>
      </c>
      <c r="V978">
        <v>-108.27250000000001</v>
      </c>
      <c r="W978">
        <v>11</v>
      </c>
      <c r="X978">
        <v>406.26</v>
      </c>
      <c r="Y978">
        <v>85868</v>
      </c>
    </row>
    <row r="979" spans="1:25" ht="12.75" customHeight="1">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3">
        <v>42127</v>
      </c>
      <c r="U979" s="3">
        <v>42128</v>
      </c>
      <c r="V979">
        <v>-90.74799999999999</v>
      </c>
      <c r="W979">
        <v>17</v>
      </c>
      <c r="X979">
        <v>5835.41</v>
      </c>
      <c r="Y979">
        <v>85867</v>
      </c>
    </row>
    <row r="980" spans="1:25" ht="12.75" customHeight="1">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3">
        <v>42047</v>
      </c>
      <c r="U980" s="3">
        <v>42049</v>
      </c>
      <c r="V980">
        <v>-121.05807999999999</v>
      </c>
      <c r="W980">
        <v>1</v>
      </c>
      <c r="X980">
        <v>52.1</v>
      </c>
      <c r="Y980">
        <v>91025</v>
      </c>
    </row>
    <row r="981" spans="1:25" ht="12.75" customHeight="1">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3">
        <v>42013</v>
      </c>
      <c r="U981" s="3">
        <v>42014</v>
      </c>
      <c r="V981">
        <v>-51.736999999999995</v>
      </c>
      <c r="W981">
        <v>9</v>
      </c>
      <c r="X981">
        <v>45.87</v>
      </c>
      <c r="Y981">
        <v>18561</v>
      </c>
    </row>
    <row r="982" spans="1:25" ht="12.75" customHeight="1">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3">
        <v>42049</v>
      </c>
      <c r="U982" s="3">
        <v>42051</v>
      </c>
      <c r="V982">
        <v>116.50629999999998</v>
      </c>
      <c r="W982">
        <v>4</v>
      </c>
      <c r="X982">
        <v>256.77</v>
      </c>
      <c r="Y982">
        <v>13408</v>
      </c>
    </row>
    <row r="983" spans="1:25" ht="12.75" customHeight="1">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3">
        <v>42167</v>
      </c>
      <c r="U983" s="3">
        <v>42169</v>
      </c>
      <c r="V983">
        <v>-247.55157000000003</v>
      </c>
      <c r="W983">
        <v>4</v>
      </c>
      <c r="X983">
        <v>605.82000000000005</v>
      </c>
      <c r="Y983">
        <v>12224</v>
      </c>
    </row>
    <row r="984" spans="1:25" ht="12.75" customHeight="1">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3">
        <v>42167</v>
      </c>
      <c r="U984" s="3">
        <v>42167</v>
      </c>
      <c r="V984">
        <v>-277.20924000000002</v>
      </c>
      <c r="W984">
        <v>54</v>
      </c>
      <c r="X984">
        <v>1569</v>
      </c>
      <c r="Y984">
        <v>12224</v>
      </c>
    </row>
    <row r="985" spans="1:25" ht="12.75" customHeight="1">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3">
        <v>42167</v>
      </c>
      <c r="U985" s="3">
        <v>42169</v>
      </c>
      <c r="V985">
        <v>-93.06450000000001</v>
      </c>
      <c r="W985">
        <v>1</v>
      </c>
      <c r="X985">
        <v>151.46</v>
      </c>
      <c r="Y985">
        <v>87245</v>
      </c>
    </row>
    <row r="986" spans="1:25" ht="12.75" customHeight="1">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3">
        <v>42013</v>
      </c>
      <c r="U986" s="3">
        <v>42014</v>
      </c>
      <c r="V986">
        <v>-48.235999999999997</v>
      </c>
      <c r="W986">
        <v>2</v>
      </c>
      <c r="X986">
        <v>10.19</v>
      </c>
      <c r="Y986">
        <v>87243</v>
      </c>
    </row>
    <row r="987" spans="1:25" ht="12.75" customHeight="1">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3">
        <v>42049</v>
      </c>
      <c r="U987" s="3">
        <v>42051</v>
      </c>
      <c r="V987">
        <v>44.291099999999993</v>
      </c>
      <c r="W987">
        <v>1</v>
      </c>
      <c r="X987">
        <v>64.19</v>
      </c>
      <c r="Y987">
        <v>87244</v>
      </c>
    </row>
    <row r="988" spans="1:25" ht="12.75" customHeight="1">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3">
        <v>42062</v>
      </c>
      <c r="U988" s="3">
        <v>42063</v>
      </c>
      <c r="V988">
        <v>43.275199999999998</v>
      </c>
      <c r="W988">
        <v>14</v>
      </c>
      <c r="X988">
        <v>118.57</v>
      </c>
      <c r="Y988">
        <v>90178</v>
      </c>
    </row>
    <row r="989" spans="1:25" ht="12.75" customHeight="1">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3">
        <v>42062</v>
      </c>
      <c r="U989" s="3">
        <v>42062</v>
      </c>
      <c r="V989">
        <v>-36.214620000000004</v>
      </c>
      <c r="W989">
        <v>5</v>
      </c>
      <c r="X989">
        <v>79.47</v>
      </c>
      <c r="Y989">
        <v>90178</v>
      </c>
    </row>
    <row r="990" spans="1:25" ht="12.75" customHeight="1">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3">
        <v>42062</v>
      </c>
      <c r="U990" s="3">
        <v>42066</v>
      </c>
      <c r="V990">
        <v>7.032960000000001</v>
      </c>
      <c r="W990">
        <v>8</v>
      </c>
      <c r="X990">
        <v>627.28</v>
      </c>
      <c r="Y990">
        <v>90178</v>
      </c>
    </row>
    <row r="991" spans="1:25" ht="12.75" customHeight="1">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3">
        <v>42026</v>
      </c>
      <c r="U991" s="3">
        <v>42026</v>
      </c>
      <c r="V991">
        <v>-16.772000000000002</v>
      </c>
      <c r="W991">
        <v>11</v>
      </c>
      <c r="X991">
        <v>1160.42</v>
      </c>
      <c r="Y991">
        <v>89775</v>
      </c>
    </row>
    <row r="992" spans="1:25" ht="12.75" customHeight="1">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3">
        <v>42064</v>
      </c>
      <c r="U992" s="3">
        <v>42066</v>
      </c>
      <c r="V992">
        <v>514.17719999999997</v>
      </c>
      <c r="W992">
        <v>5</v>
      </c>
      <c r="X992">
        <v>103.37</v>
      </c>
      <c r="Y992">
        <v>89776</v>
      </c>
    </row>
    <row r="993" spans="1:25" ht="12.75" customHeight="1">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3">
        <v>42064</v>
      </c>
      <c r="U993" s="3">
        <v>42065</v>
      </c>
      <c r="V993">
        <v>235.65599999999998</v>
      </c>
      <c r="W993">
        <v>23</v>
      </c>
      <c r="X993">
        <v>40.22</v>
      </c>
      <c r="Y993">
        <v>89776</v>
      </c>
    </row>
    <row r="994" spans="1:25" ht="12.75" customHeight="1">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3">
        <v>42128</v>
      </c>
      <c r="U994" s="3">
        <v>42129</v>
      </c>
      <c r="V994">
        <v>3.5581000000000031</v>
      </c>
      <c r="W994">
        <v>8</v>
      </c>
      <c r="X994">
        <v>52.43</v>
      </c>
      <c r="Y994">
        <v>89777</v>
      </c>
    </row>
    <row r="995" spans="1:25" ht="12.75" customHeight="1">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3">
        <v>42089</v>
      </c>
      <c r="U995" s="3">
        <v>42090</v>
      </c>
      <c r="V995">
        <v>5.3396999999999997</v>
      </c>
      <c r="W995">
        <v>16</v>
      </c>
      <c r="X995">
        <v>818.49</v>
      </c>
      <c r="Y995">
        <v>89211</v>
      </c>
    </row>
    <row r="996" spans="1:25" ht="12.75" customHeight="1">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3">
        <v>42069</v>
      </c>
      <c r="U996" s="3">
        <v>42070</v>
      </c>
      <c r="V996">
        <v>-807.89</v>
      </c>
      <c r="W996">
        <v>7</v>
      </c>
      <c r="X996">
        <v>410.17</v>
      </c>
      <c r="Y996">
        <v>89106</v>
      </c>
    </row>
    <row r="997" spans="1:25" ht="12.75" customHeight="1">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3">
        <v>42169</v>
      </c>
      <c r="U997" s="3">
        <v>42176</v>
      </c>
      <c r="V997">
        <v>123.89175</v>
      </c>
      <c r="W997">
        <v>21</v>
      </c>
      <c r="X997">
        <v>269.54000000000002</v>
      </c>
      <c r="Y997">
        <v>89944</v>
      </c>
    </row>
    <row r="998" spans="1:25" ht="12.75" customHeight="1">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3">
        <v>42039</v>
      </c>
      <c r="U998" s="3">
        <v>42040</v>
      </c>
      <c r="V998">
        <v>-53.898000000000003</v>
      </c>
      <c r="W998">
        <v>19</v>
      </c>
      <c r="X998">
        <v>106.57</v>
      </c>
      <c r="Y998">
        <v>89941</v>
      </c>
    </row>
    <row r="999" spans="1:25" ht="12.75" customHeight="1">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3">
        <v>42116</v>
      </c>
      <c r="U999" s="3">
        <v>42120</v>
      </c>
      <c r="V999">
        <v>26.502899999999997</v>
      </c>
      <c r="W999">
        <v>7</v>
      </c>
      <c r="X999">
        <v>38.409999999999997</v>
      </c>
      <c r="Y999">
        <v>89939</v>
      </c>
    </row>
    <row r="1000" spans="1:25" ht="12.75" customHeight="1">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3">
        <v>42007</v>
      </c>
      <c r="U1000" s="3">
        <v>42012</v>
      </c>
      <c r="V1000">
        <v>90.624600000000001</v>
      </c>
      <c r="W1000">
        <v>13</v>
      </c>
      <c r="X1000">
        <v>131.34</v>
      </c>
      <c r="Y1000">
        <v>89940</v>
      </c>
    </row>
    <row r="1001" spans="1:25" ht="12.75" customHeight="1">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3">
        <v>42096</v>
      </c>
      <c r="U1001" s="3">
        <v>42097</v>
      </c>
      <c r="V1001">
        <v>-20.876399999999997</v>
      </c>
      <c r="W1001">
        <v>12</v>
      </c>
      <c r="X1001">
        <v>251.61</v>
      </c>
      <c r="Y1001">
        <v>89942</v>
      </c>
    </row>
    <row r="1002" spans="1:25" ht="12.75" customHeight="1">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3">
        <v>42134</v>
      </c>
      <c r="U1002" s="3">
        <v>42136</v>
      </c>
      <c r="V1002">
        <v>6.4832400000000021</v>
      </c>
      <c r="W1002">
        <v>21</v>
      </c>
      <c r="X1002">
        <v>287.99</v>
      </c>
      <c r="Y1002">
        <v>89943</v>
      </c>
    </row>
    <row r="1003" spans="1:25" ht="12.75" customHeight="1">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3">
        <v>42134</v>
      </c>
      <c r="U1003" s="3">
        <v>42134</v>
      </c>
      <c r="V1003">
        <v>2.3320000000000003</v>
      </c>
      <c r="W1003">
        <v>3</v>
      </c>
      <c r="X1003">
        <v>46.86</v>
      </c>
      <c r="Y1003">
        <v>89943</v>
      </c>
    </row>
    <row r="1004" spans="1:25" ht="12.75" customHeight="1">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3">
        <v>42167</v>
      </c>
      <c r="U1004" s="3">
        <v>42169</v>
      </c>
      <c r="V1004">
        <v>454.44779999999997</v>
      </c>
      <c r="W1004">
        <v>11</v>
      </c>
      <c r="X1004">
        <v>658.62</v>
      </c>
      <c r="Y1004">
        <v>89857</v>
      </c>
    </row>
    <row r="1005" spans="1:25" ht="12.75" customHeight="1">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3">
        <v>42011</v>
      </c>
      <c r="U1005" s="3">
        <v>42016</v>
      </c>
      <c r="V1005">
        <v>15.1524</v>
      </c>
      <c r="W1005">
        <v>4</v>
      </c>
      <c r="X1005">
        <v>21.96</v>
      </c>
      <c r="Y1005">
        <v>89858</v>
      </c>
    </row>
    <row r="1006" spans="1:25" ht="12.75" customHeight="1">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3">
        <v>42010</v>
      </c>
      <c r="U1006" s="3">
        <v>42012</v>
      </c>
      <c r="V1006">
        <v>-90.755600000000001</v>
      </c>
      <c r="W1006">
        <v>7</v>
      </c>
      <c r="X1006">
        <v>24.57</v>
      </c>
      <c r="Y1006">
        <v>89856</v>
      </c>
    </row>
    <row r="1007" spans="1:25" ht="12.75" customHeight="1">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3">
        <v>42025</v>
      </c>
      <c r="U1007" s="3">
        <v>42026</v>
      </c>
      <c r="V1007">
        <v>960.98400000000004</v>
      </c>
      <c r="W1007">
        <v>6</v>
      </c>
      <c r="X1007">
        <v>1008.53</v>
      </c>
      <c r="Y1007">
        <v>88256</v>
      </c>
    </row>
    <row r="1008" spans="1:25" ht="12.75" customHeight="1">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3">
        <v>42010</v>
      </c>
      <c r="U1008" s="3">
        <v>42011</v>
      </c>
      <c r="V1008">
        <v>-13706.464</v>
      </c>
      <c r="W1008">
        <v>8</v>
      </c>
      <c r="X1008">
        <v>6968.9</v>
      </c>
      <c r="Y1008">
        <v>87853</v>
      </c>
    </row>
    <row r="1009" spans="1:25" ht="12.75" customHeight="1">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3">
        <v>42156</v>
      </c>
      <c r="U1009" s="3">
        <v>42157</v>
      </c>
      <c r="V1009">
        <v>300.92579999999998</v>
      </c>
      <c r="W1009">
        <v>11</v>
      </c>
      <c r="X1009">
        <v>41.29</v>
      </c>
      <c r="Y1009">
        <v>91543</v>
      </c>
    </row>
    <row r="1010" spans="1:25" ht="12.75" customHeight="1">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3">
        <v>42080</v>
      </c>
      <c r="U1010" s="3">
        <v>42081</v>
      </c>
      <c r="V1010">
        <v>-40.76</v>
      </c>
      <c r="W1010">
        <v>10</v>
      </c>
      <c r="X1010">
        <v>88.64</v>
      </c>
      <c r="Y1010">
        <v>89251</v>
      </c>
    </row>
    <row r="1011" spans="1:25" ht="12.75" customHeight="1">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3">
        <v>42147</v>
      </c>
      <c r="U1011" s="3">
        <v>42149</v>
      </c>
      <c r="V1011">
        <v>-986.52399999999989</v>
      </c>
      <c r="W1011">
        <v>17</v>
      </c>
      <c r="X1011">
        <v>1300.54</v>
      </c>
      <c r="Y1011">
        <v>90524</v>
      </c>
    </row>
    <row r="1012" spans="1:25" ht="12.75" customHeight="1">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3">
        <v>42147</v>
      </c>
      <c r="U1012" s="3">
        <v>42149</v>
      </c>
      <c r="V1012">
        <v>-141.666</v>
      </c>
      <c r="W1012">
        <v>13</v>
      </c>
      <c r="X1012">
        <v>38.06</v>
      </c>
      <c r="Y1012">
        <v>90524</v>
      </c>
    </row>
    <row r="1013" spans="1:25" ht="12.75" customHeight="1">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3">
        <v>42046</v>
      </c>
      <c r="U1013" s="3">
        <v>42047</v>
      </c>
      <c r="V1013">
        <v>47.334000000000003</v>
      </c>
      <c r="W1013">
        <v>14</v>
      </c>
      <c r="X1013">
        <v>1263.3499999999999</v>
      </c>
      <c r="Y1013">
        <v>90525</v>
      </c>
    </row>
    <row r="1014" spans="1:25" ht="12.75" customHeight="1">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3">
        <v>42040</v>
      </c>
      <c r="U1014" s="3">
        <v>42042</v>
      </c>
      <c r="V1014">
        <v>60.561599999999999</v>
      </c>
      <c r="W1014">
        <v>19</v>
      </c>
      <c r="X1014">
        <v>202.38</v>
      </c>
      <c r="Y1014">
        <v>85990</v>
      </c>
    </row>
    <row r="1015" spans="1:25" ht="12.75" customHeight="1">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3">
        <v>42109</v>
      </c>
      <c r="U1015" s="3">
        <v>42111</v>
      </c>
      <c r="V1015">
        <v>-47.243088</v>
      </c>
      <c r="W1015">
        <v>3</v>
      </c>
      <c r="X1015">
        <v>56.38</v>
      </c>
      <c r="Y1015">
        <v>85991</v>
      </c>
    </row>
    <row r="1016" spans="1:25" ht="12.75" customHeight="1">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3">
        <v>42109</v>
      </c>
      <c r="U1016" s="3">
        <v>42112</v>
      </c>
      <c r="V1016">
        <v>9.1539999999999999</v>
      </c>
      <c r="W1016">
        <v>12</v>
      </c>
      <c r="X1016">
        <v>119.13</v>
      </c>
      <c r="Y1016">
        <v>85991</v>
      </c>
    </row>
    <row r="1017" spans="1:25" ht="12.75" customHeight="1">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3">
        <v>42040</v>
      </c>
      <c r="U1017" s="3">
        <v>42042</v>
      </c>
      <c r="V1017">
        <v>40.92</v>
      </c>
      <c r="W1017">
        <v>76</v>
      </c>
      <c r="X1017">
        <v>809.51</v>
      </c>
      <c r="Y1017">
        <v>34435</v>
      </c>
    </row>
    <row r="1018" spans="1:25" ht="12.75" customHeight="1">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3">
        <v>42109</v>
      </c>
      <c r="U1018" s="3">
        <v>42110</v>
      </c>
      <c r="V1018">
        <v>149.72</v>
      </c>
      <c r="W1018">
        <v>34</v>
      </c>
      <c r="X1018">
        <v>643.64</v>
      </c>
      <c r="Y1018">
        <v>47108</v>
      </c>
    </row>
    <row r="1019" spans="1:25" ht="12.75" customHeight="1">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3">
        <v>42109</v>
      </c>
      <c r="U1019" s="3">
        <v>42111</v>
      </c>
      <c r="V1019">
        <v>-52.492319999999999</v>
      </c>
      <c r="W1019">
        <v>13</v>
      </c>
      <c r="X1019">
        <v>244.31</v>
      </c>
      <c r="Y1019">
        <v>47108</v>
      </c>
    </row>
    <row r="1020" spans="1:25" ht="12.75" customHeight="1">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3">
        <v>42109</v>
      </c>
      <c r="U1020" s="3">
        <v>42112</v>
      </c>
      <c r="V1020">
        <v>7.9599999999999991</v>
      </c>
      <c r="W1020">
        <v>47</v>
      </c>
      <c r="X1020">
        <v>466.58</v>
      </c>
      <c r="Y1020">
        <v>47108</v>
      </c>
    </row>
    <row r="1021" spans="1:25" ht="12.75" customHeight="1">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3">
        <v>42109</v>
      </c>
      <c r="U1021" s="3">
        <v>42110</v>
      </c>
      <c r="V1021">
        <v>-459.08280000000002</v>
      </c>
      <c r="W1021">
        <v>16</v>
      </c>
      <c r="X1021">
        <v>2290.69</v>
      </c>
      <c r="Y1021">
        <v>47108</v>
      </c>
    </row>
    <row r="1022" spans="1:25" ht="12.75" customHeight="1">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3">
        <v>42112</v>
      </c>
      <c r="U1022" s="3">
        <v>42113</v>
      </c>
      <c r="V1022">
        <v>-517.16999999999996</v>
      </c>
      <c r="W1022">
        <v>7</v>
      </c>
      <c r="X1022">
        <v>337.59</v>
      </c>
      <c r="Y1022">
        <v>86958</v>
      </c>
    </row>
    <row r="1023" spans="1:25" ht="12.75" customHeight="1">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3">
        <v>42136</v>
      </c>
      <c r="U1023" s="3">
        <v>42138</v>
      </c>
      <c r="V1023">
        <v>-7.61</v>
      </c>
      <c r="W1023">
        <v>1</v>
      </c>
      <c r="X1023">
        <v>10.65</v>
      </c>
      <c r="Y1023">
        <v>86959</v>
      </c>
    </row>
    <row r="1024" spans="1:25" ht="12.75" customHeight="1">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3">
        <v>42054</v>
      </c>
      <c r="U1024" s="3">
        <v>42055</v>
      </c>
      <c r="V1024">
        <v>38.039699999999996</v>
      </c>
      <c r="W1024">
        <v>9</v>
      </c>
      <c r="X1024">
        <v>55.13</v>
      </c>
      <c r="Y1024">
        <v>86956</v>
      </c>
    </row>
    <row r="1025" spans="1:25" ht="12.75" customHeight="1">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3">
        <v>42112</v>
      </c>
      <c r="U1025" s="3">
        <v>42115</v>
      </c>
      <c r="V1025">
        <v>-429.86</v>
      </c>
      <c r="W1025">
        <v>2</v>
      </c>
      <c r="X1025">
        <v>215.32</v>
      </c>
      <c r="Y1025">
        <v>86958</v>
      </c>
    </row>
    <row r="1026" spans="1:25" ht="12.75" customHeight="1">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3">
        <v>42112</v>
      </c>
      <c r="U1026" s="3">
        <v>42114</v>
      </c>
      <c r="V1026">
        <v>264.16649999999998</v>
      </c>
      <c r="W1026">
        <v>5</v>
      </c>
      <c r="X1026">
        <v>382.85</v>
      </c>
      <c r="Y1026">
        <v>86958</v>
      </c>
    </row>
    <row r="1027" spans="1:25" ht="12.75" customHeight="1">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3">
        <v>42054</v>
      </c>
      <c r="U1027" s="3">
        <v>42055</v>
      </c>
      <c r="V1027">
        <v>-47.12</v>
      </c>
      <c r="W1027">
        <v>7</v>
      </c>
      <c r="X1027">
        <v>44.8</v>
      </c>
      <c r="Y1027">
        <v>86956</v>
      </c>
    </row>
    <row r="1028" spans="1:25" ht="12.75" customHeight="1">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3">
        <v>42010</v>
      </c>
      <c r="U1028" s="3">
        <v>42010</v>
      </c>
      <c r="V1028">
        <v>-101.24600000000001</v>
      </c>
      <c r="W1028">
        <v>14</v>
      </c>
      <c r="X1028">
        <v>100.99</v>
      </c>
      <c r="Y1028">
        <v>86960</v>
      </c>
    </row>
    <row r="1029" spans="1:25" ht="12.75" customHeight="1">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3">
        <v>42010</v>
      </c>
      <c r="U1029" s="3">
        <v>42015</v>
      </c>
      <c r="V1029">
        <v>-1.88</v>
      </c>
      <c r="W1029">
        <v>7</v>
      </c>
      <c r="X1029">
        <v>142.06</v>
      </c>
      <c r="Y1029">
        <v>86960</v>
      </c>
    </row>
    <row r="1030" spans="1:25" ht="12.75" customHeight="1">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3">
        <v>42088</v>
      </c>
      <c r="U1030" s="3">
        <v>42090</v>
      </c>
      <c r="V1030">
        <v>-11.69</v>
      </c>
      <c r="W1030">
        <v>5</v>
      </c>
      <c r="X1030">
        <v>58.52</v>
      </c>
      <c r="Y1030">
        <v>86957</v>
      </c>
    </row>
    <row r="1031" spans="1:25" ht="12.75" customHeight="1">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3">
        <v>42010</v>
      </c>
      <c r="U1031" s="3">
        <v>42017</v>
      </c>
      <c r="V1031">
        <v>250.98059999999998</v>
      </c>
      <c r="W1031">
        <v>9</v>
      </c>
      <c r="X1031">
        <v>363.74</v>
      </c>
      <c r="Y1031">
        <v>86960</v>
      </c>
    </row>
    <row r="1032" spans="1:25" ht="12.75" customHeight="1">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3">
        <v>42010</v>
      </c>
      <c r="U1032" s="3">
        <v>42019</v>
      </c>
      <c r="V1032">
        <v>-57.753</v>
      </c>
      <c r="W1032">
        <v>4</v>
      </c>
      <c r="X1032">
        <v>15.93</v>
      </c>
      <c r="Y1032">
        <v>86960</v>
      </c>
    </row>
    <row r="1033" spans="1:25" ht="12.75" customHeight="1">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3">
        <v>42010</v>
      </c>
      <c r="U1033" s="3">
        <v>42017</v>
      </c>
      <c r="V1033">
        <v>-47.97</v>
      </c>
      <c r="W1033">
        <v>1</v>
      </c>
      <c r="X1033">
        <v>21.28</v>
      </c>
      <c r="Y1033">
        <v>86960</v>
      </c>
    </row>
    <row r="1034" spans="1:25" ht="12.75" customHeight="1">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3">
        <v>42113</v>
      </c>
      <c r="U1034" s="3">
        <v>42114</v>
      </c>
      <c r="V1034">
        <v>-219.07908</v>
      </c>
      <c r="W1034">
        <v>5</v>
      </c>
      <c r="X1034">
        <v>675.83</v>
      </c>
      <c r="Y1034">
        <v>86600</v>
      </c>
    </row>
    <row r="1035" spans="1:25" ht="12.75" customHeight="1">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3">
        <v>42113</v>
      </c>
      <c r="U1035" s="3">
        <v>42115</v>
      </c>
      <c r="V1035">
        <v>-18.878399999999999</v>
      </c>
      <c r="W1035">
        <v>4</v>
      </c>
      <c r="X1035">
        <v>28</v>
      </c>
      <c r="Y1035">
        <v>86600</v>
      </c>
    </row>
    <row r="1036" spans="1:25" ht="12.75" customHeight="1">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3">
        <v>42093</v>
      </c>
      <c r="U1036" s="3">
        <v>42095</v>
      </c>
      <c r="V1036">
        <v>369.20519999999999</v>
      </c>
      <c r="W1036">
        <v>13</v>
      </c>
      <c r="X1036">
        <v>535.08000000000004</v>
      </c>
      <c r="Y1036">
        <v>86599</v>
      </c>
    </row>
    <row r="1037" spans="1:25" ht="12.75" customHeight="1">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3">
        <v>42095</v>
      </c>
      <c r="U1037" s="3">
        <v>42097</v>
      </c>
      <c r="V1037">
        <v>19.350000000000001</v>
      </c>
      <c r="W1037">
        <v>8</v>
      </c>
      <c r="X1037">
        <v>222.71</v>
      </c>
      <c r="Y1037">
        <v>89697</v>
      </c>
    </row>
    <row r="1038" spans="1:25" ht="12.75" customHeight="1">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3">
        <v>42095</v>
      </c>
      <c r="U1038" s="3">
        <v>42096</v>
      </c>
      <c r="V1038">
        <v>-967.83399999999995</v>
      </c>
      <c r="W1038">
        <v>2</v>
      </c>
      <c r="X1038">
        <v>220.52</v>
      </c>
      <c r="Y1038">
        <v>89697</v>
      </c>
    </row>
    <row r="1039" spans="1:25" ht="12.75" customHeight="1">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3">
        <v>42082</v>
      </c>
      <c r="U1039" s="3">
        <v>42084</v>
      </c>
      <c r="V1039">
        <v>-28.45</v>
      </c>
      <c r="W1039">
        <v>10</v>
      </c>
      <c r="X1039">
        <v>68.34</v>
      </c>
      <c r="Y1039">
        <v>86847</v>
      </c>
    </row>
    <row r="1040" spans="1:25" ht="12.75" customHeight="1">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3">
        <v>42082</v>
      </c>
      <c r="U1040" s="3">
        <v>42085</v>
      </c>
      <c r="V1040">
        <v>72.78</v>
      </c>
      <c r="W1040">
        <v>16</v>
      </c>
      <c r="X1040">
        <v>522.22</v>
      </c>
      <c r="Y1040">
        <v>86847</v>
      </c>
    </row>
    <row r="1041" spans="1:25" ht="12.75" customHeight="1">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3">
        <v>42170</v>
      </c>
      <c r="U1041" s="3">
        <v>42172</v>
      </c>
      <c r="V1041">
        <v>13.2294</v>
      </c>
      <c r="W1041">
        <v>5</v>
      </c>
      <c r="X1041">
        <v>28.01</v>
      </c>
      <c r="Y1041">
        <v>86846</v>
      </c>
    </row>
    <row r="1042" spans="1:25" ht="12.75" customHeight="1">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3">
        <v>42127</v>
      </c>
      <c r="U1042" s="3">
        <v>42128</v>
      </c>
      <c r="V1042">
        <v>-88.82</v>
      </c>
      <c r="W1042">
        <v>10</v>
      </c>
      <c r="X1042">
        <v>80.349999999999994</v>
      </c>
      <c r="Y1042">
        <v>89209</v>
      </c>
    </row>
    <row r="1043" spans="1:25" ht="12.75" customHeight="1">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3">
        <v>42021</v>
      </c>
      <c r="U1043" s="3">
        <v>42023</v>
      </c>
      <c r="V1043">
        <v>15.353999999999999</v>
      </c>
      <c r="W1043">
        <v>1</v>
      </c>
      <c r="X1043">
        <v>99.69</v>
      </c>
      <c r="Y1043">
        <v>90099</v>
      </c>
    </row>
    <row r="1044" spans="1:25" ht="12.75" customHeight="1">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3">
        <v>42021</v>
      </c>
      <c r="U1044" s="3">
        <v>42021</v>
      </c>
      <c r="V1044">
        <v>-357.92399999999998</v>
      </c>
      <c r="W1044">
        <v>7</v>
      </c>
      <c r="X1044">
        <v>152.49</v>
      </c>
      <c r="Y1044">
        <v>90099</v>
      </c>
    </row>
    <row r="1045" spans="1:25" ht="12.75" customHeight="1">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3">
        <v>42033</v>
      </c>
      <c r="U1045" s="3">
        <v>42035</v>
      </c>
      <c r="V1045">
        <v>34.302</v>
      </c>
      <c r="W1045">
        <v>4</v>
      </c>
      <c r="X1045">
        <v>320.75</v>
      </c>
      <c r="Y1045">
        <v>90899</v>
      </c>
    </row>
    <row r="1046" spans="1:25" ht="12.75" customHeight="1">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3">
        <v>42064</v>
      </c>
      <c r="U1046" s="3">
        <v>42066</v>
      </c>
      <c r="V1046">
        <v>-7.96</v>
      </c>
      <c r="W1046">
        <v>1</v>
      </c>
      <c r="X1046">
        <v>11.35</v>
      </c>
      <c r="Y1046">
        <v>87378</v>
      </c>
    </row>
    <row r="1047" spans="1:25" ht="12.75" customHeight="1">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3">
        <v>42064</v>
      </c>
      <c r="U1047" s="3">
        <v>42066</v>
      </c>
      <c r="V1047">
        <v>4407.4399999999996</v>
      </c>
      <c r="W1047">
        <v>15</v>
      </c>
      <c r="X1047">
        <v>7029.1</v>
      </c>
      <c r="Y1047">
        <v>87378</v>
      </c>
    </row>
    <row r="1048" spans="1:25" ht="12.75" customHeight="1">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3">
        <v>42111</v>
      </c>
      <c r="U1048" s="3">
        <v>42115</v>
      </c>
      <c r="V1048">
        <v>-1025.0172</v>
      </c>
      <c r="W1048">
        <v>14</v>
      </c>
      <c r="X1048">
        <v>1059.3800000000001</v>
      </c>
      <c r="Y1048">
        <v>90631</v>
      </c>
    </row>
    <row r="1049" spans="1:25" ht="12.75" customHeight="1">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3">
        <v>42099</v>
      </c>
      <c r="U1049" s="3">
        <v>42101</v>
      </c>
      <c r="V1049">
        <v>429.75435600000003</v>
      </c>
      <c r="W1049">
        <v>7</v>
      </c>
      <c r="X1049">
        <v>2233.46</v>
      </c>
      <c r="Y1049">
        <v>90630</v>
      </c>
    </row>
    <row r="1050" spans="1:25" ht="12.75" customHeight="1">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3">
        <v>42120</v>
      </c>
      <c r="U1050" s="3">
        <v>42124</v>
      </c>
      <c r="V1050">
        <v>588.54</v>
      </c>
      <c r="W1050">
        <v>5</v>
      </c>
      <c r="X1050">
        <v>928.92</v>
      </c>
      <c r="Y1050">
        <v>91262</v>
      </c>
    </row>
    <row r="1051" spans="1:25" ht="12.75" customHeight="1">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3">
        <v>42059</v>
      </c>
      <c r="U1051" s="3">
        <v>42060</v>
      </c>
      <c r="V1051">
        <v>2653.2914999999998</v>
      </c>
      <c r="W1051">
        <v>12</v>
      </c>
      <c r="X1051">
        <v>3845.35</v>
      </c>
      <c r="Y1051">
        <v>91261</v>
      </c>
    </row>
    <row r="1052" spans="1:25" ht="12.75" customHeight="1">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3">
        <v>42059</v>
      </c>
      <c r="U1052" s="3">
        <v>42061</v>
      </c>
      <c r="V1052">
        <v>-1.84</v>
      </c>
      <c r="W1052">
        <v>1</v>
      </c>
      <c r="X1052">
        <v>3.77</v>
      </c>
      <c r="Y1052">
        <v>91261</v>
      </c>
    </row>
    <row r="1053" spans="1:25" ht="12.75" customHeight="1">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3">
        <v>42081</v>
      </c>
      <c r="U1053" s="3">
        <v>42082</v>
      </c>
      <c r="V1053">
        <v>237.04259999999999</v>
      </c>
      <c r="W1053">
        <v>13</v>
      </c>
      <c r="X1053">
        <v>343.54</v>
      </c>
      <c r="Y1053">
        <v>91263</v>
      </c>
    </row>
    <row r="1054" spans="1:25" ht="12.75" customHeight="1">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3">
        <v>42141</v>
      </c>
      <c r="U1054" s="3">
        <v>42141</v>
      </c>
      <c r="V1054">
        <v>2502.6851999999999</v>
      </c>
      <c r="W1054">
        <v>22</v>
      </c>
      <c r="X1054">
        <v>3627.08</v>
      </c>
      <c r="Y1054">
        <v>86500</v>
      </c>
    </row>
    <row r="1055" spans="1:25" ht="12.75" customHeight="1">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3">
        <v>42141</v>
      </c>
      <c r="U1055" s="3">
        <v>42150</v>
      </c>
      <c r="V1055">
        <v>0.68800000000000017</v>
      </c>
      <c r="W1055">
        <v>1</v>
      </c>
      <c r="X1055">
        <v>8.34</v>
      </c>
      <c r="Y1055">
        <v>86500</v>
      </c>
    </row>
    <row r="1056" spans="1:25" ht="12.75" customHeight="1">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3">
        <v>42005</v>
      </c>
      <c r="U1056" s="3">
        <v>42006</v>
      </c>
      <c r="V1056">
        <v>36.905999999999999</v>
      </c>
      <c r="W1056">
        <v>2</v>
      </c>
      <c r="X1056">
        <v>63.32</v>
      </c>
      <c r="Y1056">
        <v>91371</v>
      </c>
    </row>
    <row r="1057" spans="1:25" ht="12.75" customHeight="1">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3">
        <v>42062</v>
      </c>
      <c r="U1057" s="3">
        <v>42063</v>
      </c>
      <c r="V1057">
        <v>-216.02980000000002</v>
      </c>
      <c r="W1057">
        <v>7</v>
      </c>
      <c r="X1057">
        <v>83.72</v>
      </c>
      <c r="Y1057">
        <v>85893</v>
      </c>
    </row>
    <row r="1058" spans="1:25" ht="12.75" customHeight="1">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3">
        <v>42110</v>
      </c>
      <c r="U1058" s="3">
        <v>42112</v>
      </c>
      <c r="V1058">
        <v>-45.471999999999994</v>
      </c>
      <c r="W1058">
        <v>9</v>
      </c>
      <c r="X1058">
        <v>1011.44</v>
      </c>
      <c r="Y1058">
        <v>85895</v>
      </c>
    </row>
    <row r="1059" spans="1:25" ht="12.75" customHeight="1">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3">
        <v>42090</v>
      </c>
      <c r="U1059" s="3">
        <v>42091</v>
      </c>
      <c r="V1059">
        <v>16.136400000000002</v>
      </c>
      <c r="W1059">
        <v>7</v>
      </c>
      <c r="X1059">
        <v>132.22999999999999</v>
      </c>
      <c r="Y1059">
        <v>85894</v>
      </c>
    </row>
    <row r="1060" spans="1:25" ht="12.75" customHeight="1">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3">
        <v>42064</v>
      </c>
      <c r="U1060" s="3">
        <v>42066</v>
      </c>
      <c r="V1060">
        <v>-29.61</v>
      </c>
      <c r="W1060">
        <v>10</v>
      </c>
      <c r="X1060">
        <v>210.33</v>
      </c>
      <c r="Y1060">
        <v>85897</v>
      </c>
    </row>
    <row r="1061" spans="1:25" ht="12.75" customHeight="1">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3">
        <v>42098</v>
      </c>
      <c r="U1061" s="3">
        <v>42105</v>
      </c>
      <c r="V1061">
        <v>125.72399999999999</v>
      </c>
      <c r="W1061">
        <v>17</v>
      </c>
      <c r="X1061">
        <v>168.04</v>
      </c>
      <c r="Y1061">
        <v>85898</v>
      </c>
    </row>
    <row r="1062" spans="1:25" ht="12.75" customHeight="1">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3">
        <v>42059</v>
      </c>
      <c r="U1062" s="3">
        <v>42060</v>
      </c>
      <c r="V1062">
        <v>114.88199999999999</v>
      </c>
      <c r="W1062">
        <v>5</v>
      </c>
      <c r="X1062">
        <v>882.93</v>
      </c>
      <c r="Y1062">
        <v>85896</v>
      </c>
    </row>
    <row r="1063" spans="1:25" ht="12.75" customHeight="1">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3">
        <v>42041</v>
      </c>
      <c r="U1063" s="3">
        <v>42041</v>
      </c>
      <c r="V1063">
        <v>-14.448</v>
      </c>
      <c r="W1063">
        <v>8</v>
      </c>
      <c r="X1063">
        <v>1757.15</v>
      </c>
      <c r="Y1063">
        <v>88579</v>
      </c>
    </row>
    <row r="1064" spans="1:25" ht="12.75" customHeight="1">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3">
        <v>42025</v>
      </c>
      <c r="U1064" s="3">
        <v>42025</v>
      </c>
      <c r="V1064">
        <v>-42.545999999999999</v>
      </c>
      <c r="W1064">
        <v>1</v>
      </c>
      <c r="X1064">
        <v>1786.04</v>
      </c>
      <c r="Y1064">
        <v>88580</v>
      </c>
    </row>
    <row r="1065" spans="1:25" ht="12.75" customHeight="1">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3">
        <v>42113</v>
      </c>
      <c r="U1065" s="3">
        <v>42117</v>
      </c>
      <c r="V1065">
        <v>14</v>
      </c>
      <c r="W1065">
        <v>10</v>
      </c>
      <c r="X1065">
        <v>34.76</v>
      </c>
      <c r="Y1065">
        <v>86687</v>
      </c>
    </row>
    <row r="1066" spans="1:25" ht="12.75" customHeight="1">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3">
        <v>42154</v>
      </c>
      <c r="U1066" s="3">
        <v>42154</v>
      </c>
      <c r="V1066">
        <v>52.988000000000056</v>
      </c>
      <c r="W1066">
        <v>3</v>
      </c>
      <c r="X1066">
        <v>561.65</v>
      </c>
      <c r="Y1066">
        <v>86688</v>
      </c>
    </row>
    <row r="1067" spans="1:25" ht="12.75" customHeight="1">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3">
        <v>42102</v>
      </c>
      <c r="U1067" s="3">
        <v>42104</v>
      </c>
      <c r="V1067">
        <v>285.47370000000001</v>
      </c>
      <c r="W1067">
        <v>9</v>
      </c>
      <c r="X1067">
        <v>413.73</v>
      </c>
      <c r="Y1067">
        <v>86686</v>
      </c>
    </row>
    <row r="1068" spans="1:25" ht="12.75" customHeight="1">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3">
        <v>42154</v>
      </c>
      <c r="U1068" s="3">
        <v>42160</v>
      </c>
      <c r="V1068">
        <v>10.50800000000001</v>
      </c>
      <c r="W1068">
        <v>2</v>
      </c>
      <c r="X1068">
        <v>55.6</v>
      </c>
      <c r="Y1068">
        <v>86688</v>
      </c>
    </row>
    <row r="1069" spans="1:25" ht="12.75" customHeight="1">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3">
        <v>42154</v>
      </c>
      <c r="U1069" s="3">
        <v>42159</v>
      </c>
      <c r="V1069">
        <v>1448.7309</v>
      </c>
      <c r="W1069">
        <v>19</v>
      </c>
      <c r="X1069">
        <v>2099.61</v>
      </c>
      <c r="Y1069">
        <v>86688</v>
      </c>
    </row>
    <row r="1070" spans="1:25" ht="12.75" customHeight="1">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3">
        <v>42154</v>
      </c>
      <c r="U1070" s="3">
        <v>42162</v>
      </c>
      <c r="V1070">
        <v>1.0040000000000004</v>
      </c>
      <c r="W1070">
        <v>23</v>
      </c>
      <c r="X1070">
        <v>96.6</v>
      </c>
      <c r="Y1070">
        <v>86688</v>
      </c>
    </row>
    <row r="1071" spans="1:25" ht="12.75" customHeight="1">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3">
        <v>42085</v>
      </c>
      <c r="U1071" s="3">
        <v>42086</v>
      </c>
      <c r="V1071">
        <v>-521.09</v>
      </c>
      <c r="W1071">
        <v>4</v>
      </c>
      <c r="X1071">
        <v>558.16999999999996</v>
      </c>
      <c r="Y1071">
        <v>88870</v>
      </c>
    </row>
    <row r="1072" spans="1:25" ht="12.75" customHeight="1">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3">
        <v>42085</v>
      </c>
      <c r="U1072" s="3">
        <v>42087</v>
      </c>
      <c r="V1072">
        <v>-29.49</v>
      </c>
      <c r="W1072">
        <v>1</v>
      </c>
      <c r="X1072">
        <v>8.39</v>
      </c>
      <c r="Y1072">
        <v>88870</v>
      </c>
    </row>
    <row r="1073" spans="1:25" ht="12.75" customHeight="1">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3">
        <v>42113</v>
      </c>
      <c r="U1073" s="3">
        <v>42120</v>
      </c>
      <c r="V1073">
        <v>386.00669999999991</v>
      </c>
      <c r="W1073">
        <v>7</v>
      </c>
      <c r="X1073">
        <v>559.42999999999995</v>
      </c>
      <c r="Y1073">
        <v>88871</v>
      </c>
    </row>
    <row r="1074" spans="1:25" ht="12.75" customHeight="1">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3">
        <v>42113</v>
      </c>
      <c r="U1074" s="3">
        <v>42118</v>
      </c>
      <c r="V1074">
        <v>-1867.97</v>
      </c>
      <c r="W1074">
        <v>10</v>
      </c>
      <c r="X1074">
        <v>1216.52</v>
      </c>
      <c r="Y1074">
        <v>88871</v>
      </c>
    </row>
    <row r="1075" spans="1:25" ht="12.75" customHeight="1">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3">
        <v>42030</v>
      </c>
      <c r="U1075" s="3">
        <v>42032</v>
      </c>
      <c r="V1075">
        <v>-1920.9336000000001</v>
      </c>
      <c r="W1075">
        <v>12</v>
      </c>
      <c r="X1075">
        <v>1058.3599999999999</v>
      </c>
      <c r="Y1075">
        <v>86331</v>
      </c>
    </row>
    <row r="1076" spans="1:25" ht="12.75" customHeight="1">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3">
        <v>42030</v>
      </c>
      <c r="U1076" s="3">
        <v>42032</v>
      </c>
      <c r="V1076">
        <v>-37.175200000000004</v>
      </c>
      <c r="W1076">
        <v>3</v>
      </c>
      <c r="X1076">
        <v>18.309999999999999</v>
      </c>
      <c r="Y1076">
        <v>86331</v>
      </c>
    </row>
    <row r="1077" spans="1:25" ht="12.75" customHeight="1">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3">
        <v>42036</v>
      </c>
      <c r="U1077" s="3">
        <v>42040</v>
      </c>
      <c r="V1077">
        <v>-213.40280000000001</v>
      </c>
      <c r="W1077">
        <v>12</v>
      </c>
      <c r="X1077">
        <v>4935.22</v>
      </c>
      <c r="Y1077">
        <v>90415</v>
      </c>
    </row>
    <row r="1078" spans="1:25" ht="12.75" customHeight="1">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3">
        <v>42010</v>
      </c>
      <c r="U1078" s="3">
        <v>42012</v>
      </c>
      <c r="V1078">
        <v>-15.48</v>
      </c>
      <c r="W1078">
        <v>7</v>
      </c>
      <c r="X1078">
        <v>51.03</v>
      </c>
      <c r="Y1078">
        <v>90414</v>
      </c>
    </row>
    <row r="1079" spans="1:25" ht="12.75" customHeight="1">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3">
        <v>42174</v>
      </c>
      <c r="U1079" s="3">
        <v>42176</v>
      </c>
      <c r="V1079">
        <v>-50.244999999999997</v>
      </c>
      <c r="W1079">
        <v>19</v>
      </c>
      <c r="X1079">
        <v>746.91</v>
      </c>
      <c r="Y1079">
        <v>89820</v>
      </c>
    </row>
    <row r="1080" spans="1:25" ht="12.75" customHeight="1">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3">
        <v>42101</v>
      </c>
      <c r="U1080" s="3">
        <v>42103</v>
      </c>
      <c r="V1080">
        <v>-387.1044</v>
      </c>
      <c r="W1080">
        <v>1</v>
      </c>
      <c r="X1080">
        <v>77.47</v>
      </c>
      <c r="Y1080">
        <v>89818</v>
      </c>
    </row>
    <row r="1081" spans="1:25" ht="12.75" customHeight="1">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3">
        <v>42173</v>
      </c>
      <c r="U1081" s="3">
        <v>42177</v>
      </c>
      <c r="V1081">
        <v>-55.97</v>
      </c>
      <c r="W1081">
        <v>7</v>
      </c>
      <c r="X1081">
        <v>204.34</v>
      </c>
      <c r="Y1081">
        <v>89819</v>
      </c>
    </row>
    <row r="1082" spans="1:25" ht="12.75" customHeight="1">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3">
        <v>42026</v>
      </c>
      <c r="U1082" s="3">
        <v>42026</v>
      </c>
      <c r="V1082">
        <v>-66.247299999999996</v>
      </c>
      <c r="W1082">
        <v>9</v>
      </c>
      <c r="X1082">
        <v>206.04</v>
      </c>
      <c r="Y1082">
        <v>28225</v>
      </c>
    </row>
    <row r="1083" spans="1:25" ht="12.75" customHeight="1">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3">
        <v>42112</v>
      </c>
      <c r="U1083" s="3">
        <v>42121</v>
      </c>
      <c r="V1083">
        <v>-171.15770000000001</v>
      </c>
      <c r="W1083">
        <v>43</v>
      </c>
      <c r="X1083">
        <v>475.42</v>
      </c>
      <c r="Y1083">
        <v>26342</v>
      </c>
    </row>
    <row r="1084" spans="1:25" ht="12.75" customHeight="1">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3">
        <v>42112</v>
      </c>
      <c r="U1084" s="3">
        <v>42117</v>
      </c>
      <c r="V1084">
        <v>624.23900000000003</v>
      </c>
      <c r="W1084">
        <v>74</v>
      </c>
      <c r="X1084">
        <v>3598.82</v>
      </c>
      <c r="Y1084">
        <v>26342</v>
      </c>
    </row>
    <row r="1085" spans="1:25" ht="12.75" customHeight="1">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3">
        <v>42112</v>
      </c>
      <c r="U1085" s="3">
        <v>42119</v>
      </c>
      <c r="V1085">
        <v>-14.3241</v>
      </c>
      <c r="W1085">
        <v>5</v>
      </c>
      <c r="X1085">
        <v>41.22</v>
      </c>
      <c r="Y1085">
        <v>26342</v>
      </c>
    </row>
    <row r="1086" spans="1:25" ht="12.75" customHeight="1">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3">
        <v>42112</v>
      </c>
      <c r="U1086" s="3">
        <v>42117</v>
      </c>
      <c r="V1086">
        <v>604.01909999999998</v>
      </c>
      <c r="W1086">
        <v>18</v>
      </c>
      <c r="X1086">
        <v>875.39</v>
      </c>
      <c r="Y1086">
        <v>88857</v>
      </c>
    </row>
    <row r="1087" spans="1:25" ht="12.75" customHeight="1">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3">
        <v>42112</v>
      </c>
      <c r="U1087" s="3">
        <v>42119</v>
      </c>
      <c r="V1087">
        <v>-11.631599999999999</v>
      </c>
      <c r="W1087">
        <v>1</v>
      </c>
      <c r="X1087">
        <v>8.24</v>
      </c>
      <c r="Y1087">
        <v>88857</v>
      </c>
    </row>
    <row r="1088" spans="1:25" ht="12.75" customHeight="1">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3">
        <v>42081</v>
      </c>
      <c r="U1088" s="3">
        <v>42082</v>
      </c>
      <c r="V1088">
        <v>442.36589999999995</v>
      </c>
      <c r="W1088">
        <v>8</v>
      </c>
      <c r="X1088">
        <v>641.11</v>
      </c>
      <c r="Y1088">
        <v>89456</v>
      </c>
    </row>
    <row r="1089" spans="1:25" ht="12.75" customHeight="1">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3">
        <v>42022</v>
      </c>
      <c r="U1089" s="3">
        <v>42023</v>
      </c>
      <c r="V1089">
        <v>-259.75599999999997</v>
      </c>
      <c r="W1089">
        <v>3</v>
      </c>
      <c r="X1089">
        <v>35.479999999999997</v>
      </c>
      <c r="Y1089">
        <v>91550</v>
      </c>
    </row>
    <row r="1090" spans="1:25" ht="12.75" customHeight="1">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3">
        <v>42022</v>
      </c>
      <c r="U1090" s="3">
        <v>42024</v>
      </c>
      <c r="V1090">
        <v>1469.7275999999999</v>
      </c>
      <c r="W1090">
        <v>6</v>
      </c>
      <c r="X1090">
        <v>2130.04</v>
      </c>
      <c r="Y1090">
        <v>91550</v>
      </c>
    </row>
    <row r="1091" spans="1:25" ht="12.75" customHeight="1">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3">
        <v>42022</v>
      </c>
      <c r="U1091" s="3">
        <v>42024</v>
      </c>
      <c r="V1091">
        <v>-83.553060000000002</v>
      </c>
      <c r="W1091">
        <v>5</v>
      </c>
      <c r="X1091">
        <v>82.8</v>
      </c>
      <c r="Y1091">
        <v>91550</v>
      </c>
    </row>
    <row r="1092" spans="1:25" ht="12.75" customHeight="1">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3">
        <v>42144</v>
      </c>
      <c r="U1092" s="3">
        <v>42145</v>
      </c>
      <c r="V1092">
        <v>-16.89</v>
      </c>
      <c r="W1092">
        <v>5</v>
      </c>
      <c r="X1092">
        <v>99.02</v>
      </c>
      <c r="Y1092">
        <v>89040</v>
      </c>
    </row>
    <row r="1093" spans="1:25" ht="12.75" customHeight="1">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3">
        <v>42144</v>
      </c>
      <c r="U1093" s="3">
        <v>42145</v>
      </c>
      <c r="V1093">
        <v>25.51</v>
      </c>
      <c r="W1093">
        <v>3</v>
      </c>
      <c r="X1093">
        <v>46.4</v>
      </c>
      <c r="Y1093">
        <v>89040</v>
      </c>
    </row>
    <row r="1094" spans="1:25" ht="12.75" customHeight="1">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3">
        <v>42014</v>
      </c>
      <c r="U1094" s="3">
        <v>42015</v>
      </c>
      <c r="V1094">
        <v>-850.65239999999994</v>
      </c>
      <c r="W1094">
        <v>8</v>
      </c>
      <c r="X1094">
        <v>551.51</v>
      </c>
      <c r="Y1094">
        <v>89039</v>
      </c>
    </row>
    <row r="1095" spans="1:25" ht="12.75" customHeight="1">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3">
        <v>42014</v>
      </c>
      <c r="U1095" s="3">
        <v>42016</v>
      </c>
      <c r="V1095">
        <v>98.525099999999981</v>
      </c>
      <c r="W1095">
        <v>12</v>
      </c>
      <c r="X1095">
        <v>142.79</v>
      </c>
      <c r="Y1095">
        <v>89039</v>
      </c>
    </row>
    <row r="1096" spans="1:25" ht="12.75" customHeight="1">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3">
        <v>42086</v>
      </c>
      <c r="U1096" s="3">
        <v>42088</v>
      </c>
      <c r="V1096">
        <v>214.23</v>
      </c>
      <c r="W1096">
        <v>14</v>
      </c>
      <c r="X1096">
        <v>585.08000000000004</v>
      </c>
      <c r="Y1096">
        <v>89041</v>
      </c>
    </row>
    <row r="1097" spans="1:25" ht="12.75" customHeight="1">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3">
        <v>42129</v>
      </c>
      <c r="U1097" s="3">
        <v>42130</v>
      </c>
      <c r="V1097">
        <v>21.883400000000023</v>
      </c>
      <c r="W1097">
        <v>4</v>
      </c>
      <c r="X1097">
        <v>72.75</v>
      </c>
      <c r="Y1097">
        <v>87757</v>
      </c>
    </row>
    <row r="1098" spans="1:25" ht="12.75" customHeight="1">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3">
        <v>42140</v>
      </c>
      <c r="U1098" s="3">
        <v>42140</v>
      </c>
      <c r="V1098">
        <v>290.202</v>
      </c>
      <c r="W1098">
        <v>38</v>
      </c>
      <c r="X1098">
        <v>269.33</v>
      </c>
      <c r="Y1098">
        <v>91258</v>
      </c>
    </row>
    <row r="1099" spans="1:25" ht="12.75" customHeight="1">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3">
        <v>42130</v>
      </c>
      <c r="U1099" s="3">
        <v>42131</v>
      </c>
      <c r="V1099">
        <v>12.146000000000008</v>
      </c>
      <c r="W1099">
        <v>23</v>
      </c>
      <c r="X1099">
        <v>377</v>
      </c>
      <c r="Y1099">
        <v>90888</v>
      </c>
    </row>
    <row r="1100" spans="1:25" ht="12.75" customHeight="1">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3">
        <v>42130</v>
      </c>
      <c r="U1100" s="3">
        <v>42132</v>
      </c>
      <c r="V1100">
        <v>5.6870000000000083</v>
      </c>
      <c r="W1100">
        <v>4</v>
      </c>
      <c r="X1100">
        <v>42.99</v>
      </c>
      <c r="Y1100">
        <v>90888</v>
      </c>
    </row>
    <row r="1101" spans="1:25" ht="12.75" customHeight="1">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3">
        <v>42007</v>
      </c>
      <c r="U1101" s="3">
        <v>42008</v>
      </c>
      <c r="V1101">
        <v>-181.102</v>
      </c>
      <c r="W1101">
        <v>3</v>
      </c>
      <c r="X1101">
        <v>65.69</v>
      </c>
      <c r="Y1101">
        <v>89999</v>
      </c>
    </row>
    <row r="1102" spans="1:25" ht="12.75" customHeight="1">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3">
        <v>42025</v>
      </c>
      <c r="U1102" s="3">
        <v>42026</v>
      </c>
      <c r="V1102">
        <v>882.93000000000006</v>
      </c>
      <c r="W1102">
        <v>8</v>
      </c>
      <c r="X1102">
        <v>2748.21</v>
      </c>
      <c r="Y1102">
        <v>90000</v>
      </c>
    </row>
    <row r="1103" spans="1:25" ht="12.75" customHeight="1">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3">
        <v>42025</v>
      </c>
      <c r="U1103" s="3">
        <v>42026</v>
      </c>
      <c r="V1103">
        <v>6.6803999999999988</v>
      </c>
      <c r="W1103">
        <v>5</v>
      </c>
      <c r="X1103">
        <v>93.19</v>
      </c>
      <c r="Y1103">
        <v>90000</v>
      </c>
    </row>
    <row r="1104" spans="1:25" ht="12.75" customHeight="1">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3">
        <v>42139</v>
      </c>
      <c r="U1104" s="3">
        <v>42140</v>
      </c>
      <c r="V1104">
        <v>46.29</v>
      </c>
      <c r="W1104">
        <v>11</v>
      </c>
      <c r="X1104">
        <v>363.37</v>
      </c>
      <c r="Y1104">
        <v>90001</v>
      </c>
    </row>
    <row r="1105" spans="1:25" ht="12.75" customHeight="1">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3">
        <v>42139</v>
      </c>
      <c r="U1105" s="3">
        <v>42142</v>
      </c>
      <c r="V1105">
        <v>177.79</v>
      </c>
      <c r="W1105">
        <v>11</v>
      </c>
      <c r="X1105">
        <v>480.75</v>
      </c>
      <c r="Y1105">
        <v>90001</v>
      </c>
    </row>
    <row r="1106" spans="1:25" ht="12.75" customHeight="1">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3">
        <v>42124</v>
      </c>
      <c r="U1106" s="3">
        <v>42124</v>
      </c>
      <c r="V1106">
        <v>-14.990400000000001</v>
      </c>
      <c r="W1106">
        <v>11</v>
      </c>
      <c r="X1106">
        <v>16.88</v>
      </c>
      <c r="Y1106">
        <v>90003</v>
      </c>
    </row>
    <row r="1107" spans="1:25" ht="12.75" customHeight="1">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3">
        <v>42057</v>
      </c>
      <c r="U1107" s="3">
        <v>42059</v>
      </c>
      <c r="V1107">
        <v>638.38109999999995</v>
      </c>
      <c r="W1107">
        <v>18</v>
      </c>
      <c r="X1107">
        <v>925.19</v>
      </c>
      <c r="Y1107">
        <v>90002</v>
      </c>
    </row>
    <row r="1108" spans="1:25" ht="12.75" customHeight="1">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3">
        <v>42029</v>
      </c>
      <c r="U1108" s="3">
        <v>42032</v>
      </c>
      <c r="V1108">
        <v>17.652000000000001</v>
      </c>
      <c r="W1108">
        <v>4</v>
      </c>
      <c r="X1108">
        <v>408.66</v>
      </c>
      <c r="Y1108">
        <v>90333</v>
      </c>
    </row>
    <row r="1109" spans="1:25" ht="12.75" customHeight="1">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3">
        <v>42131</v>
      </c>
      <c r="U1109" s="3">
        <v>42132</v>
      </c>
      <c r="V1109">
        <v>739.67399999999998</v>
      </c>
      <c r="W1109">
        <v>7</v>
      </c>
      <c r="X1109">
        <v>122.93</v>
      </c>
      <c r="Y1109">
        <v>90334</v>
      </c>
    </row>
    <row r="1110" spans="1:25" ht="12.75" customHeight="1">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3">
        <v>42157</v>
      </c>
      <c r="U1110" s="3">
        <v>42157</v>
      </c>
      <c r="V1110">
        <v>-23.155999999999999</v>
      </c>
      <c r="W1110">
        <v>1</v>
      </c>
      <c r="X1110">
        <v>32.659999999999997</v>
      </c>
      <c r="Y1110">
        <v>90335</v>
      </c>
    </row>
    <row r="1111" spans="1:25" ht="12.75" customHeight="1">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3">
        <v>42158</v>
      </c>
      <c r="U1111" s="3">
        <v>42160</v>
      </c>
      <c r="V1111">
        <v>-10.435</v>
      </c>
      <c r="W1111">
        <v>3</v>
      </c>
      <c r="X1111">
        <v>14.85</v>
      </c>
      <c r="Y1111">
        <v>90568</v>
      </c>
    </row>
    <row r="1112" spans="1:25" ht="12.75" customHeight="1">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3">
        <v>42111</v>
      </c>
      <c r="U1112" s="3">
        <v>42113</v>
      </c>
      <c r="V1112">
        <v>-78.916679999999999</v>
      </c>
      <c r="W1112">
        <v>10</v>
      </c>
      <c r="X1112">
        <v>45</v>
      </c>
      <c r="Y1112">
        <v>91277</v>
      </c>
    </row>
    <row r="1113" spans="1:25" ht="12.75" customHeight="1">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3">
        <v>42111</v>
      </c>
      <c r="U1113" s="3">
        <v>42113</v>
      </c>
      <c r="V1113">
        <v>-13562.637407999999</v>
      </c>
      <c r="W1113">
        <v>1</v>
      </c>
      <c r="X1113">
        <v>6569.07</v>
      </c>
      <c r="Y1113">
        <v>91277</v>
      </c>
    </row>
    <row r="1114" spans="1:25" ht="12.75" customHeight="1">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3">
        <v>42068</v>
      </c>
      <c r="U1114" s="3">
        <v>42069</v>
      </c>
      <c r="V1114">
        <v>-63.35</v>
      </c>
      <c r="W1114">
        <v>15</v>
      </c>
      <c r="X1114">
        <v>88.22</v>
      </c>
      <c r="Y1114">
        <v>88798</v>
      </c>
    </row>
    <row r="1115" spans="1:25" ht="12.75" customHeight="1">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3">
        <v>42173</v>
      </c>
      <c r="U1115" s="3">
        <v>42174</v>
      </c>
      <c r="V1115">
        <v>-8.9039999999999999</v>
      </c>
      <c r="W1115">
        <v>4</v>
      </c>
      <c r="X1115">
        <v>40.29</v>
      </c>
      <c r="Y1115">
        <v>86874</v>
      </c>
    </row>
    <row r="1116" spans="1:25" ht="12.75" customHeight="1">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3">
        <v>42085</v>
      </c>
      <c r="U1116" s="3">
        <v>42087</v>
      </c>
      <c r="V1116">
        <v>88.72</v>
      </c>
      <c r="W1116">
        <v>4</v>
      </c>
      <c r="X1116">
        <v>151.27000000000001</v>
      </c>
      <c r="Y1116">
        <v>88367</v>
      </c>
    </row>
    <row r="1117" spans="1:25" ht="12.75" customHeight="1">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3">
        <v>42085</v>
      </c>
      <c r="U1117" s="3">
        <v>42087</v>
      </c>
      <c r="V1117">
        <v>7.2518999999999991</v>
      </c>
      <c r="W1117">
        <v>2</v>
      </c>
      <c r="X1117">
        <v>10.51</v>
      </c>
      <c r="Y1117">
        <v>88367</v>
      </c>
    </row>
    <row r="1118" spans="1:25" ht="12.75" customHeight="1">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3">
        <v>42098</v>
      </c>
      <c r="U1118" s="3">
        <v>42098</v>
      </c>
      <c r="V1118">
        <v>-191.49</v>
      </c>
      <c r="W1118">
        <v>12</v>
      </c>
      <c r="X1118">
        <v>74.930000000000007</v>
      </c>
      <c r="Y1118">
        <v>88368</v>
      </c>
    </row>
    <row r="1119" spans="1:25" ht="12.75" customHeight="1">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3">
        <v>42048</v>
      </c>
      <c r="U1119" s="3">
        <v>42050</v>
      </c>
      <c r="V1119">
        <v>-1330.5</v>
      </c>
      <c r="W1119">
        <v>11</v>
      </c>
      <c r="X1119">
        <v>1370.99</v>
      </c>
      <c r="Y1119">
        <v>86933</v>
      </c>
    </row>
    <row r="1120" spans="1:25" ht="12.75" customHeight="1">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3">
        <v>42080</v>
      </c>
      <c r="U1120" s="3">
        <v>42080</v>
      </c>
      <c r="V1120">
        <v>1320.5495999999998</v>
      </c>
      <c r="W1120">
        <v>16</v>
      </c>
      <c r="X1120">
        <v>1913.84</v>
      </c>
      <c r="Y1120">
        <v>91059</v>
      </c>
    </row>
    <row r="1121" spans="1:25" ht="12.75" customHeight="1">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3">
        <v>42080</v>
      </c>
      <c r="U1121" s="3">
        <v>42082</v>
      </c>
      <c r="V1121">
        <v>1585.5030000000002</v>
      </c>
      <c r="W1121">
        <v>16</v>
      </c>
      <c r="X1121">
        <v>2692.12</v>
      </c>
      <c r="Y1121">
        <v>91059</v>
      </c>
    </row>
    <row r="1122" spans="1:25" ht="12.75" customHeight="1">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3">
        <v>42081</v>
      </c>
      <c r="U1122" s="3">
        <v>42083</v>
      </c>
      <c r="V1122">
        <v>526.04219999999998</v>
      </c>
      <c r="W1122">
        <v>13</v>
      </c>
      <c r="X1122">
        <v>762.38</v>
      </c>
      <c r="Y1122">
        <v>91060</v>
      </c>
    </row>
    <row r="1123" spans="1:25" ht="12.75" customHeight="1">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3">
        <v>42142</v>
      </c>
      <c r="U1123" s="3">
        <v>42144</v>
      </c>
      <c r="V1123">
        <v>-40.432000000000002</v>
      </c>
      <c r="W1123">
        <v>20</v>
      </c>
      <c r="X1123">
        <v>36.72</v>
      </c>
      <c r="Y1123">
        <v>87117</v>
      </c>
    </row>
    <row r="1124" spans="1:25" ht="12.75" customHeight="1">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3">
        <v>42075</v>
      </c>
      <c r="U1124" s="3">
        <v>42077</v>
      </c>
      <c r="V1124">
        <v>-88.61</v>
      </c>
      <c r="W1124">
        <v>4</v>
      </c>
      <c r="X1124">
        <v>305.70999999999998</v>
      </c>
      <c r="Y1124">
        <v>89333</v>
      </c>
    </row>
    <row r="1125" spans="1:25" ht="12.75" customHeight="1">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3">
        <v>42115</v>
      </c>
      <c r="U1125" s="3">
        <v>42115</v>
      </c>
      <c r="V1125">
        <v>109.16</v>
      </c>
      <c r="W1125">
        <v>7</v>
      </c>
      <c r="X1125">
        <v>277.12</v>
      </c>
      <c r="Y1125">
        <v>89334</v>
      </c>
    </row>
    <row r="1126" spans="1:25" ht="12.75" customHeight="1">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3">
        <v>42179</v>
      </c>
      <c r="U1126" s="3">
        <v>42186</v>
      </c>
      <c r="V1126">
        <v>-136.12200000000001</v>
      </c>
      <c r="W1126">
        <v>6</v>
      </c>
      <c r="X1126">
        <v>100.11</v>
      </c>
      <c r="Y1126">
        <v>88692</v>
      </c>
    </row>
    <row r="1127" spans="1:25" ht="12.75" customHeight="1">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3">
        <v>42167</v>
      </c>
      <c r="U1127" s="3">
        <v>42169</v>
      </c>
      <c r="V1127">
        <v>-27.375</v>
      </c>
      <c r="W1127">
        <v>7</v>
      </c>
      <c r="X1127">
        <v>31.54</v>
      </c>
      <c r="Y1127">
        <v>88219</v>
      </c>
    </row>
    <row r="1128" spans="1:25" ht="12.75" customHeight="1">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3">
        <v>42167</v>
      </c>
      <c r="U1128" s="3">
        <v>42169</v>
      </c>
      <c r="V1128">
        <v>-435.75749999999999</v>
      </c>
      <c r="W1128">
        <v>13</v>
      </c>
      <c r="X1128">
        <v>4634.6899999999996</v>
      </c>
      <c r="Y1128">
        <v>88219</v>
      </c>
    </row>
    <row r="1129" spans="1:25" ht="12.75" customHeight="1">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3">
        <v>42167</v>
      </c>
      <c r="U1129" s="3">
        <v>42168</v>
      </c>
      <c r="V1129">
        <v>682.53</v>
      </c>
      <c r="W1129">
        <v>17</v>
      </c>
      <c r="X1129">
        <v>7304.03</v>
      </c>
      <c r="Y1129">
        <v>88219</v>
      </c>
    </row>
    <row r="1130" spans="1:25" ht="12.75" customHeight="1">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3">
        <v>42167</v>
      </c>
      <c r="U1130" s="3">
        <v>42169</v>
      </c>
      <c r="V1130">
        <v>-277.22200000000004</v>
      </c>
      <c r="W1130">
        <v>4</v>
      </c>
      <c r="X1130">
        <v>632.65</v>
      </c>
      <c r="Y1130">
        <v>88219</v>
      </c>
    </row>
    <row r="1131" spans="1:25" ht="12.75" customHeight="1">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3">
        <v>42176</v>
      </c>
      <c r="U1131" s="3">
        <v>42178</v>
      </c>
      <c r="V1131">
        <v>-266.68600000000004</v>
      </c>
      <c r="W1131">
        <v>19</v>
      </c>
      <c r="X1131">
        <v>290.98</v>
      </c>
      <c r="Y1131">
        <v>88220</v>
      </c>
    </row>
    <row r="1132" spans="1:25" ht="12.75" customHeight="1">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3">
        <v>42176</v>
      </c>
      <c r="U1132" s="3">
        <v>42179</v>
      </c>
      <c r="V1132">
        <v>-12.277999999999999</v>
      </c>
      <c r="W1132">
        <v>13</v>
      </c>
      <c r="X1132">
        <v>21.77</v>
      </c>
      <c r="Y1132">
        <v>88220</v>
      </c>
    </row>
    <row r="1133" spans="1:25" ht="12.75" customHeight="1">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3">
        <v>42054</v>
      </c>
      <c r="U1133" s="3">
        <v>42056</v>
      </c>
      <c r="V1133">
        <v>265.11180000000002</v>
      </c>
      <c r="W1133">
        <v>13</v>
      </c>
      <c r="X1133">
        <v>384.22</v>
      </c>
      <c r="Y1133">
        <v>87234</v>
      </c>
    </row>
    <row r="1134" spans="1:25" ht="12.75" customHeight="1">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3">
        <v>42054</v>
      </c>
      <c r="U1134" s="3">
        <v>42055</v>
      </c>
      <c r="V1134">
        <v>9.5608000000000004</v>
      </c>
      <c r="W1134">
        <v>5</v>
      </c>
      <c r="X1134">
        <v>31.64</v>
      </c>
      <c r="Y1134">
        <v>87234</v>
      </c>
    </row>
    <row r="1135" spans="1:25" ht="12.75" customHeight="1">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3">
        <v>42054</v>
      </c>
      <c r="U1135" s="3">
        <v>42055</v>
      </c>
      <c r="V1135">
        <v>390.09839999999997</v>
      </c>
      <c r="W1135">
        <v>19</v>
      </c>
      <c r="X1135">
        <v>565.36</v>
      </c>
      <c r="Y1135">
        <v>87234</v>
      </c>
    </row>
    <row r="1136" spans="1:25" ht="12.75" customHeight="1">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3">
        <v>42048</v>
      </c>
      <c r="U1136" s="3">
        <v>42050</v>
      </c>
      <c r="V1136">
        <v>46.65</v>
      </c>
      <c r="W1136">
        <v>5</v>
      </c>
      <c r="X1136">
        <v>32.76</v>
      </c>
      <c r="Y1136">
        <v>88040</v>
      </c>
    </row>
    <row r="1137" spans="1:25" ht="12.75" customHeight="1">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3">
        <v>42021</v>
      </c>
      <c r="U1137" s="3">
        <v>42022</v>
      </c>
      <c r="V1137">
        <v>-1250.7460000000001</v>
      </c>
      <c r="W1137">
        <v>13</v>
      </c>
      <c r="X1137">
        <v>336.92</v>
      </c>
      <c r="Y1137">
        <v>88039</v>
      </c>
    </row>
    <row r="1138" spans="1:25" ht="12.75" customHeight="1">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3">
        <v>42090</v>
      </c>
      <c r="U1138" s="3">
        <v>42091</v>
      </c>
      <c r="V1138">
        <v>374.904</v>
      </c>
      <c r="W1138">
        <v>12</v>
      </c>
      <c r="X1138">
        <v>114.91</v>
      </c>
      <c r="Y1138">
        <v>88041</v>
      </c>
    </row>
    <row r="1139" spans="1:25" ht="12.75" customHeight="1">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3">
        <v>42090</v>
      </c>
      <c r="U1139" s="3">
        <v>42091</v>
      </c>
      <c r="V1139">
        <v>-528.83600000000001</v>
      </c>
      <c r="W1139">
        <v>9</v>
      </c>
      <c r="X1139">
        <v>934.52</v>
      </c>
      <c r="Y1139">
        <v>88041</v>
      </c>
    </row>
    <row r="1140" spans="1:25" ht="12.75" customHeight="1">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3">
        <v>42033</v>
      </c>
      <c r="U1140" s="3">
        <v>42035</v>
      </c>
      <c r="V1140">
        <v>-272.71320000000003</v>
      </c>
      <c r="W1140">
        <v>1</v>
      </c>
      <c r="X1140">
        <v>260.66000000000003</v>
      </c>
      <c r="Y1140">
        <v>87146</v>
      </c>
    </row>
    <row r="1141" spans="1:25" ht="12.75" customHeight="1">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3">
        <v>42033</v>
      </c>
      <c r="U1141" s="3">
        <v>42036</v>
      </c>
      <c r="V1141">
        <v>-162.69399999999999</v>
      </c>
      <c r="W1141">
        <v>10</v>
      </c>
      <c r="X1141">
        <v>4249.37</v>
      </c>
      <c r="Y1141">
        <v>87146</v>
      </c>
    </row>
    <row r="1142" spans="1:25" ht="12.75" customHeight="1">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3">
        <v>42181</v>
      </c>
      <c r="U1142" s="3">
        <v>42185</v>
      </c>
      <c r="V1142">
        <v>-115.90389999999999</v>
      </c>
      <c r="W1142">
        <v>22</v>
      </c>
      <c r="X1142">
        <v>6676.61</v>
      </c>
      <c r="Y1142">
        <v>87148</v>
      </c>
    </row>
    <row r="1143" spans="1:25" ht="12.75" customHeight="1">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3">
        <v>42132</v>
      </c>
      <c r="U1143" s="3">
        <v>42132</v>
      </c>
      <c r="V1143">
        <v>-729.98799999999994</v>
      </c>
      <c r="W1143">
        <v>1</v>
      </c>
      <c r="X1143">
        <v>291.39999999999998</v>
      </c>
      <c r="Y1143">
        <v>87147</v>
      </c>
    </row>
    <row r="1144" spans="1:25" ht="12.75" customHeight="1">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3">
        <v>42089</v>
      </c>
      <c r="U1144" s="3">
        <v>42090</v>
      </c>
      <c r="V1144">
        <v>-133.54599999999999</v>
      </c>
      <c r="W1144">
        <v>7</v>
      </c>
      <c r="X1144">
        <v>146.5</v>
      </c>
      <c r="Y1144">
        <v>85833</v>
      </c>
    </row>
    <row r="1145" spans="1:25" ht="12.75" customHeight="1">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3">
        <v>42094</v>
      </c>
      <c r="U1145" s="3">
        <v>42095</v>
      </c>
      <c r="V1145">
        <v>272.69399999999996</v>
      </c>
      <c r="W1145">
        <v>2</v>
      </c>
      <c r="X1145">
        <v>38.979999999999997</v>
      </c>
      <c r="Y1145">
        <v>85834</v>
      </c>
    </row>
    <row r="1146" spans="1:25" ht="12.75" customHeight="1">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3">
        <v>42113</v>
      </c>
      <c r="U1146" s="3">
        <v>42117</v>
      </c>
      <c r="V1146">
        <v>-61.6</v>
      </c>
      <c r="W1146">
        <v>8</v>
      </c>
      <c r="X1146">
        <v>34.159999999999997</v>
      </c>
      <c r="Y1146">
        <v>85835</v>
      </c>
    </row>
    <row r="1147" spans="1:25" ht="12.75" customHeight="1">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3">
        <v>42016</v>
      </c>
      <c r="U1147" s="3">
        <v>42018</v>
      </c>
      <c r="V1147">
        <v>66.852000000000004</v>
      </c>
      <c r="W1147">
        <v>3</v>
      </c>
      <c r="X1147">
        <v>120.34</v>
      </c>
      <c r="Y1147">
        <v>88554</v>
      </c>
    </row>
    <row r="1148" spans="1:25" ht="12.75" customHeight="1">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3">
        <v>42140</v>
      </c>
      <c r="U1148" s="3">
        <v>42144</v>
      </c>
      <c r="V1148">
        <v>17.839800000000011</v>
      </c>
      <c r="W1148">
        <v>5</v>
      </c>
      <c r="X1148">
        <v>153.61000000000001</v>
      </c>
      <c r="Y1148">
        <v>88558</v>
      </c>
    </row>
    <row r="1149" spans="1:25" ht="12.75" customHeight="1">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3">
        <v>42036</v>
      </c>
      <c r="U1149" s="3">
        <v>42036</v>
      </c>
      <c r="V1149">
        <v>976.2672</v>
      </c>
      <c r="W1149">
        <v>23</v>
      </c>
      <c r="X1149">
        <v>1414.88</v>
      </c>
      <c r="Y1149">
        <v>88555</v>
      </c>
    </row>
    <row r="1150" spans="1:25" ht="12.75" customHeight="1">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3">
        <v>42036</v>
      </c>
      <c r="U1150" s="3">
        <v>42037</v>
      </c>
      <c r="V1150">
        <v>23.204699999999999</v>
      </c>
      <c r="W1150">
        <v>11</v>
      </c>
      <c r="X1150">
        <v>33.630000000000003</v>
      </c>
      <c r="Y1150">
        <v>88555</v>
      </c>
    </row>
    <row r="1151" spans="1:25" ht="12.75" customHeight="1">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3">
        <v>42140</v>
      </c>
      <c r="U1151" s="3">
        <v>42147</v>
      </c>
      <c r="V1151">
        <v>183.84300000000002</v>
      </c>
      <c r="W1151">
        <v>20</v>
      </c>
      <c r="X1151">
        <v>1063.81</v>
      </c>
      <c r="Y1151">
        <v>88558</v>
      </c>
    </row>
    <row r="1152" spans="1:25" ht="12.75" customHeight="1">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3">
        <v>42036</v>
      </c>
      <c r="U1152" s="3">
        <v>42038</v>
      </c>
      <c r="V1152">
        <v>167.46299999999997</v>
      </c>
      <c r="W1152">
        <v>23</v>
      </c>
      <c r="X1152">
        <v>242.7</v>
      </c>
      <c r="Y1152">
        <v>88555</v>
      </c>
    </row>
    <row r="1153" spans="1:25" ht="12.75" customHeight="1">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3">
        <v>42046</v>
      </c>
      <c r="U1153" s="3">
        <v>42048</v>
      </c>
      <c r="V1153">
        <v>1307.2692</v>
      </c>
      <c r="W1153">
        <v>14</v>
      </c>
      <c r="X1153">
        <v>3377.06</v>
      </c>
      <c r="Y1153">
        <v>88556</v>
      </c>
    </row>
    <row r="1154" spans="1:25" ht="12.75" customHeight="1">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3">
        <v>42046</v>
      </c>
      <c r="U1154" s="3">
        <v>42048</v>
      </c>
      <c r="V1154">
        <v>-15.818400000000002</v>
      </c>
      <c r="W1154">
        <v>11</v>
      </c>
      <c r="X1154">
        <v>123.93</v>
      </c>
      <c r="Y1154">
        <v>88556</v>
      </c>
    </row>
    <row r="1155" spans="1:25" ht="12.75" customHeight="1">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3">
        <v>42046</v>
      </c>
      <c r="U1155" s="3">
        <v>42048</v>
      </c>
      <c r="V1155">
        <v>-55.832400000000007</v>
      </c>
      <c r="W1155">
        <v>14</v>
      </c>
      <c r="X1155">
        <v>93.96</v>
      </c>
      <c r="Y1155">
        <v>88556</v>
      </c>
    </row>
    <row r="1156" spans="1:25" ht="12.75" customHeight="1">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3">
        <v>42101</v>
      </c>
      <c r="U1156" s="3">
        <v>42103</v>
      </c>
      <c r="V1156">
        <v>550.38080000000002</v>
      </c>
      <c r="W1156">
        <v>6</v>
      </c>
      <c r="X1156">
        <v>1818.41</v>
      </c>
      <c r="Y1156">
        <v>88557</v>
      </c>
    </row>
    <row r="1157" spans="1:25" ht="12.75" customHeight="1">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3">
        <v>42007</v>
      </c>
      <c r="U1157" s="3">
        <v>42009</v>
      </c>
      <c r="V1157">
        <v>1.68</v>
      </c>
      <c r="W1157">
        <v>6</v>
      </c>
      <c r="X1157">
        <v>8.9499999999999993</v>
      </c>
      <c r="Y1157">
        <v>86092</v>
      </c>
    </row>
    <row r="1158" spans="1:25" ht="12.75" customHeight="1">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3">
        <v>42185</v>
      </c>
      <c r="U1158" s="3">
        <v>42191</v>
      </c>
      <c r="V1158">
        <v>450.45959999999997</v>
      </c>
      <c r="W1158">
        <v>17</v>
      </c>
      <c r="X1158">
        <v>652.84</v>
      </c>
      <c r="Y1158">
        <v>88348</v>
      </c>
    </row>
    <row r="1159" spans="1:25" ht="12.75" customHeight="1">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3">
        <v>42185</v>
      </c>
      <c r="U1159" s="3">
        <v>42193</v>
      </c>
      <c r="V1159">
        <v>8798.1830999999984</v>
      </c>
      <c r="W1159">
        <v>22</v>
      </c>
      <c r="X1159">
        <v>12750.99</v>
      </c>
      <c r="Y1159">
        <v>88348</v>
      </c>
    </row>
    <row r="1160" spans="1:25" ht="12.75" customHeight="1">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3">
        <v>42185</v>
      </c>
      <c r="U1160" s="3">
        <v>42189</v>
      </c>
      <c r="V1160">
        <v>-5.3849999999999998</v>
      </c>
      <c r="W1160">
        <v>5</v>
      </c>
      <c r="X1160">
        <v>20.54</v>
      </c>
      <c r="Y1160">
        <v>88348</v>
      </c>
    </row>
    <row r="1161" spans="1:25" ht="12.75" customHeight="1">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3">
        <v>42040</v>
      </c>
      <c r="U1161" s="3">
        <v>42041</v>
      </c>
      <c r="V1161">
        <v>3031.9724000000001</v>
      </c>
      <c r="W1161">
        <v>20</v>
      </c>
      <c r="X1161">
        <v>7840.04</v>
      </c>
      <c r="Y1161">
        <v>86629</v>
      </c>
    </row>
    <row r="1162" spans="1:25" ht="12.75" customHeight="1">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3">
        <v>42112</v>
      </c>
      <c r="U1162" s="3">
        <v>42113</v>
      </c>
      <c r="V1162">
        <v>138.018</v>
      </c>
      <c r="W1162">
        <v>4</v>
      </c>
      <c r="X1162">
        <v>1094.33</v>
      </c>
      <c r="Y1162">
        <v>87889</v>
      </c>
    </row>
    <row r="1163" spans="1:25" ht="12.75" customHeight="1">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3">
        <v>42112</v>
      </c>
      <c r="U1163" s="3">
        <v>42114</v>
      </c>
      <c r="V1163">
        <v>38.874000000000002</v>
      </c>
      <c r="W1163">
        <v>10</v>
      </c>
      <c r="X1163">
        <v>389.97</v>
      </c>
      <c r="Y1163">
        <v>87889</v>
      </c>
    </row>
    <row r="1164" spans="1:25" ht="12.75" customHeight="1">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3">
        <v>42012</v>
      </c>
      <c r="U1164" s="3">
        <v>42013</v>
      </c>
      <c r="V1164">
        <v>-45.528000000000006</v>
      </c>
      <c r="W1164">
        <v>6</v>
      </c>
      <c r="X1164">
        <v>84.59</v>
      </c>
      <c r="Y1164">
        <v>87888</v>
      </c>
    </row>
    <row r="1165" spans="1:25" ht="12.75" customHeight="1">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3">
        <v>42161</v>
      </c>
      <c r="U1165" s="3">
        <v>42161</v>
      </c>
      <c r="V1165">
        <v>567.59</v>
      </c>
      <c r="W1165">
        <v>24</v>
      </c>
      <c r="X1165">
        <v>9666.7199999999993</v>
      </c>
      <c r="Y1165">
        <v>39015</v>
      </c>
    </row>
    <row r="1166" spans="1:25" ht="12.75" customHeight="1">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3">
        <v>42161</v>
      </c>
      <c r="U1166" s="3">
        <v>42161</v>
      </c>
      <c r="V1166">
        <v>-28.45</v>
      </c>
      <c r="W1166">
        <v>20</v>
      </c>
      <c r="X1166">
        <v>134.58000000000001</v>
      </c>
      <c r="Y1166">
        <v>39015</v>
      </c>
    </row>
    <row r="1167" spans="1:25" ht="12.75" customHeight="1">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3">
        <v>42161</v>
      </c>
      <c r="U1167" s="3">
        <v>42161</v>
      </c>
      <c r="V1167">
        <v>-14.225</v>
      </c>
      <c r="W1167">
        <v>5</v>
      </c>
      <c r="X1167">
        <v>33.65</v>
      </c>
      <c r="Y1167">
        <v>87862</v>
      </c>
    </row>
    <row r="1168" spans="1:25" ht="12.75" customHeight="1">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3">
        <v>42089</v>
      </c>
      <c r="U1168" s="3">
        <v>42091</v>
      </c>
      <c r="V1168">
        <v>-601.80400000000009</v>
      </c>
      <c r="W1168">
        <v>10</v>
      </c>
      <c r="X1168">
        <v>66.12</v>
      </c>
      <c r="Y1168">
        <v>88403</v>
      </c>
    </row>
    <row r="1169" spans="1:25" ht="12.75" customHeight="1">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3">
        <v>42117</v>
      </c>
      <c r="U1169" s="3">
        <v>42117</v>
      </c>
      <c r="V1169">
        <v>38.406000000000006</v>
      </c>
      <c r="W1169">
        <v>1</v>
      </c>
      <c r="X1169">
        <v>3.07</v>
      </c>
      <c r="Y1169">
        <v>88404</v>
      </c>
    </row>
    <row r="1170" spans="1:25" ht="12.75" customHeight="1">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3">
        <v>42061</v>
      </c>
      <c r="U1170" s="3">
        <v>42062</v>
      </c>
      <c r="V1170">
        <v>53.114399999999996</v>
      </c>
      <c r="W1170">
        <v>1</v>
      </c>
      <c r="X1170">
        <v>255.83</v>
      </c>
      <c r="Y1170">
        <v>88405</v>
      </c>
    </row>
    <row r="1171" spans="1:25" ht="12.75" customHeight="1">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3">
        <v>42061</v>
      </c>
      <c r="U1171" s="3">
        <v>42063</v>
      </c>
      <c r="V1171">
        <v>8.7420000000000009</v>
      </c>
      <c r="W1171">
        <v>20</v>
      </c>
      <c r="X1171">
        <v>421.18</v>
      </c>
      <c r="Y1171">
        <v>88405</v>
      </c>
    </row>
    <row r="1172" spans="1:25" ht="12.75" customHeight="1">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3">
        <v>42123</v>
      </c>
      <c r="U1172" s="3">
        <v>42125</v>
      </c>
      <c r="V1172">
        <v>636.52199999999993</v>
      </c>
      <c r="W1172">
        <v>14</v>
      </c>
      <c r="X1172">
        <v>1377.46</v>
      </c>
      <c r="Y1172">
        <v>88406</v>
      </c>
    </row>
    <row r="1173" spans="1:25" ht="12.75" customHeight="1">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3">
        <v>42114</v>
      </c>
      <c r="U1173" s="3">
        <v>42116</v>
      </c>
      <c r="V1173">
        <v>4554.4346999999998</v>
      </c>
      <c r="W1173">
        <v>20</v>
      </c>
      <c r="X1173">
        <v>6600.63</v>
      </c>
      <c r="Y1173">
        <v>90891</v>
      </c>
    </row>
    <row r="1174" spans="1:25" ht="12.75" customHeight="1">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3">
        <v>42114</v>
      </c>
      <c r="U1174" s="3">
        <v>42115</v>
      </c>
      <c r="V1174">
        <v>618.19308000000001</v>
      </c>
      <c r="W1174">
        <v>18</v>
      </c>
      <c r="X1174">
        <v>1811.99</v>
      </c>
      <c r="Y1174">
        <v>90891</v>
      </c>
    </row>
    <row r="1175" spans="1:25" ht="12.75" customHeight="1">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3">
        <v>42036</v>
      </c>
      <c r="U1175" s="3">
        <v>42038</v>
      </c>
      <c r="V1175">
        <v>-15.1844</v>
      </c>
      <c r="W1175">
        <v>10</v>
      </c>
      <c r="X1175">
        <v>799.76</v>
      </c>
      <c r="Y1175">
        <v>89664</v>
      </c>
    </row>
    <row r="1176" spans="1:25" ht="12.75" customHeight="1">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3">
        <v>42005</v>
      </c>
      <c r="U1176" s="3">
        <v>42006</v>
      </c>
      <c r="V1176">
        <v>-61.194000000000003</v>
      </c>
      <c r="W1176">
        <v>13</v>
      </c>
      <c r="X1176">
        <v>609.09</v>
      </c>
      <c r="Y1176">
        <v>89665</v>
      </c>
    </row>
    <row r="1177" spans="1:25" ht="12.75" customHeight="1">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3">
        <v>42089</v>
      </c>
      <c r="U1177" s="3">
        <v>42090</v>
      </c>
      <c r="V1177">
        <v>18.173999999999999</v>
      </c>
      <c r="W1177">
        <v>21</v>
      </c>
      <c r="X1177">
        <v>2761.94</v>
      </c>
      <c r="Y1177">
        <v>89666</v>
      </c>
    </row>
    <row r="1178" spans="1:25" ht="12.75" customHeight="1">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3">
        <v>42081</v>
      </c>
      <c r="U1178" s="3">
        <v>42083</v>
      </c>
      <c r="V1178">
        <v>-49.53</v>
      </c>
      <c r="W1178">
        <v>6</v>
      </c>
      <c r="X1178">
        <v>33.950000000000003</v>
      </c>
      <c r="Y1178">
        <v>88418</v>
      </c>
    </row>
    <row r="1179" spans="1:25" ht="12.75" customHeight="1">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3">
        <v>42007</v>
      </c>
      <c r="U1179" s="3">
        <v>42008</v>
      </c>
      <c r="V1179">
        <v>-407.85</v>
      </c>
      <c r="W1179">
        <v>2</v>
      </c>
      <c r="X1179">
        <v>302.33999999999997</v>
      </c>
      <c r="Y1179">
        <v>90079</v>
      </c>
    </row>
    <row r="1180" spans="1:25" ht="12.75" customHeight="1">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3">
        <v>42014</v>
      </c>
      <c r="U1180" s="3">
        <v>42018</v>
      </c>
      <c r="V1180">
        <v>-191.25760000000002</v>
      </c>
      <c r="W1180">
        <v>11</v>
      </c>
      <c r="X1180">
        <v>334.44</v>
      </c>
      <c r="Y1180">
        <v>90078</v>
      </c>
    </row>
    <row r="1181" spans="1:25" ht="12.75" customHeight="1">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3">
        <v>42041</v>
      </c>
      <c r="U1181" s="3">
        <v>42042</v>
      </c>
      <c r="V1181">
        <v>196.52328</v>
      </c>
      <c r="W1181">
        <v>21</v>
      </c>
      <c r="X1181">
        <v>556.61</v>
      </c>
      <c r="Y1181">
        <v>91583</v>
      </c>
    </row>
    <row r="1182" spans="1:25" ht="12.75" customHeight="1">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3">
        <v>42035</v>
      </c>
      <c r="U1182" s="3">
        <v>42037</v>
      </c>
      <c r="V1182">
        <v>-343.86799999999999</v>
      </c>
      <c r="W1182">
        <v>9</v>
      </c>
      <c r="X1182">
        <v>64.48</v>
      </c>
      <c r="Y1182">
        <v>86002</v>
      </c>
    </row>
    <row r="1183" spans="1:25" ht="12.75" customHeight="1">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3">
        <v>42110</v>
      </c>
      <c r="U1183" s="3">
        <v>42111</v>
      </c>
      <c r="V1183">
        <v>-3971.0627999999997</v>
      </c>
      <c r="W1183">
        <v>2</v>
      </c>
      <c r="X1183">
        <v>4845.2700000000004</v>
      </c>
      <c r="Y1183">
        <v>86003</v>
      </c>
    </row>
    <row r="1184" spans="1:25" ht="12.75" customHeight="1">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3">
        <v>42053</v>
      </c>
      <c r="U1184" s="3">
        <v>42054</v>
      </c>
      <c r="V1184">
        <v>-18.478199999999998</v>
      </c>
      <c r="W1184">
        <v>3</v>
      </c>
      <c r="X1184">
        <v>19.68</v>
      </c>
      <c r="Y1184">
        <v>87570</v>
      </c>
    </row>
    <row r="1185" spans="1:25" ht="12.75" customHeight="1">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3">
        <v>42053</v>
      </c>
      <c r="U1185" s="3">
        <v>42055</v>
      </c>
      <c r="V1185">
        <v>-381.84119999999996</v>
      </c>
      <c r="W1185">
        <v>18</v>
      </c>
      <c r="X1185">
        <v>9798.84</v>
      </c>
      <c r="Y1185">
        <v>87570</v>
      </c>
    </row>
    <row r="1186" spans="1:25" ht="12.75" customHeight="1">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3">
        <v>42053</v>
      </c>
      <c r="U1186" s="3">
        <v>42054</v>
      </c>
      <c r="V1186">
        <v>12.5504</v>
      </c>
      <c r="W1186">
        <v>7</v>
      </c>
      <c r="X1186">
        <v>154.11000000000001</v>
      </c>
      <c r="Y1186">
        <v>87570</v>
      </c>
    </row>
    <row r="1187" spans="1:25" ht="12.75" customHeight="1">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3">
        <v>42053</v>
      </c>
      <c r="U1187" s="3">
        <v>42055</v>
      </c>
      <c r="V1187">
        <v>45.3324</v>
      </c>
      <c r="W1187">
        <v>7</v>
      </c>
      <c r="X1187">
        <v>242.97</v>
      </c>
      <c r="Y1187">
        <v>87570</v>
      </c>
    </row>
    <row r="1188" spans="1:25" ht="12.75" customHeight="1">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3">
        <v>42168</v>
      </c>
      <c r="U1188" s="3">
        <v>42171</v>
      </c>
      <c r="V1188">
        <v>33.659999999999997</v>
      </c>
      <c r="W1188">
        <v>12</v>
      </c>
      <c r="X1188">
        <v>200.61</v>
      </c>
      <c r="Y1188">
        <v>87569</v>
      </c>
    </row>
    <row r="1189" spans="1:25" ht="12.75" customHeight="1">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3">
        <v>42045</v>
      </c>
      <c r="U1189" s="3">
        <v>42047</v>
      </c>
      <c r="V1189">
        <v>15.677999999999999</v>
      </c>
      <c r="W1189">
        <v>11</v>
      </c>
      <c r="X1189">
        <v>237.83</v>
      </c>
      <c r="Y1189">
        <v>87072</v>
      </c>
    </row>
    <row r="1190" spans="1:25" ht="12.75" customHeight="1">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3">
        <v>42010</v>
      </c>
      <c r="U1190" s="3">
        <v>42014</v>
      </c>
      <c r="V1190">
        <v>52.775999999999996</v>
      </c>
      <c r="W1190">
        <v>2</v>
      </c>
      <c r="X1190">
        <v>53.02</v>
      </c>
      <c r="Y1190">
        <v>87071</v>
      </c>
    </row>
    <row r="1191" spans="1:25" ht="12.75" customHeight="1">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3">
        <v>42009</v>
      </c>
      <c r="U1191" s="3">
        <v>42010</v>
      </c>
      <c r="V1191">
        <v>-162.8244</v>
      </c>
      <c r="W1191">
        <v>1</v>
      </c>
      <c r="X1191">
        <v>248.84</v>
      </c>
      <c r="Y1191">
        <v>90404</v>
      </c>
    </row>
    <row r="1192" spans="1:25" ht="12.75" customHeight="1">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3">
        <v>42044</v>
      </c>
      <c r="U1192" s="3">
        <v>42046</v>
      </c>
      <c r="V1192">
        <v>-6.9308200000000006</v>
      </c>
      <c r="W1192">
        <v>1</v>
      </c>
      <c r="X1192">
        <v>7.21</v>
      </c>
      <c r="Y1192">
        <v>90405</v>
      </c>
    </row>
    <row r="1193" spans="1:25" ht="12.75" customHeight="1">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3">
        <v>42079</v>
      </c>
      <c r="U1193" s="3">
        <v>42079</v>
      </c>
      <c r="V1193">
        <v>-118.54</v>
      </c>
      <c r="W1193">
        <v>4</v>
      </c>
      <c r="X1193">
        <v>253.87</v>
      </c>
      <c r="Y1193">
        <v>90385</v>
      </c>
    </row>
    <row r="1194" spans="1:25" ht="12.75" customHeight="1">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3">
        <v>42079</v>
      </c>
      <c r="U1194" s="3">
        <v>42088</v>
      </c>
      <c r="V1194">
        <v>2963.48</v>
      </c>
      <c r="W1194">
        <v>14</v>
      </c>
      <c r="X1194">
        <v>5880.46</v>
      </c>
      <c r="Y1194">
        <v>90385</v>
      </c>
    </row>
    <row r="1195" spans="1:25" ht="12.75" customHeight="1">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3">
        <v>42127</v>
      </c>
      <c r="U1195" s="3">
        <v>42128</v>
      </c>
      <c r="V1195">
        <v>398.30249999999995</v>
      </c>
      <c r="W1195">
        <v>19</v>
      </c>
      <c r="X1195">
        <v>577.25</v>
      </c>
      <c r="Y1195">
        <v>90386</v>
      </c>
    </row>
    <row r="1196" spans="1:25" ht="12.75" customHeight="1">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3">
        <v>42127</v>
      </c>
      <c r="U1196" s="3">
        <v>42128</v>
      </c>
      <c r="V1196">
        <v>709.85200000000009</v>
      </c>
      <c r="W1196">
        <v>14</v>
      </c>
      <c r="X1196">
        <v>4075.18</v>
      </c>
      <c r="Y1196">
        <v>90386</v>
      </c>
    </row>
    <row r="1197" spans="1:25" ht="12.75" customHeight="1">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3">
        <v>42127</v>
      </c>
      <c r="U1197" s="3">
        <v>42129</v>
      </c>
      <c r="V1197">
        <v>80.809200000000089</v>
      </c>
      <c r="W1197">
        <v>6</v>
      </c>
      <c r="X1197">
        <v>1798.23</v>
      </c>
      <c r="Y1197">
        <v>90386</v>
      </c>
    </row>
    <row r="1198" spans="1:25" ht="12.75" customHeight="1">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3">
        <v>42144</v>
      </c>
      <c r="U1198" s="3">
        <v>42145</v>
      </c>
      <c r="V1198">
        <v>371.27200000000005</v>
      </c>
      <c r="W1198">
        <v>25</v>
      </c>
      <c r="X1198">
        <v>727.2</v>
      </c>
      <c r="Y1198">
        <v>90387</v>
      </c>
    </row>
    <row r="1199" spans="1:25" ht="12.75" customHeight="1">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3">
        <v>42144</v>
      </c>
      <c r="U1199" s="3">
        <v>42146</v>
      </c>
      <c r="V1199">
        <v>77.000895400000104</v>
      </c>
      <c r="W1199">
        <v>41</v>
      </c>
      <c r="X1199">
        <v>6173.42</v>
      </c>
      <c r="Y1199">
        <v>90387</v>
      </c>
    </row>
    <row r="1200" spans="1:25" ht="12.75" customHeight="1">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3">
        <v>42144</v>
      </c>
      <c r="U1200" s="3">
        <v>42146</v>
      </c>
      <c r="V1200">
        <v>27.968600000000009</v>
      </c>
      <c r="W1200">
        <v>33</v>
      </c>
      <c r="X1200">
        <v>1553.7</v>
      </c>
      <c r="Y1200">
        <v>90387</v>
      </c>
    </row>
    <row r="1201" spans="1:25" ht="12.75" customHeight="1">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3">
        <v>42013</v>
      </c>
      <c r="U1201" s="3">
        <v>42014</v>
      </c>
      <c r="V1201">
        <v>-66.779579999999996</v>
      </c>
      <c r="W1201">
        <v>3</v>
      </c>
      <c r="X1201">
        <v>18.68</v>
      </c>
      <c r="Y1201">
        <v>88794</v>
      </c>
    </row>
    <row r="1202" spans="1:25" ht="12.75" customHeight="1">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3">
        <v>42013</v>
      </c>
      <c r="U1202" s="3">
        <v>42013</v>
      </c>
      <c r="V1202">
        <v>-144.9188</v>
      </c>
      <c r="W1202">
        <v>11</v>
      </c>
      <c r="X1202">
        <v>36.299999999999997</v>
      </c>
      <c r="Y1202">
        <v>88794</v>
      </c>
    </row>
    <row r="1203" spans="1:25" ht="12.75" customHeight="1">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3">
        <v>42013</v>
      </c>
      <c r="U1203" s="3">
        <v>42015</v>
      </c>
      <c r="V1203">
        <v>-5.0716000000000001</v>
      </c>
      <c r="W1203">
        <v>6</v>
      </c>
      <c r="X1203">
        <v>16.03</v>
      </c>
      <c r="Y1203">
        <v>88794</v>
      </c>
    </row>
    <row r="1204" spans="1:25" ht="12.75" customHeight="1">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3">
        <v>42031</v>
      </c>
      <c r="U1204" s="3">
        <v>42033</v>
      </c>
      <c r="V1204">
        <v>-1.18</v>
      </c>
      <c r="W1204">
        <v>9</v>
      </c>
      <c r="X1204">
        <v>25.35</v>
      </c>
      <c r="Y1204">
        <v>89465</v>
      </c>
    </row>
    <row r="1205" spans="1:25" ht="12.75" customHeight="1">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3">
        <v>42170</v>
      </c>
      <c r="U1205" s="3">
        <v>42172</v>
      </c>
      <c r="V1205">
        <v>-203.09799999999998</v>
      </c>
      <c r="W1205">
        <v>12</v>
      </c>
      <c r="X1205">
        <v>19.32</v>
      </c>
      <c r="Y1205">
        <v>91571</v>
      </c>
    </row>
    <row r="1206" spans="1:25" ht="12.75" customHeight="1">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3">
        <v>42132</v>
      </c>
      <c r="U1206" s="3">
        <v>42134</v>
      </c>
      <c r="V1206">
        <v>-48.57</v>
      </c>
      <c r="W1206">
        <v>5</v>
      </c>
      <c r="X1206">
        <v>86.8</v>
      </c>
      <c r="Y1206">
        <v>89440</v>
      </c>
    </row>
    <row r="1207" spans="1:25" ht="12.75" customHeight="1">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3">
        <v>42132</v>
      </c>
      <c r="U1207" s="3">
        <v>42134</v>
      </c>
      <c r="V1207">
        <v>-48.57</v>
      </c>
      <c r="W1207">
        <v>22</v>
      </c>
      <c r="X1207">
        <v>381.91</v>
      </c>
      <c r="Y1207">
        <v>7364</v>
      </c>
    </row>
    <row r="1208" spans="1:25" ht="12.75" customHeight="1">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3">
        <v>42049</v>
      </c>
      <c r="U1208" s="3">
        <v>42051</v>
      </c>
      <c r="V1208">
        <v>-47.28</v>
      </c>
      <c r="W1208">
        <v>45</v>
      </c>
      <c r="X1208">
        <v>761.67</v>
      </c>
      <c r="Y1208">
        <v>41636</v>
      </c>
    </row>
    <row r="1209" spans="1:25" ht="12.75" customHeight="1">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3">
        <v>42049</v>
      </c>
      <c r="U1209" s="3">
        <v>42051</v>
      </c>
      <c r="V1209">
        <v>722.24099999999999</v>
      </c>
      <c r="W1209">
        <v>49</v>
      </c>
      <c r="X1209">
        <v>5014.07</v>
      </c>
      <c r="Y1209">
        <v>41636</v>
      </c>
    </row>
    <row r="1210" spans="1:25" ht="12.75" customHeight="1">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3">
        <v>42049</v>
      </c>
      <c r="U1210" s="3">
        <v>42051</v>
      </c>
      <c r="V1210">
        <v>-161</v>
      </c>
      <c r="W1210">
        <v>11</v>
      </c>
      <c r="X1210">
        <v>186.19</v>
      </c>
      <c r="Y1210">
        <v>90685</v>
      </c>
    </row>
    <row r="1211" spans="1:25" ht="12.75" customHeight="1">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3">
        <v>42049</v>
      </c>
      <c r="U1211" s="3">
        <v>42051</v>
      </c>
      <c r="V1211">
        <v>848.3646</v>
      </c>
      <c r="W1211">
        <v>12</v>
      </c>
      <c r="X1211">
        <v>1227.94</v>
      </c>
      <c r="Y1211">
        <v>90685</v>
      </c>
    </row>
    <row r="1212" spans="1:25" ht="12.75" customHeight="1">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3">
        <v>42101</v>
      </c>
      <c r="U1212" s="3">
        <v>42102</v>
      </c>
      <c r="V1212">
        <v>-88.840800000000002</v>
      </c>
      <c r="W1212">
        <v>11</v>
      </c>
      <c r="X1212">
        <v>294.97000000000003</v>
      </c>
      <c r="Y1212">
        <v>89175</v>
      </c>
    </row>
    <row r="1213" spans="1:25" ht="12.75" customHeight="1">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3">
        <v>42101</v>
      </c>
      <c r="U1213" s="3">
        <v>42102</v>
      </c>
      <c r="V1213">
        <v>1208.9903999999999</v>
      </c>
      <c r="W1213">
        <v>14</v>
      </c>
      <c r="X1213">
        <v>2458.0500000000002</v>
      </c>
      <c r="Y1213">
        <v>89175</v>
      </c>
    </row>
    <row r="1214" spans="1:25" ht="12.75" customHeight="1">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3">
        <v>42101</v>
      </c>
      <c r="U1214" s="3">
        <v>42103</v>
      </c>
      <c r="V1214">
        <v>9.9911999999999992</v>
      </c>
      <c r="W1214">
        <v>19</v>
      </c>
      <c r="X1214">
        <v>2465.75</v>
      </c>
      <c r="Y1214">
        <v>89175</v>
      </c>
    </row>
    <row r="1215" spans="1:25" ht="12.75" customHeight="1">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3">
        <v>42181</v>
      </c>
      <c r="U1215" s="3">
        <v>42182</v>
      </c>
      <c r="V1215">
        <v>126.22500000000001</v>
      </c>
      <c r="W1215">
        <v>7</v>
      </c>
      <c r="X1215">
        <v>650.25</v>
      </c>
      <c r="Y1215">
        <v>89176</v>
      </c>
    </row>
    <row r="1216" spans="1:25" ht="12.75" customHeight="1">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3">
        <v>42181</v>
      </c>
      <c r="U1216" s="3">
        <v>42182</v>
      </c>
      <c r="V1216">
        <v>187.7628</v>
      </c>
      <c r="W1216">
        <v>19</v>
      </c>
      <c r="X1216">
        <v>272.12</v>
      </c>
      <c r="Y1216">
        <v>89176</v>
      </c>
    </row>
    <row r="1217" spans="1:25" ht="12.75" customHeight="1">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3">
        <v>42146</v>
      </c>
      <c r="U1217" s="3">
        <v>42149</v>
      </c>
      <c r="V1217">
        <v>295.90649999999999</v>
      </c>
      <c r="W1217">
        <v>16</v>
      </c>
      <c r="X1217">
        <v>428.85</v>
      </c>
      <c r="Y1217">
        <v>89174</v>
      </c>
    </row>
    <row r="1218" spans="1:25" ht="12.75" customHeight="1">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3">
        <v>42146</v>
      </c>
      <c r="U1218" s="3">
        <v>42146</v>
      </c>
      <c r="V1218">
        <v>-2111.36</v>
      </c>
      <c r="W1218">
        <v>16</v>
      </c>
      <c r="X1218">
        <v>342.54</v>
      </c>
      <c r="Y1218">
        <v>89174</v>
      </c>
    </row>
    <row r="1219" spans="1:25" ht="12.75" customHeight="1">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3">
        <v>42088</v>
      </c>
      <c r="U1219" s="3">
        <v>42090</v>
      </c>
      <c r="V1219">
        <v>-9.1300000000000008</v>
      </c>
      <c r="W1219">
        <v>1</v>
      </c>
      <c r="X1219">
        <v>27.96</v>
      </c>
      <c r="Y1219">
        <v>86054</v>
      </c>
    </row>
    <row r="1220" spans="1:25" ht="12.75" customHeight="1">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3">
        <v>42035</v>
      </c>
      <c r="U1220" s="3">
        <v>42035</v>
      </c>
      <c r="V1220">
        <v>357.428</v>
      </c>
      <c r="W1220">
        <v>11</v>
      </c>
      <c r="X1220">
        <v>1635.38</v>
      </c>
      <c r="Y1220">
        <v>86050</v>
      </c>
    </row>
    <row r="1221" spans="1:25" ht="12.75" customHeight="1">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3">
        <v>42035</v>
      </c>
      <c r="U1221" s="3">
        <v>42035</v>
      </c>
      <c r="V1221">
        <v>40.351199999999992</v>
      </c>
      <c r="W1221">
        <v>10</v>
      </c>
      <c r="X1221">
        <v>58.48</v>
      </c>
      <c r="Y1221">
        <v>86050</v>
      </c>
    </row>
    <row r="1222" spans="1:25" ht="12.75" customHeight="1">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3">
        <v>42035</v>
      </c>
      <c r="U1222" s="3">
        <v>42042</v>
      </c>
      <c r="V1222">
        <v>27.634499999999996</v>
      </c>
      <c r="W1222">
        <v>8</v>
      </c>
      <c r="X1222">
        <v>40.049999999999997</v>
      </c>
      <c r="Y1222">
        <v>86050</v>
      </c>
    </row>
    <row r="1223" spans="1:25" ht="12.75" customHeight="1">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3">
        <v>42039</v>
      </c>
      <c r="U1223" s="3">
        <v>42039</v>
      </c>
      <c r="V1223">
        <v>751.58</v>
      </c>
      <c r="W1223">
        <v>8</v>
      </c>
      <c r="X1223">
        <v>1117.6600000000001</v>
      </c>
      <c r="Y1223">
        <v>86051</v>
      </c>
    </row>
    <row r="1224" spans="1:25" ht="12.75" customHeight="1">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3">
        <v>42008</v>
      </c>
      <c r="U1224" s="3">
        <v>42010</v>
      </c>
      <c r="V1224">
        <v>-663.51419999999996</v>
      </c>
      <c r="W1224">
        <v>2</v>
      </c>
      <c r="X1224">
        <v>807</v>
      </c>
      <c r="Y1224">
        <v>86052</v>
      </c>
    </row>
    <row r="1225" spans="1:25" ht="12.75" customHeight="1">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3">
        <v>42039</v>
      </c>
      <c r="U1225" s="3">
        <v>42043</v>
      </c>
      <c r="V1225">
        <v>-157.56</v>
      </c>
      <c r="W1225">
        <v>5</v>
      </c>
      <c r="X1225">
        <v>169.46</v>
      </c>
      <c r="Y1225">
        <v>86051</v>
      </c>
    </row>
    <row r="1226" spans="1:25" ht="12.75" customHeight="1">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3">
        <v>42045</v>
      </c>
      <c r="U1226" s="3">
        <v>42046</v>
      </c>
      <c r="V1226">
        <v>-87.998040000000003</v>
      </c>
      <c r="W1226">
        <v>20</v>
      </c>
      <c r="X1226">
        <v>5768.12</v>
      </c>
      <c r="Y1226">
        <v>86053</v>
      </c>
    </row>
    <row r="1227" spans="1:25" ht="12.75" customHeight="1">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3">
        <v>42009</v>
      </c>
      <c r="U1227" s="3">
        <v>42010</v>
      </c>
      <c r="V1227">
        <v>-35.290399999999998</v>
      </c>
      <c r="W1227">
        <v>2</v>
      </c>
      <c r="X1227">
        <v>55.25</v>
      </c>
      <c r="Y1227">
        <v>86258</v>
      </c>
    </row>
    <row r="1228" spans="1:25" ht="12.75" customHeight="1">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3">
        <v>42009</v>
      </c>
      <c r="U1228" s="3">
        <v>42011</v>
      </c>
      <c r="V1228">
        <v>-74.883600000000001</v>
      </c>
      <c r="W1228">
        <v>3</v>
      </c>
      <c r="X1228">
        <v>551.22</v>
      </c>
      <c r="Y1228">
        <v>86258</v>
      </c>
    </row>
    <row r="1229" spans="1:25" ht="12.75" customHeight="1">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3">
        <v>42026</v>
      </c>
      <c r="U1229" s="3">
        <v>42033</v>
      </c>
      <c r="V1229">
        <v>-98.056000000000012</v>
      </c>
      <c r="W1229">
        <v>12</v>
      </c>
      <c r="X1229">
        <v>83.93</v>
      </c>
      <c r="Y1229">
        <v>88030</v>
      </c>
    </row>
    <row r="1230" spans="1:25" ht="12.75" customHeight="1">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3">
        <v>42005</v>
      </c>
      <c r="U1230" s="3">
        <v>42007</v>
      </c>
      <c r="V1230">
        <v>-425.20840000000004</v>
      </c>
      <c r="W1230">
        <v>2</v>
      </c>
      <c r="X1230">
        <v>193.88</v>
      </c>
      <c r="Y1230">
        <v>88028</v>
      </c>
    </row>
    <row r="1231" spans="1:25" ht="12.75" customHeight="1">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3">
        <v>42113</v>
      </c>
      <c r="U1231" s="3">
        <v>42115</v>
      </c>
      <c r="V1231">
        <v>631.33000000000004</v>
      </c>
      <c r="W1231">
        <v>5</v>
      </c>
      <c r="X1231">
        <v>990.25</v>
      </c>
      <c r="Y1231">
        <v>88029</v>
      </c>
    </row>
    <row r="1232" spans="1:25" ht="12.75" customHeight="1">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3">
        <v>42178</v>
      </c>
      <c r="U1232" s="3">
        <v>42178</v>
      </c>
      <c r="V1232">
        <v>-22.175999999999998</v>
      </c>
      <c r="W1232">
        <v>4</v>
      </c>
      <c r="X1232">
        <v>14.76</v>
      </c>
      <c r="Y1232">
        <v>90314</v>
      </c>
    </row>
    <row r="1233" spans="1:25" ht="12.75" customHeight="1">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3">
        <v>42178</v>
      </c>
      <c r="U1233" s="3">
        <v>42185</v>
      </c>
      <c r="V1233">
        <v>-214.10399999999998</v>
      </c>
      <c r="W1233">
        <v>3</v>
      </c>
      <c r="X1233">
        <v>808.44</v>
      </c>
      <c r="Y1233">
        <v>90314</v>
      </c>
    </row>
    <row r="1234" spans="1:25" ht="12.75" customHeight="1">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3">
        <v>42178</v>
      </c>
      <c r="U1234" s="3">
        <v>42180</v>
      </c>
      <c r="V1234">
        <v>-26.936</v>
      </c>
      <c r="W1234">
        <v>10</v>
      </c>
      <c r="X1234">
        <v>67.41</v>
      </c>
      <c r="Y1234">
        <v>90314</v>
      </c>
    </row>
    <row r="1235" spans="1:25" ht="12.75" customHeight="1">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3">
        <v>42063</v>
      </c>
      <c r="U1235" s="3">
        <v>42064</v>
      </c>
      <c r="V1235">
        <v>-324.73</v>
      </c>
      <c r="W1235">
        <v>4</v>
      </c>
      <c r="X1235">
        <v>55.08</v>
      </c>
      <c r="Y1235">
        <v>91036</v>
      </c>
    </row>
    <row r="1236" spans="1:25" ht="12.75" customHeight="1">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3">
        <v>42056</v>
      </c>
      <c r="U1236" s="3">
        <v>42057</v>
      </c>
      <c r="V1236">
        <v>1500.12</v>
      </c>
      <c r="W1236">
        <v>15</v>
      </c>
      <c r="X1236">
        <v>1608.11</v>
      </c>
      <c r="Y1236">
        <v>89970</v>
      </c>
    </row>
    <row r="1237" spans="1:25" ht="12.75" customHeight="1">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3">
        <v>42100</v>
      </c>
      <c r="U1237" s="3">
        <v>42107</v>
      </c>
      <c r="V1237">
        <v>-313.02180000000004</v>
      </c>
      <c r="W1237">
        <v>7</v>
      </c>
      <c r="X1237">
        <v>99.75</v>
      </c>
      <c r="Y1237">
        <v>89102</v>
      </c>
    </row>
    <row r="1238" spans="1:25" ht="12.75" customHeight="1">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3">
        <v>42107</v>
      </c>
      <c r="U1238" s="3">
        <v>42114</v>
      </c>
      <c r="V1238">
        <v>-192.5532</v>
      </c>
      <c r="W1238">
        <v>22</v>
      </c>
      <c r="X1238">
        <v>51.41</v>
      </c>
      <c r="Y1238">
        <v>86699</v>
      </c>
    </row>
    <row r="1239" spans="1:25" ht="12.75" customHeight="1">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3">
        <v>42031</v>
      </c>
      <c r="U1239" s="3">
        <v>42036</v>
      </c>
      <c r="V1239">
        <v>-464.28200000000004</v>
      </c>
      <c r="W1239">
        <v>12</v>
      </c>
      <c r="X1239">
        <v>68.72</v>
      </c>
      <c r="Y1239">
        <v>89278</v>
      </c>
    </row>
    <row r="1240" spans="1:25" ht="12.75" customHeight="1">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3">
        <v>42122</v>
      </c>
      <c r="U1240" s="3">
        <v>42124</v>
      </c>
      <c r="V1240">
        <v>156.74339999999998</v>
      </c>
      <c r="W1240">
        <v>14</v>
      </c>
      <c r="X1240">
        <v>618.96</v>
      </c>
      <c r="Y1240">
        <v>89279</v>
      </c>
    </row>
    <row r="1241" spans="1:25" ht="12.75" customHeight="1">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3">
        <v>42122</v>
      </c>
      <c r="U1241" s="3">
        <v>42122</v>
      </c>
      <c r="V1241">
        <v>110.11799999999999</v>
      </c>
      <c r="W1241">
        <v>13</v>
      </c>
      <c r="X1241">
        <v>77.540000000000006</v>
      </c>
      <c r="Y1241">
        <v>89279</v>
      </c>
    </row>
    <row r="1242" spans="1:25" ht="12.75" customHeight="1">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3">
        <v>42006</v>
      </c>
      <c r="U1242" s="3">
        <v>42008</v>
      </c>
      <c r="V1242">
        <v>-42.588000000000001</v>
      </c>
      <c r="W1242">
        <v>6</v>
      </c>
      <c r="X1242">
        <v>361.72</v>
      </c>
      <c r="Y1242">
        <v>87963</v>
      </c>
    </row>
    <row r="1243" spans="1:25" ht="12.75" customHeight="1">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3">
        <v>42087</v>
      </c>
      <c r="U1243" s="3">
        <v>42089</v>
      </c>
      <c r="V1243">
        <v>-222.95</v>
      </c>
      <c r="W1243">
        <v>20</v>
      </c>
      <c r="X1243">
        <v>1373.47</v>
      </c>
      <c r="Y1243">
        <v>87964</v>
      </c>
    </row>
    <row r="1244" spans="1:25" ht="12.75" customHeight="1">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3">
        <v>42167</v>
      </c>
      <c r="U1244" s="3">
        <v>42168</v>
      </c>
      <c r="V1244">
        <v>7.6244999999999994</v>
      </c>
      <c r="W1244">
        <v>14</v>
      </c>
      <c r="X1244">
        <v>91.92</v>
      </c>
      <c r="Y1244">
        <v>87965</v>
      </c>
    </row>
    <row r="1245" spans="1:25" ht="12.75" customHeight="1">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3">
        <v>42072</v>
      </c>
      <c r="U1245" s="3">
        <v>42076</v>
      </c>
      <c r="V1245">
        <v>-1676.6119999999999</v>
      </c>
      <c r="W1245">
        <v>9</v>
      </c>
      <c r="X1245">
        <v>73.290000000000006</v>
      </c>
      <c r="Y1245">
        <v>87962</v>
      </c>
    </row>
    <row r="1246" spans="1:25" ht="12.75" customHeight="1">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3">
        <v>42072</v>
      </c>
      <c r="U1246" s="3">
        <v>42076</v>
      </c>
      <c r="V1246">
        <v>45.127799999999993</v>
      </c>
      <c r="W1246">
        <v>8</v>
      </c>
      <c r="X1246">
        <v>2961.32</v>
      </c>
      <c r="Y1246">
        <v>87962</v>
      </c>
    </row>
    <row r="1247" spans="1:25" ht="12.75" customHeight="1">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3">
        <v>42050</v>
      </c>
      <c r="U1247" s="3">
        <v>42051</v>
      </c>
      <c r="V1247">
        <v>-52.863999999999997</v>
      </c>
      <c r="W1247">
        <v>17</v>
      </c>
      <c r="X1247">
        <v>87.11</v>
      </c>
      <c r="Y1247">
        <v>89601</v>
      </c>
    </row>
    <row r="1248" spans="1:25" ht="12.75" customHeight="1">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3">
        <v>42050</v>
      </c>
      <c r="U1248" s="3">
        <v>42051</v>
      </c>
      <c r="V1248">
        <v>45.378</v>
      </c>
      <c r="W1248">
        <v>9</v>
      </c>
      <c r="X1248">
        <v>170.46</v>
      </c>
      <c r="Y1248">
        <v>89601</v>
      </c>
    </row>
    <row r="1249" spans="1:25" ht="12.75" customHeight="1">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3">
        <v>42115</v>
      </c>
      <c r="U1249" s="3">
        <v>42116</v>
      </c>
      <c r="V1249">
        <v>4949.9160000000002</v>
      </c>
      <c r="W1249">
        <v>1</v>
      </c>
      <c r="X1249">
        <v>4.95</v>
      </c>
      <c r="Y1249">
        <v>89602</v>
      </c>
    </row>
    <row r="1250" spans="1:25" ht="12.75" customHeight="1">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3">
        <v>42115</v>
      </c>
      <c r="U1250" s="3">
        <v>42117</v>
      </c>
      <c r="V1250">
        <v>1055.6039999999998</v>
      </c>
      <c r="W1250">
        <v>4</v>
      </c>
      <c r="X1250">
        <v>461.24</v>
      </c>
      <c r="Y1250">
        <v>89602</v>
      </c>
    </row>
    <row r="1251" spans="1:25" ht="12.75" customHeight="1">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3">
        <v>42030</v>
      </c>
      <c r="U1251" s="3">
        <v>42033</v>
      </c>
      <c r="V1251">
        <v>359.83</v>
      </c>
      <c r="W1251">
        <v>3</v>
      </c>
      <c r="X1251">
        <v>577.75</v>
      </c>
      <c r="Y1251">
        <v>86611</v>
      </c>
    </row>
    <row r="1252" spans="1:25" ht="12.75" customHeight="1">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3">
        <v>42033</v>
      </c>
      <c r="U1252" s="3">
        <v>42036</v>
      </c>
      <c r="V1252">
        <v>-69.873999999999995</v>
      </c>
      <c r="W1252">
        <v>8</v>
      </c>
      <c r="X1252">
        <v>59.4</v>
      </c>
      <c r="Y1252">
        <v>86612</v>
      </c>
    </row>
    <row r="1253" spans="1:25" ht="12.75" customHeight="1">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3">
        <v>42033</v>
      </c>
      <c r="U1253" s="3">
        <v>42035</v>
      </c>
      <c r="V1253">
        <v>-135.74</v>
      </c>
      <c r="W1253">
        <v>10</v>
      </c>
      <c r="X1253">
        <v>66.459999999999994</v>
      </c>
      <c r="Y1253">
        <v>86612</v>
      </c>
    </row>
    <row r="1254" spans="1:25" ht="12.75" customHeight="1">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3">
        <v>42150</v>
      </c>
      <c r="U1254" s="3">
        <v>42152</v>
      </c>
      <c r="V1254">
        <v>-14.52</v>
      </c>
      <c r="W1254">
        <v>3</v>
      </c>
      <c r="X1254">
        <v>35.35</v>
      </c>
      <c r="Y1254">
        <v>86610</v>
      </c>
    </row>
    <row r="1255" spans="1:25" ht="12.75" customHeight="1">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3">
        <v>42150</v>
      </c>
      <c r="U1255" s="3">
        <v>42151</v>
      </c>
      <c r="V1255">
        <v>171.26489999999998</v>
      </c>
      <c r="W1255">
        <v>16</v>
      </c>
      <c r="X1255">
        <v>248.21</v>
      </c>
      <c r="Y1255">
        <v>86610</v>
      </c>
    </row>
    <row r="1256" spans="1:25" ht="12.75" customHeight="1">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3">
        <v>42158</v>
      </c>
      <c r="U1256" s="3">
        <v>42162</v>
      </c>
      <c r="V1256">
        <v>138.22199999999998</v>
      </c>
      <c r="W1256">
        <v>17</v>
      </c>
      <c r="X1256">
        <v>4086.5</v>
      </c>
      <c r="Y1256">
        <v>89571</v>
      </c>
    </row>
    <row r="1257" spans="1:25" ht="12.75" customHeight="1">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3">
        <v>42041</v>
      </c>
      <c r="U1257" s="3">
        <v>42043</v>
      </c>
      <c r="V1257">
        <v>711.24479999999994</v>
      </c>
      <c r="W1257">
        <v>18</v>
      </c>
      <c r="X1257">
        <v>375.03</v>
      </c>
      <c r="Y1257">
        <v>89572</v>
      </c>
    </row>
    <row r="1258" spans="1:25" ht="12.75" customHeight="1">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3">
        <v>42041</v>
      </c>
      <c r="U1258" s="3">
        <v>42046</v>
      </c>
      <c r="V1258">
        <v>-1084.8469632000001</v>
      </c>
      <c r="W1258">
        <v>12</v>
      </c>
      <c r="X1258">
        <v>22.11</v>
      </c>
      <c r="Y1258">
        <v>89572</v>
      </c>
    </row>
    <row r="1259" spans="1:25" ht="12.75" customHeight="1">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3">
        <v>42041</v>
      </c>
      <c r="U1259" s="3">
        <v>42046</v>
      </c>
      <c r="V1259">
        <v>-156.77199999999999</v>
      </c>
      <c r="W1259">
        <v>17</v>
      </c>
      <c r="X1259">
        <v>2875.35</v>
      </c>
      <c r="Y1259">
        <v>89572</v>
      </c>
    </row>
    <row r="1260" spans="1:25" ht="12.75" customHeight="1">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3">
        <v>42079</v>
      </c>
      <c r="U1260" s="3">
        <v>42081</v>
      </c>
      <c r="V1260">
        <v>-37.6</v>
      </c>
      <c r="W1260">
        <v>5</v>
      </c>
      <c r="X1260">
        <v>78.08</v>
      </c>
      <c r="Y1260">
        <v>90110</v>
      </c>
    </row>
    <row r="1261" spans="1:25" ht="12.75" customHeight="1">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3">
        <v>42129</v>
      </c>
      <c r="U1261" s="3">
        <v>42129</v>
      </c>
      <c r="V1261">
        <v>1389.5771999999999</v>
      </c>
      <c r="W1261">
        <v>17</v>
      </c>
      <c r="X1261">
        <v>2013.88</v>
      </c>
      <c r="Y1261">
        <v>90109</v>
      </c>
    </row>
    <row r="1262" spans="1:25" ht="12.75" customHeight="1">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3">
        <v>42129</v>
      </c>
      <c r="U1262" s="3">
        <v>42129</v>
      </c>
      <c r="V1262">
        <v>-222.816</v>
      </c>
      <c r="W1262">
        <v>4</v>
      </c>
      <c r="X1262">
        <v>201.32</v>
      </c>
      <c r="Y1262">
        <v>90109</v>
      </c>
    </row>
    <row r="1263" spans="1:25" ht="12.75" customHeight="1">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3">
        <v>42129</v>
      </c>
      <c r="U1263" s="3">
        <v>42133</v>
      </c>
      <c r="V1263">
        <v>-133.71</v>
      </c>
      <c r="W1263">
        <v>12</v>
      </c>
      <c r="X1263">
        <v>298.51</v>
      </c>
      <c r="Y1263">
        <v>90109</v>
      </c>
    </row>
    <row r="1264" spans="1:25" ht="12.75" customHeight="1">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3">
        <v>42185</v>
      </c>
      <c r="U1264" s="3">
        <v>42185</v>
      </c>
      <c r="V1264">
        <v>2653.7813999999998</v>
      </c>
      <c r="W1264">
        <v>22</v>
      </c>
      <c r="X1264">
        <v>3846.06</v>
      </c>
      <c r="Y1264">
        <v>91502</v>
      </c>
    </row>
    <row r="1265" spans="1:25" ht="12.75" customHeight="1">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3">
        <v>42177</v>
      </c>
      <c r="U1265" s="3">
        <v>42181</v>
      </c>
      <c r="V1265">
        <v>10.32</v>
      </c>
      <c r="W1265">
        <v>7</v>
      </c>
      <c r="X1265">
        <v>35.93</v>
      </c>
      <c r="Y1265">
        <v>85949</v>
      </c>
    </row>
    <row r="1266" spans="1:25" ht="12.75" customHeight="1">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3">
        <v>42031</v>
      </c>
      <c r="U1266" s="3">
        <v>42032</v>
      </c>
      <c r="V1266">
        <v>997.38144000000011</v>
      </c>
      <c r="W1266">
        <v>10</v>
      </c>
      <c r="X1266">
        <v>1610.84</v>
      </c>
      <c r="Y1266">
        <v>85948</v>
      </c>
    </row>
    <row r="1267" spans="1:25" ht="12.75" customHeight="1">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3">
        <v>42040</v>
      </c>
      <c r="U1267" s="3">
        <v>42042</v>
      </c>
      <c r="V1267">
        <v>-36.030800000000006</v>
      </c>
      <c r="W1267">
        <v>14</v>
      </c>
      <c r="X1267">
        <v>86.12</v>
      </c>
      <c r="Y1267">
        <v>85950</v>
      </c>
    </row>
    <row r="1268" spans="1:25" ht="12.75" customHeight="1">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3">
        <v>42028</v>
      </c>
      <c r="U1268" s="3">
        <v>42030</v>
      </c>
      <c r="V1268">
        <v>-28.954000000000001</v>
      </c>
      <c r="W1268">
        <v>6</v>
      </c>
      <c r="X1268">
        <v>76.87</v>
      </c>
      <c r="Y1268">
        <v>85947</v>
      </c>
    </row>
    <row r="1269" spans="1:25" ht="12.75" customHeight="1">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3">
        <v>42076</v>
      </c>
      <c r="U1269" s="3">
        <v>42078</v>
      </c>
      <c r="V1269">
        <v>-85.021999999999991</v>
      </c>
      <c r="W1269">
        <v>21</v>
      </c>
      <c r="X1269">
        <v>374.6</v>
      </c>
      <c r="Y1269">
        <v>90148</v>
      </c>
    </row>
    <row r="1270" spans="1:25" ht="12.75" customHeight="1">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3">
        <v>42039</v>
      </c>
      <c r="U1270" s="3">
        <v>42041</v>
      </c>
      <c r="V1270">
        <v>99.198000000000008</v>
      </c>
      <c r="W1270">
        <v>12</v>
      </c>
      <c r="X1270">
        <v>61.87</v>
      </c>
      <c r="Y1270">
        <v>90145</v>
      </c>
    </row>
    <row r="1271" spans="1:25" ht="12.75" customHeight="1">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3">
        <v>42039</v>
      </c>
      <c r="U1271" s="3">
        <v>42040</v>
      </c>
      <c r="V1271">
        <v>136.03139999999999</v>
      </c>
      <c r="W1271">
        <v>6</v>
      </c>
      <c r="X1271">
        <v>48.88</v>
      </c>
      <c r="Y1271">
        <v>90145</v>
      </c>
    </row>
    <row r="1272" spans="1:25" ht="12.75" customHeight="1">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3">
        <v>42039</v>
      </c>
      <c r="U1272" s="3">
        <v>42042</v>
      </c>
      <c r="V1272">
        <v>-100.072</v>
      </c>
      <c r="W1272">
        <v>3</v>
      </c>
      <c r="X1272">
        <v>21.56</v>
      </c>
      <c r="Y1272">
        <v>90145</v>
      </c>
    </row>
    <row r="1273" spans="1:25" ht="12.75" customHeight="1">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3">
        <v>42088</v>
      </c>
      <c r="U1273" s="3">
        <v>42088</v>
      </c>
      <c r="V1273">
        <v>-12.026699999999998</v>
      </c>
      <c r="W1273">
        <v>8</v>
      </c>
      <c r="X1273">
        <v>164.67</v>
      </c>
      <c r="Y1273">
        <v>90146</v>
      </c>
    </row>
    <row r="1274" spans="1:25" ht="12.75" customHeight="1">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3">
        <v>42088</v>
      </c>
      <c r="U1274" s="3">
        <v>42089</v>
      </c>
      <c r="V1274">
        <v>122.508</v>
      </c>
      <c r="W1274">
        <v>6</v>
      </c>
      <c r="X1274">
        <v>72.739999999999995</v>
      </c>
      <c r="Y1274">
        <v>90146</v>
      </c>
    </row>
    <row r="1275" spans="1:25" ht="12.75" customHeight="1">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3">
        <v>42088</v>
      </c>
      <c r="U1275" s="3">
        <v>42090</v>
      </c>
      <c r="V1275">
        <v>-12.026699999999998</v>
      </c>
      <c r="W1275">
        <v>12</v>
      </c>
      <c r="X1275">
        <v>418.75</v>
      </c>
      <c r="Y1275">
        <v>90146</v>
      </c>
    </row>
    <row r="1276" spans="1:25" ht="12.75" customHeight="1">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3">
        <v>42054</v>
      </c>
      <c r="U1276" s="3">
        <v>42059</v>
      </c>
      <c r="V1276">
        <v>34.067999999999998</v>
      </c>
      <c r="W1276">
        <v>9</v>
      </c>
      <c r="X1276">
        <v>469.59</v>
      </c>
      <c r="Y1276">
        <v>90147</v>
      </c>
    </row>
    <row r="1277" spans="1:25" ht="12.75" customHeight="1">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3">
        <v>42128</v>
      </c>
      <c r="U1277" s="3">
        <v>42128</v>
      </c>
      <c r="V1277">
        <v>2.9700000000000006</v>
      </c>
      <c r="W1277">
        <v>17</v>
      </c>
      <c r="X1277">
        <v>136.25</v>
      </c>
      <c r="Y1277">
        <v>88165</v>
      </c>
    </row>
    <row r="1278" spans="1:25" ht="12.75" customHeight="1">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3">
        <v>42010</v>
      </c>
      <c r="U1278" s="3">
        <v>42012</v>
      </c>
      <c r="V1278">
        <v>385.30289999999997</v>
      </c>
      <c r="W1278">
        <v>12</v>
      </c>
      <c r="X1278">
        <v>558.41</v>
      </c>
      <c r="Y1278">
        <v>88163</v>
      </c>
    </row>
    <row r="1279" spans="1:25" ht="12.75" customHeight="1">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3">
        <v>42010</v>
      </c>
      <c r="U1279" s="3">
        <v>42012</v>
      </c>
      <c r="V1279">
        <v>187.2</v>
      </c>
      <c r="W1279">
        <v>13</v>
      </c>
      <c r="X1279">
        <v>290.22000000000003</v>
      </c>
      <c r="Y1279">
        <v>88163</v>
      </c>
    </row>
    <row r="1280" spans="1:25" ht="12.75" customHeight="1">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3">
        <v>42039</v>
      </c>
      <c r="U1280" s="3">
        <v>42041</v>
      </c>
      <c r="V1280">
        <v>779.47230000000002</v>
      </c>
      <c r="W1280">
        <v>15</v>
      </c>
      <c r="X1280">
        <v>1129.67</v>
      </c>
      <c r="Y1280">
        <v>88164</v>
      </c>
    </row>
    <row r="1281" spans="1:25" ht="12.75" customHeight="1">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3">
        <v>42046</v>
      </c>
      <c r="U1281" s="3">
        <v>42048</v>
      </c>
      <c r="V1281">
        <v>27.725999999999999</v>
      </c>
      <c r="W1281">
        <v>9</v>
      </c>
      <c r="X1281">
        <v>2439.37</v>
      </c>
      <c r="Y1281">
        <v>87695</v>
      </c>
    </row>
    <row r="1282" spans="1:25" ht="12.75" customHeight="1">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3">
        <v>42007</v>
      </c>
      <c r="U1282" s="3">
        <v>42008</v>
      </c>
      <c r="V1282">
        <v>244.464</v>
      </c>
      <c r="W1282">
        <v>8</v>
      </c>
      <c r="X1282">
        <v>92.02</v>
      </c>
      <c r="Y1282">
        <v>87696</v>
      </c>
    </row>
    <row r="1283" spans="1:25" ht="12.75" customHeight="1">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3">
        <v>42007</v>
      </c>
      <c r="U1283" s="3">
        <v>42008</v>
      </c>
      <c r="V1283">
        <v>-473.57799999999997</v>
      </c>
      <c r="W1283">
        <v>2</v>
      </c>
      <c r="X1283">
        <v>283.55</v>
      </c>
      <c r="Y1283">
        <v>87696</v>
      </c>
    </row>
    <row r="1284" spans="1:25" ht="12.75" customHeight="1">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3">
        <v>42046</v>
      </c>
      <c r="U1284" s="3">
        <v>42048</v>
      </c>
      <c r="V1284">
        <v>-96.05</v>
      </c>
      <c r="W1284">
        <v>36</v>
      </c>
      <c r="X1284">
        <v>9757.48</v>
      </c>
      <c r="Y1284">
        <v>47493</v>
      </c>
    </row>
    <row r="1285" spans="1:25" ht="12.75" customHeight="1">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3">
        <v>42007</v>
      </c>
      <c r="U1285" s="3">
        <v>42008</v>
      </c>
      <c r="V1285">
        <v>-270.85000000000002</v>
      </c>
      <c r="W1285">
        <v>6</v>
      </c>
      <c r="X1285">
        <v>850.64</v>
      </c>
      <c r="Y1285">
        <v>37987</v>
      </c>
    </row>
    <row r="1286" spans="1:25" ht="12.75" customHeight="1">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3">
        <v>42176</v>
      </c>
      <c r="U1286" s="3">
        <v>42179</v>
      </c>
      <c r="V1286">
        <v>800.25509999999986</v>
      </c>
      <c r="W1286">
        <v>12</v>
      </c>
      <c r="X1286">
        <v>1159.79</v>
      </c>
      <c r="Y1286">
        <v>89869</v>
      </c>
    </row>
    <row r="1287" spans="1:25" ht="12.75" customHeight="1">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3">
        <v>42087</v>
      </c>
      <c r="U1287" s="3">
        <v>42089</v>
      </c>
      <c r="V1287">
        <v>-50.4</v>
      </c>
      <c r="W1287">
        <v>2</v>
      </c>
      <c r="X1287">
        <v>20.22</v>
      </c>
      <c r="Y1287">
        <v>90557</v>
      </c>
    </row>
    <row r="1288" spans="1:25" ht="12.75" customHeight="1">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3">
        <v>42087</v>
      </c>
      <c r="U1288" s="3">
        <v>42091</v>
      </c>
      <c r="V1288">
        <v>-348.75400000000002</v>
      </c>
      <c r="W1288">
        <v>8</v>
      </c>
      <c r="X1288">
        <v>1548.97</v>
      </c>
      <c r="Y1288">
        <v>90557</v>
      </c>
    </row>
    <row r="1289" spans="1:25" ht="12.75" customHeight="1">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3">
        <v>42079</v>
      </c>
      <c r="U1289" s="3">
        <v>42080</v>
      </c>
      <c r="V1289">
        <v>-550.42999999999995</v>
      </c>
      <c r="W1289">
        <v>5</v>
      </c>
      <c r="X1289">
        <v>337.86</v>
      </c>
      <c r="Y1289">
        <v>88721</v>
      </c>
    </row>
    <row r="1290" spans="1:25" ht="12.75" customHeight="1">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3">
        <v>42079</v>
      </c>
      <c r="U1290" s="3">
        <v>42081</v>
      </c>
      <c r="V1290">
        <v>-52.12</v>
      </c>
      <c r="W1290">
        <v>4</v>
      </c>
      <c r="X1290">
        <v>84.21</v>
      </c>
      <c r="Y1290">
        <v>88721</v>
      </c>
    </row>
    <row r="1291" spans="1:25" ht="12.75" customHeight="1">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3">
        <v>42174</v>
      </c>
      <c r="U1291" s="3">
        <v>42174</v>
      </c>
      <c r="V1291">
        <v>-27.004999999999999</v>
      </c>
      <c r="W1291">
        <v>7</v>
      </c>
      <c r="X1291">
        <v>38.74</v>
      </c>
      <c r="Y1291">
        <v>88722</v>
      </c>
    </row>
    <row r="1292" spans="1:25" ht="12.75" customHeight="1">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3">
        <v>42087</v>
      </c>
      <c r="U1292" s="3">
        <v>42090</v>
      </c>
      <c r="V1292">
        <v>74.638500000000008</v>
      </c>
      <c r="W1292">
        <v>5</v>
      </c>
      <c r="X1292">
        <v>134.09</v>
      </c>
      <c r="Y1292">
        <v>90964</v>
      </c>
    </row>
    <row r="1293" spans="1:25" ht="12.75" customHeight="1">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3">
        <v>42178</v>
      </c>
      <c r="U1293" s="3">
        <v>42179</v>
      </c>
      <c r="V1293">
        <v>-122.235</v>
      </c>
      <c r="W1293">
        <v>1</v>
      </c>
      <c r="X1293">
        <v>191.73</v>
      </c>
      <c r="Y1293">
        <v>89611</v>
      </c>
    </row>
    <row r="1294" spans="1:25" ht="12.75" customHeight="1">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3">
        <v>42100</v>
      </c>
      <c r="U1294" s="3">
        <v>42102</v>
      </c>
      <c r="V1294">
        <v>427.00649999999996</v>
      </c>
      <c r="W1294">
        <v>10</v>
      </c>
      <c r="X1294">
        <v>618.85</v>
      </c>
      <c r="Y1294">
        <v>89608</v>
      </c>
    </row>
    <row r="1295" spans="1:25" ht="12.75" customHeight="1">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3">
        <v>42103</v>
      </c>
      <c r="U1295" s="3">
        <v>42105</v>
      </c>
      <c r="V1295">
        <v>-190.49</v>
      </c>
      <c r="W1295">
        <v>8</v>
      </c>
      <c r="X1295">
        <v>115.99</v>
      </c>
      <c r="Y1295">
        <v>89609</v>
      </c>
    </row>
    <row r="1296" spans="1:25" ht="12.75" customHeight="1">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3">
        <v>42103</v>
      </c>
      <c r="U1296" s="3">
        <v>42104</v>
      </c>
      <c r="V1296">
        <v>-8.77</v>
      </c>
      <c r="W1296">
        <v>7</v>
      </c>
      <c r="X1296">
        <v>19.46</v>
      </c>
      <c r="Y1296">
        <v>89609</v>
      </c>
    </row>
    <row r="1297" spans="1:25" ht="12.75" customHeight="1">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3">
        <v>42157</v>
      </c>
      <c r="U1297" s="3">
        <v>42164</v>
      </c>
      <c r="V1297">
        <v>-7.6849999999999996</v>
      </c>
      <c r="W1297">
        <v>12</v>
      </c>
      <c r="X1297">
        <v>44.75</v>
      </c>
      <c r="Y1297">
        <v>89610</v>
      </c>
    </row>
    <row r="1298" spans="1:25" ht="12.75" customHeight="1">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3">
        <v>42017</v>
      </c>
      <c r="U1298" s="3">
        <v>42017</v>
      </c>
      <c r="V1298">
        <v>-82.559200000000004</v>
      </c>
      <c r="W1298">
        <v>4</v>
      </c>
      <c r="X1298">
        <v>9.23</v>
      </c>
      <c r="Y1298">
        <v>91480</v>
      </c>
    </row>
    <row r="1299" spans="1:25" ht="12.75" customHeight="1">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3">
        <v>42092</v>
      </c>
      <c r="U1299" s="3">
        <v>42092</v>
      </c>
      <c r="V1299">
        <v>18.147500000000001</v>
      </c>
      <c r="W1299">
        <v>15</v>
      </c>
      <c r="X1299">
        <v>96.13</v>
      </c>
      <c r="Y1299">
        <v>91481</v>
      </c>
    </row>
    <row r="1300" spans="1:25" ht="12.75" customHeight="1">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3">
        <v>42149</v>
      </c>
      <c r="U1300" s="3">
        <v>42152</v>
      </c>
      <c r="V1300">
        <v>2.8060000000000027</v>
      </c>
      <c r="W1300">
        <v>6</v>
      </c>
      <c r="X1300">
        <v>73.959999999999994</v>
      </c>
      <c r="Y1300">
        <v>91482</v>
      </c>
    </row>
    <row r="1301" spans="1:25" ht="12.75" customHeight="1">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3">
        <v>42077</v>
      </c>
      <c r="U1301" s="3">
        <v>42078</v>
      </c>
      <c r="V1301">
        <v>-132.42600000000002</v>
      </c>
      <c r="W1301">
        <v>9</v>
      </c>
      <c r="X1301">
        <v>1805.9</v>
      </c>
      <c r="Y1301">
        <v>89504</v>
      </c>
    </row>
    <row r="1302" spans="1:25" ht="12.75" customHeight="1">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3">
        <v>42077</v>
      </c>
      <c r="U1302" s="3">
        <v>42077</v>
      </c>
      <c r="V1302">
        <v>-411.23599999999999</v>
      </c>
      <c r="W1302">
        <v>2</v>
      </c>
      <c r="X1302">
        <v>311.41000000000003</v>
      </c>
      <c r="Y1302">
        <v>89504</v>
      </c>
    </row>
    <row r="1303" spans="1:25" ht="12.75" customHeight="1">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3">
        <v>42014</v>
      </c>
      <c r="U1303" s="3">
        <v>42019</v>
      </c>
      <c r="V1303">
        <v>-48.971999999999994</v>
      </c>
      <c r="W1303">
        <v>12</v>
      </c>
      <c r="X1303">
        <v>3707.05</v>
      </c>
      <c r="Y1303">
        <v>89503</v>
      </c>
    </row>
    <row r="1304" spans="1:25" ht="12.75" customHeight="1">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3">
        <v>42144</v>
      </c>
      <c r="U1304" s="3">
        <v>42145</v>
      </c>
      <c r="V1304">
        <v>62.297999999999995</v>
      </c>
      <c r="W1304">
        <v>17</v>
      </c>
      <c r="X1304">
        <v>2805.18</v>
      </c>
      <c r="Y1304">
        <v>89505</v>
      </c>
    </row>
    <row r="1305" spans="1:25" ht="12.75" customHeight="1">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3">
        <v>42093</v>
      </c>
      <c r="U1305" s="3">
        <v>42096</v>
      </c>
      <c r="V1305">
        <v>-119.32</v>
      </c>
      <c r="W1305">
        <v>13</v>
      </c>
      <c r="X1305">
        <v>80.86</v>
      </c>
      <c r="Y1305">
        <v>86163</v>
      </c>
    </row>
    <row r="1306" spans="1:25" ht="12.75" customHeight="1">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3">
        <v>42175</v>
      </c>
      <c r="U1306" s="3">
        <v>42178</v>
      </c>
      <c r="V1306">
        <v>756.67470000000003</v>
      </c>
      <c r="W1306">
        <v>18</v>
      </c>
      <c r="X1306">
        <v>1096.6300000000001</v>
      </c>
      <c r="Y1306">
        <v>86165</v>
      </c>
    </row>
    <row r="1307" spans="1:25" ht="12.75" customHeight="1">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3">
        <v>42175</v>
      </c>
      <c r="U1307" s="3">
        <v>42178</v>
      </c>
      <c r="V1307">
        <v>-222.34299999999999</v>
      </c>
      <c r="W1307">
        <v>4</v>
      </c>
      <c r="X1307">
        <v>632.12</v>
      </c>
      <c r="Y1307">
        <v>86165</v>
      </c>
    </row>
    <row r="1308" spans="1:25" ht="12.75" customHeight="1">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3">
        <v>42178</v>
      </c>
      <c r="U1308" s="3">
        <v>42179</v>
      </c>
      <c r="V1308">
        <v>-1537.1356000000003</v>
      </c>
      <c r="W1308">
        <v>19</v>
      </c>
      <c r="X1308">
        <v>1302.98</v>
      </c>
      <c r="Y1308">
        <v>86166</v>
      </c>
    </row>
    <row r="1309" spans="1:25" ht="12.75" customHeight="1">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3">
        <v>42123</v>
      </c>
      <c r="U1309" s="3">
        <v>42124</v>
      </c>
      <c r="V1309">
        <v>52.697600000000001</v>
      </c>
      <c r="W1309">
        <v>22</v>
      </c>
      <c r="X1309">
        <v>131.79</v>
      </c>
      <c r="Y1309">
        <v>86164</v>
      </c>
    </row>
    <row r="1310" spans="1:25" ht="12.75" customHeight="1">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3">
        <v>42123</v>
      </c>
      <c r="U1310" s="3">
        <v>42124</v>
      </c>
      <c r="V1310">
        <v>-78.194159999999982</v>
      </c>
      <c r="W1310">
        <v>2</v>
      </c>
      <c r="X1310">
        <v>35.33</v>
      </c>
      <c r="Y1310">
        <v>86164</v>
      </c>
    </row>
    <row r="1311" spans="1:25" ht="12.75" customHeight="1">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3">
        <v>42050</v>
      </c>
      <c r="U1311" s="3">
        <v>42051</v>
      </c>
      <c r="V1311">
        <v>465.43949999999995</v>
      </c>
      <c r="W1311">
        <v>9</v>
      </c>
      <c r="X1311">
        <v>674.55</v>
      </c>
      <c r="Y1311">
        <v>91304</v>
      </c>
    </row>
    <row r="1312" spans="1:25" ht="12.75" customHeight="1">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3">
        <v>42171</v>
      </c>
      <c r="U1312" s="3">
        <v>42173</v>
      </c>
      <c r="V1312">
        <v>-89.27</v>
      </c>
      <c r="W1312">
        <v>12</v>
      </c>
      <c r="X1312">
        <v>1721.24</v>
      </c>
      <c r="Y1312">
        <v>91306</v>
      </c>
    </row>
    <row r="1313" spans="1:25" ht="12.75" customHeight="1">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3">
        <v>42078</v>
      </c>
      <c r="U1313" s="3">
        <v>42080</v>
      </c>
      <c r="V1313">
        <v>385.37</v>
      </c>
      <c r="W1313">
        <v>22</v>
      </c>
      <c r="X1313">
        <v>668.38</v>
      </c>
      <c r="Y1313">
        <v>91305</v>
      </c>
    </row>
    <row r="1314" spans="1:25" ht="12.75" customHeight="1">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3">
        <v>42067</v>
      </c>
      <c r="U1314" s="3">
        <v>42071</v>
      </c>
      <c r="V1314">
        <v>147</v>
      </c>
      <c r="W1314">
        <v>2</v>
      </c>
      <c r="X1314">
        <v>324.62</v>
      </c>
      <c r="Y1314">
        <v>88267</v>
      </c>
    </row>
    <row r="1315" spans="1:25" ht="12.75" customHeight="1">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3">
        <v>42049</v>
      </c>
      <c r="U1315" s="3">
        <v>42051</v>
      </c>
      <c r="V1315">
        <v>-1045.0160000000001</v>
      </c>
      <c r="W1315">
        <v>19</v>
      </c>
      <c r="X1315">
        <v>40.93</v>
      </c>
      <c r="Y1315">
        <v>88268</v>
      </c>
    </row>
    <row r="1316" spans="1:25" ht="12.75" customHeight="1">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3">
        <v>42040</v>
      </c>
      <c r="U1316" s="3">
        <v>42040</v>
      </c>
      <c r="V1316">
        <v>167.16000000000003</v>
      </c>
      <c r="W1316">
        <v>7</v>
      </c>
      <c r="X1316">
        <v>53.42</v>
      </c>
      <c r="Y1316">
        <v>88265</v>
      </c>
    </row>
    <row r="1317" spans="1:25" ht="12.75" customHeight="1">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3">
        <v>42060</v>
      </c>
      <c r="U1317" s="3">
        <v>42061</v>
      </c>
      <c r="V1317">
        <v>-344.82000000000005</v>
      </c>
      <c r="W1317">
        <v>1</v>
      </c>
      <c r="X1317">
        <v>8.49</v>
      </c>
      <c r="Y1317">
        <v>88266</v>
      </c>
    </row>
    <row r="1318" spans="1:25" ht="12.75" customHeight="1">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3">
        <v>42105</v>
      </c>
      <c r="U1318" s="3">
        <v>42107</v>
      </c>
      <c r="V1318">
        <v>-61.5276</v>
      </c>
      <c r="W1318">
        <v>11</v>
      </c>
      <c r="X1318">
        <v>69.89</v>
      </c>
      <c r="Y1318">
        <v>90040</v>
      </c>
    </row>
    <row r="1319" spans="1:25" ht="12.75" customHeight="1">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3">
        <v>42017</v>
      </c>
      <c r="U1319" s="3">
        <v>42019</v>
      </c>
      <c r="V1319">
        <v>-41.972700000000003</v>
      </c>
      <c r="W1319">
        <v>13</v>
      </c>
      <c r="X1319">
        <v>77.42</v>
      </c>
      <c r="Y1319">
        <v>90408</v>
      </c>
    </row>
    <row r="1320" spans="1:25" ht="12.75" customHeight="1">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3">
        <v>42078</v>
      </c>
      <c r="U1320" s="3">
        <v>42079</v>
      </c>
      <c r="V1320">
        <v>-1.56</v>
      </c>
      <c r="W1320">
        <v>4</v>
      </c>
      <c r="X1320">
        <v>7.2</v>
      </c>
      <c r="Y1320">
        <v>90714</v>
      </c>
    </row>
    <row r="1321" spans="1:25" ht="12.75" customHeight="1">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3">
        <v>42068</v>
      </c>
      <c r="U1321" s="3">
        <v>42069</v>
      </c>
      <c r="V1321">
        <v>-100.24</v>
      </c>
      <c r="W1321">
        <v>18</v>
      </c>
      <c r="X1321">
        <v>61.29</v>
      </c>
      <c r="Y1321">
        <v>91321</v>
      </c>
    </row>
    <row r="1322" spans="1:25" ht="12.75" customHeight="1">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3">
        <v>42068</v>
      </c>
      <c r="U1322" s="3">
        <v>42070</v>
      </c>
      <c r="V1322">
        <v>-262.62</v>
      </c>
      <c r="W1322">
        <v>15</v>
      </c>
      <c r="X1322">
        <v>109.15</v>
      </c>
      <c r="Y1322">
        <v>91321</v>
      </c>
    </row>
    <row r="1323" spans="1:25" ht="12.75" customHeight="1">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3">
        <v>42129</v>
      </c>
      <c r="U1323" s="3">
        <v>42131</v>
      </c>
      <c r="V1323">
        <v>1019.7095999999999</v>
      </c>
      <c r="W1323">
        <v>12</v>
      </c>
      <c r="X1323">
        <v>1477.84</v>
      </c>
      <c r="Y1323">
        <v>86655</v>
      </c>
    </row>
    <row r="1324" spans="1:25" ht="12.75" customHeight="1">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3">
        <v>42120</v>
      </c>
      <c r="U1324" s="3">
        <v>42122</v>
      </c>
      <c r="V1324">
        <v>19.04</v>
      </c>
      <c r="W1324">
        <v>9</v>
      </c>
      <c r="X1324">
        <v>29.08</v>
      </c>
      <c r="Y1324">
        <v>86654</v>
      </c>
    </row>
    <row r="1325" spans="1:25" ht="12.75" customHeight="1">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3">
        <v>42129</v>
      </c>
      <c r="U1325" s="3">
        <v>42131</v>
      </c>
      <c r="V1325">
        <v>-1069.72</v>
      </c>
      <c r="W1325">
        <v>17</v>
      </c>
      <c r="X1325">
        <v>1162.46</v>
      </c>
      <c r="Y1325">
        <v>86655</v>
      </c>
    </row>
    <row r="1326" spans="1:25" ht="12.75" customHeight="1">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3">
        <v>42120</v>
      </c>
      <c r="U1326" s="3">
        <v>42122</v>
      </c>
      <c r="V1326">
        <v>19.04</v>
      </c>
      <c r="W1326">
        <v>34</v>
      </c>
      <c r="X1326">
        <v>109.86</v>
      </c>
      <c r="Y1326">
        <v>13606</v>
      </c>
    </row>
    <row r="1327" spans="1:25" ht="12.75" customHeight="1">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3">
        <v>42129</v>
      </c>
      <c r="U1327" s="3">
        <v>42131</v>
      </c>
      <c r="V1327">
        <v>1408.1865</v>
      </c>
      <c r="W1327">
        <v>48</v>
      </c>
      <c r="X1327">
        <v>5911.35</v>
      </c>
      <c r="Y1327">
        <v>962</v>
      </c>
    </row>
    <row r="1328" spans="1:25" ht="12.75" customHeight="1">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3">
        <v>42129</v>
      </c>
      <c r="U1328" s="3">
        <v>42131</v>
      </c>
      <c r="V1328">
        <v>-1069.72</v>
      </c>
      <c r="W1328">
        <v>68</v>
      </c>
      <c r="X1328">
        <v>4649.8500000000004</v>
      </c>
      <c r="Y1328">
        <v>962</v>
      </c>
    </row>
    <row r="1329" spans="1:25" ht="12.75" customHeight="1">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3">
        <v>42146</v>
      </c>
      <c r="U1329" s="3">
        <v>42148</v>
      </c>
      <c r="V1329">
        <v>2000.11</v>
      </c>
      <c r="W1329">
        <v>18</v>
      </c>
      <c r="X1329">
        <v>2259.9899999999998</v>
      </c>
      <c r="Y1329">
        <v>89184</v>
      </c>
    </row>
    <row r="1330" spans="1:25" ht="12.75" customHeight="1">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3">
        <v>42149</v>
      </c>
      <c r="U1330" s="3">
        <v>42150</v>
      </c>
      <c r="V1330">
        <v>-45.64</v>
      </c>
      <c r="W1330">
        <v>9</v>
      </c>
      <c r="X1330">
        <v>42.46</v>
      </c>
      <c r="Y1330">
        <v>91122</v>
      </c>
    </row>
    <row r="1331" spans="1:25" ht="12.75" customHeight="1">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3">
        <v>42149</v>
      </c>
      <c r="U1331" s="3">
        <v>42151</v>
      </c>
      <c r="V1331">
        <v>204.49</v>
      </c>
      <c r="W1331">
        <v>12</v>
      </c>
      <c r="X1331">
        <v>314.06</v>
      </c>
      <c r="Y1331">
        <v>91122</v>
      </c>
    </row>
    <row r="1332" spans="1:25" ht="12.75" customHeight="1">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3">
        <v>42159</v>
      </c>
      <c r="U1332" s="3">
        <v>42161</v>
      </c>
      <c r="V1332">
        <v>-1455.9971999999998</v>
      </c>
      <c r="W1332">
        <v>1</v>
      </c>
      <c r="X1332">
        <v>1009.99</v>
      </c>
      <c r="Y1332">
        <v>91123</v>
      </c>
    </row>
    <row r="1333" spans="1:25" ht="12.75" customHeight="1">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3">
        <v>42159</v>
      </c>
      <c r="U1333" s="3">
        <v>42160</v>
      </c>
      <c r="V1333">
        <v>-22.56</v>
      </c>
      <c r="W1333">
        <v>13</v>
      </c>
      <c r="X1333">
        <v>92.16</v>
      </c>
      <c r="Y1333">
        <v>91123</v>
      </c>
    </row>
    <row r="1334" spans="1:25" ht="12.75" customHeight="1">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3">
        <v>42153</v>
      </c>
      <c r="U1334" s="3">
        <v>42155</v>
      </c>
      <c r="V1334">
        <v>-1191.5260000000001</v>
      </c>
      <c r="W1334">
        <v>2</v>
      </c>
      <c r="X1334">
        <v>16.5</v>
      </c>
      <c r="Y1334">
        <v>86950</v>
      </c>
    </row>
    <row r="1335" spans="1:25" ht="12.75" customHeight="1">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3">
        <v>42008</v>
      </c>
      <c r="U1335" s="3">
        <v>42010</v>
      </c>
      <c r="V1335">
        <v>-45.01</v>
      </c>
      <c r="W1335">
        <v>12</v>
      </c>
      <c r="X1335">
        <v>1202.6600000000001</v>
      </c>
      <c r="Y1335">
        <v>86951</v>
      </c>
    </row>
    <row r="1336" spans="1:25" ht="12.75" customHeight="1">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3">
        <v>42125</v>
      </c>
      <c r="U1336" s="3">
        <v>42127</v>
      </c>
      <c r="V1336">
        <v>39.209999999999994</v>
      </c>
      <c r="W1336">
        <v>16</v>
      </c>
      <c r="X1336">
        <v>196.69</v>
      </c>
      <c r="Y1336">
        <v>86949</v>
      </c>
    </row>
    <row r="1337" spans="1:25" ht="12.75" customHeight="1">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3">
        <v>42125</v>
      </c>
      <c r="U1337" s="3">
        <v>42125</v>
      </c>
      <c r="V1337">
        <v>100.38000000000001</v>
      </c>
      <c r="W1337">
        <v>9</v>
      </c>
      <c r="X1337">
        <v>40.28</v>
      </c>
      <c r="Y1337">
        <v>86949</v>
      </c>
    </row>
    <row r="1338" spans="1:25" ht="12.75" customHeight="1">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3">
        <v>42086</v>
      </c>
      <c r="U1338" s="3">
        <v>42087</v>
      </c>
      <c r="V1338">
        <v>79.423200000000008</v>
      </c>
      <c r="W1338">
        <v>15</v>
      </c>
      <c r="X1338">
        <v>904.31</v>
      </c>
      <c r="Y1338">
        <v>86952</v>
      </c>
    </row>
    <row r="1339" spans="1:25" ht="12.75" customHeight="1">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3">
        <v>42059</v>
      </c>
      <c r="U1339" s="3">
        <v>42061</v>
      </c>
      <c r="V1339">
        <v>-15.090400000000001</v>
      </c>
      <c r="W1339">
        <v>12</v>
      </c>
      <c r="X1339">
        <v>96.86</v>
      </c>
      <c r="Y1339">
        <v>86373</v>
      </c>
    </row>
    <row r="1340" spans="1:25" ht="12.75" customHeight="1">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3">
        <v>42077</v>
      </c>
      <c r="U1340" s="3">
        <v>42078</v>
      </c>
      <c r="V1340">
        <v>-60.563999999999993</v>
      </c>
      <c r="W1340">
        <v>13</v>
      </c>
      <c r="X1340">
        <v>765.65</v>
      </c>
      <c r="Y1340">
        <v>86754</v>
      </c>
    </row>
    <row r="1341" spans="1:25" ht="12.75" customHeight="1">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3">
        <v>42010</v>
      </c>
      <c r="U1341" s="3">
        <v>42011</v>
      </c>
      <c r="V1341">
        <v>-1473.9059999999999</v>
      </c>
      <c r="W1341">
        <v>4</v>
      </c>
      <c r="X1341">
        <v>8.7200000000000006</v>
      </c>
      <c r="Y1341">
        <v>86750</v>
      </c>
    </row>
    <row r="1342" spans="1:25" ht="12.75" customHeight="1">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3">
        <v>42014</v>
      </c>
      <c r="U1342" s="3">
        <v>42015</v>
      </c>
      <c r="V1342">
        <v>-343.12599999999998</v>
      </c>
      <c r="W1342">
        <v>11</v>
      </c>
      <c r="X1342">
        <v>6355.69</v>
      </c>
      <c r="Y1342">
        <v>86753</v>
      </c>
    </row>
    <row r="1343" spans="1:25" ht="12.75" customHeight="1">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3">
        <v>42014</v>
      </c>
      <c r="U1343" s="3">
        <v>42016</v>
      </c>
      <c r="V1343">
        <v>66.359999999999985</v>
      </c>
      <c r="W1343">
        <v>10</v>
      </c>
      <c r="X1343">
        <v>28.09</v>
      </c>
      <c r="Y1343">
        <v>86753</v>
      </c>
    </row>
    <row r="1344" spans="1:25" ht="12.75" customHeight="1">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3">
        <v>42089</v>
      </c>
      <c r="U1344" s="3">
        <v>42089</v>
      </c>
      <c r="V1344">
        <v>-162.91800000000001</v>
      </c>
      <c r="W1344">
        <v>5</v>
      </c>
      <c r="X1344">
        <v>1130.1500000000001</v>
      </c>
      <c r="Y1344">
        <v>86751</v>
      </c>
    </row>
    <row r="1345" spans="1:25" ht="12.75" customHeight="1">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3">
        <v>42089</v>
      </c>
      <c r="U1345" s="3">
        <v>42092</v>
      </c>
      <c r="V1345">
        <v>859.7177999999999</v>
      </c>
      <c r="W1345">
        <v>7</v>
      </c>
      <c r="X1345">
        <v>54.37</v>
      </c>
      <c r="Y1345">
        <v>86751</v>
      </c>
    </row>
    <row r="1346" spans="1:25" ht="12.75" customHeight="1">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3">
        <v>42130</v>
      </c>
      <c r="U1346" s="3">
        <v>42130</v>
      </c>
      <c r="V1346">
        <v>-23.072000000000003</v>
      </c>
      <c r="W1346">
        <v>11</v>
      </c>
      <c r="X1346">
        <v>100.87</v>
      </c>
      <c r="Y1346">
        <v>86752</v>
      </c>
    </row>
    <row r="1347" spans="1:25" ht="12.75" customHeight="1">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3">
        <v>42148</v>
      </c>
      <c r="U1347" s="3">
        <v>42149</v>
      </c>
      <c r="V1347">
        <v>650.29999999999995</v>
      </c>
      <c r="W1347">
        <v>12</v>
      </c>
      <c r="X1347">
        <v>1857.08</v>
      </c>
      <c r="Y1347">
        <v>89053</v>
      </c>
    </row>
    <row r="1348" spans="1:25" ht="12.75" customHeight="1">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3">
        <v>42026</v>
      </c>
      <c r="U1348" s="3">
        <v>42028</v>
      </c>
      <c r="V1348">
        <v>-154.30700000000002</v>
      </c>
      <c r="W1348">
        <v>10</v>
      </c>
      <c r="X1348">
        <v>42.56</v>
      </c>
      <c r="Y1348">
        <v>89055</v>
      </c>
    </row>
    <row r="1349" spans="1:25" ht="12.75" customHeight="1">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3">
        <v>42025</v>
      </c>
      <c r="U1349" s="3">
        <v>42030</v>
      </c>
      <c r="V1349">
        <v>269.94</v>
      </c>
      <c r="W1349">
        <v>4</v>
      </c>
      <c r="X1349">
        <v>414.91</v>
      </c>
      <c r="Y1349">
        <v>89054</v>
      </c>
    </row>
    <row r="1350" spans="1:25" ht="12.75" customHeight="1">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3">
        <v>42078</v>
      </c>
      <c r="U1350" s="3">
        <v>42079</v>
      </c>
      <c r="V1350">
        <v>63.059099999999994</v>
      </c>
      <c r="W1350">
        <v>3</v>
      </c>
      <c r="X1350">
        <v>91.39</v>
      </c>
      <c r="Y1350">
        <v>90859</v>
      </c>
    </row>
    <row r="1351" spans="1:25" ht="12.75" customHeight="1">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3">
        <v>42126</v>
      </c>
      <c r="U1351" s="3">
        <v>42126</v>
      </c>
      <c r="V1351">
        <v>139.58009999999999</v>
      </c>
      <c r="W1351">
        <v>37</v>
      </c>
      <c r="X1351">
        <v>202.29</v>
      </c>
      <c r="Y1351">
        <v>90861</v>
      </c>
    </row>
    <row r="1352" spans="1:25" ht="12.75" customHeight="1">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3">
        <v>42126</v>
      </c>
      <c r="U1352" s="3">
        <v>42133</v>
      </c>
      <c r="V1352">
        <v>109.67000000000002</v>
      </c>
      <c r="W1352">
        <v>9</v>
      </c>
      <c r="X1352">
        <v>168.71</v>
      </c>
      <c r="Y1352">
        <v>90861</v>
      </c>
    </row>
    <row r="1353" spans="1:25" ht="12.75" customHeight="1">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3">
        <v>42052</v>
      </c>
      <c r="U1353" s="3">
        <v>42053</v>
      </c>
      <c r="V1353">
        <v>395.30799999999999</v>
      </c>
      <c r="W1353">
        <v>21</v>
      </c>
      <c r="X1353">
        <v>885.65</v>
      </c>
      <c r="Y1353">
        <v>90860</v>
      </c>
    </row>
    <row r="1354" spans="1:25" ht="12.75" customHeight="1">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3">
        <v>42087</v>
      </c>
      <c r="U1354" s="3">
        <v>42088</v>
      </c>
      <c r="V1354">
        <v>104.9145</v>
      </c>
      <c r="W1354">
        <v>11</v>
      </c>
      <c r="X1354">
        <v>152.05000000000001</v>
      </c>
      <c r="Y1354">
        <v>91108</v>
      </c>
    </row>
    <row r="1355" spans="1:25" ht="12.75" customHeight="1">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3">
        <v>42104</v>
      </c>
      <c r="U1355" s="3">
        <v>42105</v>
      </c>
      <c r="V1355">
        <v>24.59</v>
      </c>
      <c r="W1355">
        <v>7</v>
      </c>
      <c r="X1355">
        <v>49.1</v>
      </c>
      <c r="Y1355">
        <v>91109</v>
      </c>
    </row>
    <row r="1356" spans="1:25" ht="12.75" customHeight="1">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3">
        <v>42092</v>
      </c>
      <c r="U1356" s="3">
        <v>42100</v>
      </c>
      <c r="V1356">
        <v>-458.74400000000003</v>
      </c>
      <c r="W1356">
        <v>2</v>
      </c>
      <c r="X1356">
        <v>246.44</v>
      </c>
      <c r="Y1356">
        <v>91110</v>
      </c>
    </row>
    <row r="1357" spans="1:25" ht="12.75" customHeight="1">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3">
        <v>42165</v>
      </c>
      <c r="U1357" s="3">
        <v>42166</v>
      </c>
      <c r="V1357">
        <v>-9.1769999999999996</v>
      </c>
      <c r="W1357">
        <v>21</v>
      </c>
      <c r="X1357">
        <v>199.08</v>
      </c>
      <c r="Y1357">
        <v>24869</v>
      </c>
    </row>
    <row r="1358" spans="1:25" ht="12.75" customHeight="1">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3">
        <v>42143</v>
      </c>
      <c r="U1358" s="3">
        <v>42143</v>
      </c>
      <c r="V1358">
        <v>-121.75</v>
      </c>
      <c r="W1358">
        <v>14</v>
      </c>
      <c r="X1358">
        <v>2039.07</v>
      </c>
      <c r="Y1358">
        <v>5920</v>
      </c>
    </row>
    <row r="1359" spans="1:25" ht="12.75" customHeight="1">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3">
        <v>42143</v>
      </c>
      <c r="U1359" s="3">
        <v>42143</v>
      </c>
      <c r="V1359">
        <v>24.350000000000023</v>
      </c>
      <c r="W1359">
        <v>3</v>
      </c>
      <c r="X1359">
        <v>436.94</v>
      </c>
      <c r="Y1359">
        <v>89096</v>
      </c>
    </row>
    <row r="1360" spans="1:25" ht="12.75" customHeight="1">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3">
        <v>42161</v>
      </c>
      <c r="U1360" s="3">
        <v>42163</v>
      </c>
      <c r="V1360">
        <v>-34.764499999999998</v>
      </c>
      <c r="W1360">
        <v>6</v>
      </c>
      <c r="X1360">
        <v>37.380000000000003</v>
      </c>
      <c r="Y1360">
        <v>89097</v>
      </c>
    </row>
    <row r="1361" spans="1:25" ht="12.75" customHeight="1">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3">
        <v>42165</v>
      </c>
      <c r="U1361" s="3">
        <v>42166</v>
      </c>
      <c r="V1361">
        <v>-7.3415999999999997</v>
      </c>
      <c r="W1361">
        <v>5</v>
      </c>
      <c r="X1361">
        <v>47.4</v>
      </c>
      <c r="Y1361">
        <v>89095</v>
      </c>
    </row>
    <row r="1362" spans="1:25" ht="12.75" customHeight="1">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3">
        <v>42064</v>
      </c>
      <c r="U1362" s="3">
        <v>42066</v>
      </c>
      <c r="V1362">
        <v>35.290000000000049</v>
      </c>
      <c r="W1362">
        <v>3</v>
      </c>
      <c r="X1362">
        <v>260</v>
      </c>
      <c r="Y1362">
        <v>90301</v>
      </c>
    </row>
    <row r="1363" spans="1:25" ht="12.75" customHeight="1">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3">
        <v>42098</v>
      </c>
      <c r="U1363" s="3">
        <v>42098</v>
      </c>
      <c r="V1363">
        <v>-100.17</v>
      </c>
      <c r="W1363">
        <v>11</v>
      </c>
      <c r="X1363">
        <v>709.7</v>
      </c>
      <c r="Y1363">
        <v>89300</v>
      </c>
    </row>
    <row r="1364" spans="1:25" ht="12.75" customHeight="1">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3">
        <v>42098</v>
      </c>
      <c r="U1364" s="3">
        <v>42100</v>
      </c>
      <c r="V1364">
        <v>-3.9479999999999995</v>
      </c>
      <c r="W1364">
        <v>5</v>
      </c>
      <c r="X1364">
        <v>27.42</v>
      </c>
      <c r="Y1364">
        <v>89300</v>
      </c>
    </row>
    <row r="1365" spans="1:25" ht="12.75" customHeight="1">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3">
        <v>42022</v>
      </c>
      <c r="U1365" s="3">
        <v>42022</v>
      </c>
      <c r="V1365">
        <v>1633.9859999999999</v>
      </c>
      <c r="W1365">
        <v>13</v>
      </c>
      <c r="X1365">
        <v>739.06</v>
      </c>
      <c r="Y1365">
        <v>89299</v>
      </c>
    </row>
    <row r="1366" spans="1:25" ht="12.75" customHeight="1">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3">
        <v>42156</v>
      </c>
      <c r="U1366" s="3">
        <v>42158</v>
      </c>
      <c r="V1366">
        <v>-2002.6314000000002</v>
      </c>
      <c r="W1366">
        <v>13</v>
      </c>
      <c r="X1366">
        <v>30.47</v>
      </c>
      <c r="Y1366">
        <v>89301</v>
      </c>
    </row>
    <row r="1367" spans="1:25" ht="12.75" customHeight="1">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3">
        <v>42184</v>
      </c>
      <c r="U1367" s="3">
        <v>42186</v>
      </c>
      <c r="V1367">
        <v>-126.208</v>
      </c>
      <c r="W1367">
        <v>16</v>
      </c>
      <c r="X1367">
        <v>96.96</v>
      </c>
      <c r="Y1367">
        <v>87790</v>
      </c>
    </row>
    <row r="1368" spans="1:25" ht="12.75" customHeight="1">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3">
        <v>42147</v>
      </c>
      <c r="U1368" s="3">
        <v>42149</v>
      </c>
      <c r="V1368">
        <v>-5.54</v>
      </c>
      <c r="W1368">
        <v>1</v>
      </c>
      <c r="X1368">
        <v>4.21</v>
      </c>
      <c r="Y1368">
        <v>90322</v>
      </c>
    </row>
    <row r="1369" spans="1:25" ht="12.75" customHeight="1">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3">
        <v>42064</v>
      </c>
      <c r="U1369" s="3">
        <v>42067</v>
      </c>
      <c r="V1369">
        <v>-68.432000000000002</v>
      </c>
      <c r="W1369">
        <v>1</v>
      </c>
      <c r="X1369">
        <v>3550.28</v>
      </c>
      <c r="Y1369">
        <v>89219</v>
      </c>
    </row>
    <row r="1370" spans="1:25" ht="12.75" customHeight="1">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3">
        <v>42026</v>
      </c>
      <c r="U1370" s="3">
        <v>42027</v>
      </c>
      <c r="V1370">
        <v>733.2822000000001</v>
      </c>
      <c r="W1370">
        <v>7</v>
      </c>
      <c r="X1370">
        <v>1188.6300000000001</v>
      </c>
      <c r="Y1370">
        <v>89218</v>
      </c>
    </row>
    <row r="1371" spans="1:25" ht="12.75" customHeight="1">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3">
        <v>42026</v>
      </c>
      <c r="U1371" s="3">
        <v>42027</v>
      </c>
      <c r="V1371">
        <v>-905.99039999999991</v>
      </c>
      <c r="W1371">
        <v>11</v>
      </c>
      <c r="X1371">
        <v>1009.93</v>
      </c>
      <c r="Y1371">
        <v>89218</v>
      </c>
    </row>
    <row r="1372" spans="1:25" ht="12.75" customHeight="1">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3">
        <v>42026</v>
      </c>
      <c r="U1372" s="3">
        <v>42026</v>
      </c>
      <c r="V1372">
        <v>-21.63242</v>
      </c>
      <c r="W1372">
        <v>9</v>
      </c>
      <c r="X1372">
        <v>140.69999999999999</v>
      </c>
      <c r="Y1372">
        <v>89218</v>
      </c>
    </row>
    <row r="1373" spans="1:25" ht="12.75" customHeight="1">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3">
        <v>42007</v>
      </c>
      <c r="U1373" s="3">
        <v>42009</v>
      </c>
      <c r="V1373">
        <v>-35.04</v>
      </c>
      <c r="W1373">
        <v>2</v>
      </c>
      <c r="X1373">
        <v>15.95</v>
      </c>
      <c r="Y1373">
        <v>91285</v>
      </c>
    </row>
    <row r="1374" spans="1:25" ht="12.75" customHeight="1">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3">
        <v>42147</v>
      </c>
      <c r="U1374" s="3">
        <v>42149</v>
      </c>
      <c r="V1374">
        <v>5.980000000000004</v>
      </c>
      <c r="W1374">
        <v>3</v>
      </c>
      <c r="X1374">
        <v>42.35</v>
      </c>
      <c r="Y1374">
        <v>91286</v>
      </c>
    </row>
    <row r="1375" spans="1:25" ht="12.75" customHeight="1">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3">
        <v>42007</v>
      </c>
      <c r="U1375" s="3">
        <v>42009</v>
      </c>
      <c r="V1375">
        <v>-35.04</v>
      </c>
      <c r="W1375">
        <v>8</v>
      </c>
      <c r="X1375">
        <v>63.78</v>
      </c>
      <c r="Y1375">
        <v>30785</v>
      </c>
    </row>
    <row r="1376" spans="1:25" ht="12.75" customHeight="1">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3">
        <v>42007</v>
      </c>
      <c r="U1376" s="3">
        <v>42010</v>
      </c>
      <c r="V1376">
        <v>149.53</v>
      </c>
      <c r="W1376">
        <v>46</v>
      </c>
      <c r="X1376">
        <v>451.61</v>
      </c>
      <c r="Y1376">
        <v>30785</v>
      </c>
    </row>
    <row r="1377" spans="1:25" ht="12.75" customHeight="1">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3">
        <v>42135</v>
      </c>
      <c r="U1377" s="3">
        <v>42137</v>
      </c>
      <c r="V1377">
        <v>608.26199999999994</v>
      </c>
      <c r="W1377">
        <v>4</v>
      </c>
      <c r="X1377">
        <v>10.41</v>
      </c>
      <c r="Y1377">
        <v>88713</v>
      </c>
    </row>
    <row r="1378" spans="1:25" ht="12.75" customHeight="1">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3">
        <v>42135</v>
      </c>
      <c r="U1378" s="3">
        <v>42135</v>
      </c>
      <c r="V1378">
        <v>-570.16960000000006</v>
      </c>
      <c r="W1378">
        <v>16</v>
      </c>
      <c r="X1378">
        <v>2849.64</v>
      </c>
      <c r="Y1378">
        <v>88713</v>
      </c>
    </row>
    <row r="1379" spans="1:25" ht="12.75" customHeight="1">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3">
        <v>42024</v>
      </c>
      <c r="U1379" s="3">
        <v>42027</v>
      </c>
      <c r="V1379">
        <v>1.278</v>
      </c>
      <c r="W1379">
        <v>6</v>
      </c>
      <c r="X1379">
        <v>38.04</v>
      </c>
      <c r="Y1379">
        <v>88714</v>
      </c>
    </row>
    <row r="1380" spans="1:25" ht="12.75" customHeight="1">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3">
        <v>42024</v>
      </c>
      <c r="U1380" s="3">
        <v>42025</v>
      </c>
      <c r="V1380">
        <v>424.28999999999996</v>
      </c>
      <c r="W1380">
        <v>14</v>
      </c>
      <c r="X1380">
        <v>42.53</v>
      </c>
      <c r="Y1380">
        <v>88714</v>
      </c>
    </row>
    <row r="1381" spans="1:25" ht="12.75" customHeight="1">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3">
        <v>42062</v>
      </c>
      <c r="U1381" s="3">
        <v>42063</v>
      </c>
      <c r="V1381">
        <v>-3.71956</v>
      </c>
      <c r="W1381">
        <v>7</v>
      </c>
      <c r="X1381">
        <v>14.77</v>
      </c>
      <c r="Y1381">
        <v>88136</v>
      </c>
    </row>
    <row r="1382" spans="1:25" ht="12.75" customHeight="1">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3">
        <v>42062</v>
      </c>
      <c r="U1382" s="3">
        <v>42063</v>
      </c>
      <c r="V1382">
        <v>101.97200000000001</v>
      </c>
      <c r="W1382">
        <v>8</v>
      </c>
      <c r="X1382">
        <v>438.33</v>
      </c>
      <c r="Y1382">
        <v>88136</v>
      </c>
    </row>
    <row r="1383" spans="1:25" ht="12.75" customHeight="1">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3">
        <v>42062</v>
      </c>
      <c r="U1383" s="3">
        <v>42062</v>
      </c>
      <c r="V1383">
        <v>-16.634799999999998</v>
      </c>
      <c r="W1383">
        <v>7</v>
      </c>
      <c r="X1383">
        <v>38.11</v>
      </c>
      <c r="Y1383">
        <v>88136</v>
      </c>
    </row>
    <row r="1384" spans="1:25" ht="12.75" customHeight="1">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3">
        <v>42121</v>
      </c>
      <c r="U1384" s="3">
        <v>42123</v>
      </c>
      <c r="V1384">
        <v>765.75</v>
      </c>
      <c r="W1384">
        <v>3</v>
      </c>
      <c r="X1384">
        <v>169.46</v>
      </c>
      <c r="Y1384">
        <v>88135</v>
      </c>
    </row>
    <row r="1385" spans="1:25" ht="12.75" customHeight="1">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3">
        <v>42076</v>
      </c>
      <c r="U1385" s="3">
        <v>42077</v>
      </c>
      <c r="V1385">
        <v>-335.041</v>
      </c>
      <c r="W1385">
        <v>13</v>
      </c>
      <c r="X1385">
        <v>724.57</v>
      </c>
      <c r="Y1385">
        <v>88137</v>
      </c>
    </row>
    <row r="1386" spans="1:25" ht="12.75" customHeight="1">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3">
        <v>42056</v>
      </c>
      <c r="U1386" s="3">
        <v>42056</v>
      </c>
      <c r="V1386">
        <v>35.279699999999998</v>
      </c>
      <c r="W1386">
        <v>10</v>
      </c>
      <c r="X1386">
        <v>51.13</v>
      </c>
      <c r="Y1386">
        <v>86514</v>
      </c>
    </row>
    <row r="1387" spans="1:25" ht="12.75" customHeight="1">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3">
        <v>42100</v>
      </c>
      <c r="U1387" s="3">
        <v>42102</v>
      </c>
      <c r="V1387">
        <v>-188.03399999999999</v>
      </c>
      <c r="W1387">
        <v>14</v>
      </c>
      <c r="X1387">
        <v>79.61</v>
      </c>
      <c r="Y1387">
        <v>91000</v>
      </c>
    </row>
    <row r="1388" spans="1:25" ht="12.75" customHeight="1">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3">
        <v>42076</v>
      </c>
      <c r="U1388" s="3">
        <v>42077</v>
      </c>
      <c r="V1388">
        <v>322.12199999999996</v>
      </c>
      <c r="W1388">
        <v>16</v>
      </c>
      <c r="X1388">
        <v>109.99</v>
      </c>
      <c r="Y1388">
        <v>88998</v>
      </c>
    </row>
    <row r="1389" spans="1:25" ht="12.75" customHeight="1">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3">
        <v>42076</v>
      </c>
      <c r="U1389" s="3">
        <v>42077</v>
      </c>
      <c r="V1389">
        <v>366.53999999999996</v>
      </c>
      <c r="W1389">
        <v>8</v>
      </c>
      <c r="X1389">
        <v>900.12</v>
      </c>
      <c r="Y1389">
        <v>88998</v>
      </c>
    </row>
    <row r="1390" spans="1:25" ht="12.75" customHeight="1">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3">
        <v>42041</v>
      </c>
      <c r="U1390" s="3">
        <v>42042</v>
      </c>
      <c r="V1390">
        <v>-439.90800000000002</v>
      </c>
      <c r="W1390">
        <v>4</v>
      </c>
      <c r="X1390">
        <v>237.62</v>
      </c>
      <c r="Y1390">
        <v>91414</v>
      </c>
    </row>
    <row r="1391" spans="1:25" ht="12.75" customHeight="1">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3">
        <v>42041</v>
      </c>
      <c r="U1391" s="3">
        <v>42043</v>
      </c>
      <c r="V1391">
        <v>1087.7159999999999</v>
      </c>
      <c r="W1391">
        <v>1</v>
      </c>
      <c r="X1391">
        <v>176.42</v>
      </c>
      <c r="Y1391">
        <v>91414</v>
      </c>
    </row>
    <row r="1392" spans="1:25" ht="12.75" customHeight="1">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3">
        <v>42038</v>
      </c>
      <c r="U1392" s="3">
        <v>42040</v>
      </c>
      <c r="V1392">
        <v>9.2040000000000006</v>
      </c>
      <c r="W1392">
        <v>11</v>
      </c>
      <c r="X1392">
        <v>2084.16</v>
      </c>
      <c r="Y1392">
        <v>91416</v>
      </c>
    </row>
    <row r="1393" spans="1:25" ht="12.75" customHeight="1">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3">
        <v>42175</v>
      </c>
      <c r="U1393" s="3">
        <v>42176</v>
      </c>
      <c r="V1393">
        <v>257.08319999999998</v>
      </c>
      <c r="W1393">
        <v>14</v>
      </c>
      <c r="X1393">
        <v>43.41</v>
      </c>
      <c r="Y1393">
        <v>91415</v>
      </c>
    </row>
    <row r="1394" spans="1:25" ht="12.75" customHeight="1">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3">
        <v>42175</v>
      </c>
      <c r="U1394" s="3">
        <v>42176</v>
      </c>
      <c r="V1394">
        <v>0.7854000000000001</v>
      </c>
      <c r="W1394">
        <v>18</v>
      </c>
      <c r="X1394">
        <v>46.42</v>
      </c>
      <c r="Y1394">
        <v>91415</v>
      </c>
    </row>
    <row r="1395" spans="1:25" ht="12.75" customHeight="1">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3">
        <v>42157</v>
      </c>
      <c r="U1395" s="3">
        <v>42158</v>
      </c>
      <c r="V1395">
        <v>88.56</v>
      </c>
      <c r="W1395">
        <v>8</v>
      </c>
      <c r="X1395">
        <v>1140.95</v>
      </c>
      <c r="Y1395">
        <v>91417</v>
      </c>
    </row>
    <row r="1396" spans="1:25" ht="12.75" customHeight="1">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3">
        <v>42103</v>
      </c>
      <c r="U1396" s="3">
        <v>42103</v>
      </c>
      <c r="V1396">
        <v>12.726000000000001</v>
      </c>
      <c r="W1396">
        <v>9</v>
      </c>
      <c r="X1396">
        <v>42.69</v>
      </c>
      <c r="Y1396">
        <v>86887</v>
      </c>
    </row>
    <row r="1397" spans="1:25" ht="12.75" customHeight="1">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3">
        <v>42103</v>
      </c>
      <c r="U1397" s="3">
        <v>42104</v>
      </c>
      <c r="V1397">
        <v>160.8066</v>
      </c>
      <c r="W1397">
        <v>11</v>
      </c>
      <c r="X1397">
        <v>327.41000000000003</v>
      </c>
      <c r="Y1397">
        <v>86887</v>
      </c>
    </row>
    <row r="1398" spans="1:25" ht="12.75" customHeight="1">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3">
        <v>42046</v>
      </c>
      <c r="U1398" s="3">
        <v>42048</v>
      </c>
      <c r="V1398">
        <v>-1596.7457999999999</v>
      </c>
      <c r="W1398">
        <v>2</v>
      </c>
      <c r="X1398">
        <v>3786.84</v>
      </c>
      <c r="Y1398">
        <v>86883</v>
      </c>
    </row>
    <row r="1399" spans="1:25" ht="12.75" customHeight="1">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3">
        <v>42120</v>
      </c>
      <c r="U1399" s="3">
        <v>42121</v>
      </c>
      <c r="V1399">
        <v>1388.3558999999998</v>
      </c>
      <c r="W1399">
        <v>5</v>
      </c>
      <c r="X1399">
        <v>2012.11</v>
      </c>
      <c r="Y1399">
        <v>86885</v>
      </c>
    </row>
    <row r="1400" spans="1:25" ht="12.75" customHeight="1">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3">
        <v>42016</v>
      </c>
      <c r="U1400" s="3">
        <v>42016</v>
      </c>
      <c r="V1400">
        <v>109.83600000000001</v>
      </c>
      <c r="W1400">
        <v>9</v>
      </c>
      <c r="X1400">
        <v>471.66</v>
      </c>
      <c r="Y1400">
        <v>86886</v>
      </c>
    </row>
    <row r="1401" spans="1:25" ht="12.75" customHeight="1">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3">
        <v>42049</v>
      </c>
      <c r="U1401" s="3">
        <v>42051</v>
      </c>
      <c r="V1401">
        <v>-93.849999999999909</v>
      </c>
      <c r="W1401">
        <v>2</v>
      </c>
      <c r="X1401">
        <v>662.8</v>
      </c>
      <c r="Y1401">
        <v>86884</v>
      </c>
    </row>
    <row r="1402" spans="1:25" ht="12.75" customHeight="1">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3">
        <v>42016</v>
      </c>
      <c r="U1402" s="3">
        <v>42018</v>
      </c>
      <c r="V1402">
        <v>82.703399999999988</v>
      </c>
      <c r="W1402">
        <v>11</v>
      </c>
      <c r="X1402">
        <v>119.86</v>
      </c>
      <c r="Y1402">
        <v>86886</v>
      </c>
    </row>
    <row r="1403" spans="1:25" ht="12.75" customHeight="1">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3">
        <v>42049</v>
      </c>
      <c r="U1403" s="3">
        <v>42051</v>
      </c>
      <c r="V1403">
        <v>-93.849999999999909</v>
      </c>
      <c r="W1403">
        <v>8</v>
      </c>
      <c r="X1403">
        <v>2651.21</v>
      </c>
      <c r="Y1403">
        <v>48836</v>
      </c>
    </row>
    <row r="1404" spans="1:25" ht="12.75" customHeight="1">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3">
        <v>42120</v>
      </c>
      <c r="U1404" s="3">
        <v>42122</v>
      </c>
      <c r="V1404">
        <v>0.36999999999999922</v>
      </c>
      <c r="W1404">
        <v>9</v>
      </c>
      <c r="X1404">
        <v>38.96</v>
      </c>
      <c r="Y1404">
        <v>11712</v>
      </c>
    </row>
    <row r="1405" spans="1:25" ht="12.75" customHeight="1">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3">
        <v>42120</v>
      </c>
      <c r="U1405" s="3">
        <v>42121</v>
      </c>
      <c r="V1405">
        <v>1947.67</v>
      </c>
      <c r="W1405">
        <v>20</v>
      </c>
      <c r="X1405">
        <v>8048.45</v>
      </c>
      <c r="Y1405">
        <v>23042</v>
      </c>
    </row>
    <row r="1406" spans="1:25" ht="12.75" customHeight="1">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3">
        <v>42016</v>
      </c>
      <c r="U1406" s="3">
        <v>42016</v>
      </c>
      <c r="V1406">
        <v>109.83600000000001</v>
      </c>
      <c r="W1406">
        <v>37</v>
      </c>
      <c r="X1406">
        <v>1939.03</v>
      </c>
      <c r="Y1406">
        <v>23877</v>
      </c>
    </row>
    <row r="1407" spans="1:25" ht="12.75" customHeight="1">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3">
        <v>42016</v>
      </c>
      <c r="U1407" s="3">
        <v>42018</v>
      </c>
      <c r="V1407">
        <v>128.03</v>
      </c>
      <c r="W1407">
        <v>42</v>
      </c>
      <c r="X1407">
        <v>457.63</v>
      </c>
      <c r="Y1407">
        <v>23877</v>
      </c>
    </row>
    <row r="1408" spans="1:25" ht="12.75" customHeight="1">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3">
        <v>42103</v>
      </c>
      <c r="U1408" s="3">
        <v>42103</v>
      </c>
      <c r="V1408">
        <v>31.751999999999999</v>
      </c>
      <c r="W1408">
        <v>36</v>
      </c>
      <c r="X1408">
        <v>170.75</v>
      </c>
      <c r="Y1408">
        <v>14785</v>
      </c>
    </row>
    <row r="1409" spans="1:25" ht="12.75" customHeight="1">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3">
        <v>42103</v>
      </c>
      <c r="U1409" s="3">
        <v>42104</v>
      </c>
      <c r="V1409">
        <v>117.208</v>
      </c>
      <c r="W1409">
        <v>45</v>
      </c>
      <c r="X1409">
        <v>1339.42</v>
      </c>
      <c r="Y1409">
        <v>14785</v>
      </c>
    </row>
    <row r="1410" spans="1:25" ht="12.75" customHeight="1">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3">
        <v>42120</v>
      </c>
      <c r="U1410" s="3">
        <v>42122</v>
      </c>
      <c r="V1410">
        <v>0.36999999999999922</v>
      </c>
      <c r="W1410">
        <v>2</v>
      </c>
      <c r="X1410">
        <v>8.66</v>
      </c>
      <c r="Y1410">
        <v>86885</v>
      </c>
    </row>
    <row r="1411" spans="1:25" ht="12.75" customHeight="1">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3">
        <v>42053</v>
      </c>
      <c r="U1411" s="3">
        <v>42055</v>
      </c>
      <c r="V1411">
        <v>1240.25</v>
      </c>
      <c r="W1411">
        <v>30</v>
      </c>
      <c r="X1411">
        <v>10554.63</v>
      </c>
      <c r="Y1411">
        <v>16547</v>
      </c>
    </row>
    <row r="1412" spans="1:25" ht="12.75" customHeight="1">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3">
        <v>42053</v>
      </c>
      <c r="U1412" s="3">
        <v>42053</v>
      </c>
      <c r="V1412">
        <v>-533.23200000000008</v>
      </c>
      <c r="W1412">
        <v>8</v>
      </c>
      <c r="X1412">
        <v>1749.64</v>
      </c>
      <c r="Y1412">
        <v>16547</v>
      </c>
    </row>
    <row r="1413" spans="1:25" ht="12.75" customHeight="1">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3">
        <v>42037</v>
      </c>
      <c r="U1413" s="3">
        <v>42039</v>
      </c>
      <c r="V1413">
        <v>-61.59</v>
      </c>
      <c r="W1413">
        <v>56</v>
      </c>
      <c r="X1413">
        <v>355.4</v>
      </c>
      <c r="Y1413">
        <v>54567</v>
      </c>
    </row>
    <row r="1414" spans="1:25" ht="12.75" customHeight="1">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3">
        <v>42040</v>
      </c>
      <c r="U1414" s="3">
        <v>42041</v>
      </c>
      <c r="V1414">
        <v>-46.25</v>
      </c>
      <c r="W1414">
        <v>88</v>
      </c>
      <c r="X1414">
        <v>148.36000000000001</v>
      </c>
      <c r="Y1414">
        <v>20007</v>
      </c>
    </row>
    <row r="1415" spans="1:25" ht="12.75" customHeight="1">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3">
        <v>42053</v>
      </c>
      <c r="U1415" s="3">
        <v>42055</v>
      </c>
      <c r="V1415">
        <v>1240.25</v>
      </c>
      <c r="W1415">
        <v>8</v>
      </c>
      <c r="X1415">
        <v>2814.57</v>
      </c>
      <c r="Y1415">
        <v>88319</v>
      </c>
    </row>
    <row r="1416" spans="1:25" ht="12.75" customHeight="1">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3">
        <v>42037</v>
      </c>
      <c r="U1416" s="3">
        <v>42039</v>
      </c>
      <c r="V1416">
        <v>-32.026800000000001</v>
      </c>
      <c r="W1416">
        <v>14</v>
      </c>
      <c r="X1416">
        <v>88.85</v>
      </c>
      <c r="Y1416">
        <v>88320</v>
      </c>
    </row>
    <row r="1417" spans="1:25" ht="12.75" customHeight="1">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3">
        <v>42082</v>
      </c>
      <c r="U1417" s="3">
        <v>42082</v>
      </c>
      <c r="V1417">
        <v>-45.816000000000003</v>
      </c>
      <c r="W1417">
        <v>3</v>
      </c>
      <c r="X1417">
        <v>70.819999999999993</v>
      </c>
      <c r="Y1417">
        <v>91310</v>
      </c>
    </row>
    <row r="1418" spans="1:25" ht="12.75" customHeight="1">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3">
        <v>42082</v>
      </c>
      <c r="U1418" s="3">
        <v>42083</v>
      </c>
      <c r="V1418">
        <v>30.63</v>
      </c>
      <c r="W1418">
        <v>7</v>
      </c>
      <c r="X1418">
        <v>90.44</v>
      </c>
      <c r="Y1418">
        <v>91310</v>
      </c>
    </row>
    <row r="1419" spans="1:25" ht="12.75" customHeight="1">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3">
        <v>42160</v>
      </c>
      <c r="U1419" s="3">
        <v>42162</v>
      </c>
      <c r="V1419">
        <v>-6.835</v>
      </c>
      <c r="W1419">
        <v>1</v>
      </c>
      <c r="X1419">
        <v>10.72</v>
      </c>
      <c r="Y1419">
        <v>87033</v>
      </c>
    </row>
    <row r="1420" spans="1:25" ht="12.75" customHeight="1">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3">
        <v>42160</v>
      </c>
      <c r="U1420" s="3">
        <v>42162</v>
      </c>
      <c r="V1420">
        <v>7024.2068999999992</v>
      </c>
      <c r="W1420">
        <v>15</v>
      </c>
      <c r="X1420">
        <v>10180.01</v>
      </c>
      <c r="Y1420">
        <v>87033</v>
      </c>
    </row>
    <row r="1421" spans="1:25" ht="12.75" customHeight="1">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3">
        <v>42012</v>
      </c>
      <c r="U1421" s="3">
        <v>42016</v>
      </c>
      <c r="V1421">
        <v>-137.494</v>
      </c>
      <c r="W1421">
        <v>7</v>
      </c>
      <c r="X1421">
        <v>42.44</v>
      </c>
      <c r="Y1421">
        <v>87031</v>
      </c>
    </row>
    <row r="1422" spans="1:25" ht="12.75" customHeight="1">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3">
        <v>42129</v>
      </c>
      <c r="U1422" s="3">
        <v>42129</v>
      </c>
      <c r="V1422">
        <v>308.67</v>
      </c>
      <c r="W1422">
        <v>15</v>
      </c>
      <c r="X1422">
        <v>462.57</v>
      </c>
      <c r="Y1422">
        <v>87029</v>
      </c>
    </row>
    <row r="1423" spans="1:25" ht="12.75" customHeight="1">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3">
        <v>42170</v>
      </c>
      <c r="U1423" s="3">
        <v>42172</v>
      </c>
      <c r="V1423">
        <v>-223.94400000000002</v>
      </c>
      <c r="W1423">
        <v>19</v>
      </c>
      <c r="X1423">
        <v>125.37</v>
      </c>
      <c r="Y1423">
        <v>87030</v>
      </c>
    </row>
    <row r="1424" spans="1:25" ht="12.75" customHeight="1">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3">
        <v>42160</v>
      </c>
      <c r="U1424" s="3">
        <v>42162</v>
      </c>
      <c r="V1424">
        <v>36.494999999999997</v>
      </c>
      <c r="W1424">
        <v>11</v>
      </c>
      <c r="X1424">
        <v>190.85</v>
      </c>
      <c r="Y1424">
        <v>87033</v>
      </c>
    </row>
    <row r="1425" spans="1:25" ht="12.75" customHeight="1">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3">
        <v>42160</v>
      </c>
      <c r="U1425" s="3">
        <v>42161</v>
      </c>
      <c r="V1425">
        <v>255.76919999999998</v>
      </c>
      <c r="W1425">
        <v>12</v>
      </c>
      <c r="X1425">
        <v>370.68</v>
      </c>
      <c r="Y1425">
        <v>87033</v>
      </c>
    </row>
    <row r="1426" spans="1:25" ht="12.75" customHeight="1">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3">
        <v>42053</v>
      </c>
      <c r="U1426" s="3">
        <v>42056</v>
      </c>
      <c r="V1426">
        <v>1656.6554999999998</v>
      </c>
      <c r="W1426">
        <v>15</v>
      </c>
      <c r="X1426">
        <v>2400.9499999999998</v>
      </c>
      <c r="Y1426">
        <v>87032</v>
      </c>
    </row>
    <row r="1427" spans="1:25" ht="12.75" customHeight="1">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3">
        <v>42160</v>
      </c>
      <c r="U1427" s="3">
        <v>42163</v>
      </c>
      <c r="V1427">
        <v>2639.0099999999998</v>
      </c>
      <c r="W1427">
        <v>6</v>
      </c>
      <c r="X1427">
        <v>7303.05</v>
      </c>
      <c r="Y1427">
        <v>87033</v>
      </c>
    </row>
    <row r="1428" spans="1:25" ht="12.75" customHeight="1">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3">
        <v>42147</v>
      </c>
      <c r="U1428" s="3">
        <v>42149</v>
      </c>
      <c r="V1428">
        <v>395.76</v>
      </c>
      <c r="W1428">
        <v>24</v>
      </c>
      <c r="X1428">
        <v>58.05</v>
      </c>
      <c r="Y1428">
        <v>87208</v>
      </c>
    </row>
    <row r="1429" spans="1:25" ht="12.75" customHeight="1">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3">
        <v>42147</v>
      </c>
      <c r="U1429" s="3">
        <v>42149</v>
      </c>
      <c r="V1429">
        <v>-39.396000000000001</v>
      </c>
      <c r="W1429">
        <v>3</v>
      </c>
      <c r="X1429">
        <v>68.64</v>
      </c>
      <c r="Y1429">
        <v>87208</v>
      </c>
    </row>
    <row r="1430" spans="1:25" ht="12.75" customHeight="1">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3">
        <v>42092</v>
      </c>
      <c r="U1430" s="3">
        <v>42093</v>
      </c>
      <c r="V1430">
        <v>-89.5</v>
      </c>
      <c r="W1430">
        <v>7</v>
      </c>
      <c r="X1430">
        <v>277.07</v>
      </c>
      <c r="Y1430">
        <v>87451</v>
      </c>
    </row>
    <row r="1431" spans="1:25" ht="12.75" customHeight="1">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3">
        <v>42126</v>
      </c>
      <c r="U1431" s="3">
        <v>42128</v>
      </c>
      <c r="V1431">
        <v>28.4</v>
      </c>
      <c r="W1431">
        <v>14</v>
      </c>
      <c r="X1431">
        <v>51.99</v>
      </c>
      <c r="Y1431">
        <v>87452</v>
      </c>
    </row>
    <row r="1432" spans="1:25" ht="12.75" customHeight="1">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3">
        <v>42092</v>
      </c>
      <c r="U1432" s="3">
        <v>42094</v>
      </c>
      <c r="V1432">
        <v>103.27229999999999</v>
      </c>
      <c r="W1432">
        <v>5</v>
      </c>
      <c r="X1432">
        <v>149.66999999999999</v>
      </c>
      <c r="Y1432">
        <v>87451</v>
      </c>
    </row>
    <row r="1433" spans="1:25" ht="12.75" customHeight="1">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3">
        <v>42101</v>
      </c>
      <c r="U1433" s="3">
        <v>42102</v>
      </c>
      <c r="V1433">
        <v>215.71799999999999</v>
      </c>
      <c r="W1433">
        <v>5</v>
      </c>
      <c r="X1433">
        <v>61.1</v>
      </c>
      <c r="Y1433">
        <v>91017</v>
      </c>
    </row>
    <row r="1434" spans="1:25" ht="12.75" customHeight="1">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3">
        <v>42101</v>
      </c>
      <c r="U1434" s="3">
        <v>42102</v>
      </c>
      <c r="V1434">
        <v>106.98479999999999</v>
      </c>
      <c r="W1434">
        <v>1</v>
      </c>
      <c r="X1434">
        <v>193.81</v>
      </c>
      <c r="Y1434">
        <v>91017</v>
      </c>
    </row>
    <row r="1435" spans="1:25" ht="12.75" customHeight="1">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3">
        <v>42166</v>
      </c>
      <c r="U1435" s="3">
        <v>42167</v>
      </c>
      <c r="V1435">
        <v>3.54</v>
      </c>
      <c r="W1435">
        <v>17</v>
      </c>
      <c r="X1435">
        <v>257.48</v>
      </c>
      <c r="Y1435">
        <v>87917</v>
      </c>
    </row>
    <row r="1436" spans="1:25" ht="12.75" customHeight="1">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3">
        <v>42166</v>
      </c>
      <c r="U1436" s="3">
        <v>42167</v>
      </c>
      <c r="V1436">
        <v>40.283999999999999</v>
      </c>
      <c r="W1436">
        <v>19</v>
      </c>
      <c r="X1436">
        <v>3194.99</v>
      </c>
      <c r="Y1436">
        <v>87917</v>
      </c>
    </row>
    <row r="1437" spans="1:25" ht="12.75" customHeight="1">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3">
        <v>42073</v>
      </c>
      <c r="U1437" s="3">
        <v>42075</v>
      </c>
      <c r="V1437">
        <v>90.024000000000001</v>
      </c>
      <c r="W1437">
        <v>2</v>
      </c>
      <c r="X1437">
        <v>202.98</v>
      </c>
      <c r="Y1437">
        <v>87915</v>
      </c>
    </row>
    <row r="1438" spans="1:25" ht="12.75" customHeight="1">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3">
        <v>42113</v>
      </c>
      <c r="U1438" s="3">
        <v>42113</v>
      </c>
      <c r="V1438">
        <v>2.2320000000000002</v>
      </c>
      <c r="W1438">
        <v>1</v>
      </c>
      <c r="X1438">
        <v>10.86</v>
      </c>
      <c r="Y1438">
        <v>87916</v>
      </c>
    </row>
    <row r="1439" spans="1:25" ht="12.75" customHeight="1">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3">
        <v>42098</v>
      </c>
      <c r="U1439" s="3">
        <v>42105</v>
      </c>
      <c r="V1439">
        <v>840.05099999999993</v>
      </c>
      <c r="W1439">
        <v>46</v>
      </c>
      <c r="X1439">
        <v>1477.57</v>
      </c>
      <c r="Y1439">
        <v>46436</v>
      </c>
    </row>
    <row r="1440" spans="1:25" ht="12.75" customHeight="1">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3">
        <v>42115</v>
      </c>
      <c r="U1440" s="3">
        <v>42115</v>
      </c>
      <c r="V1440">
        <v>61.47</v>
      </c>
      <c r="W1440">
        <v>12</v>
      </c>
      <c r="X1440">
        <v>382.29</v>
      </c>
      <c r="Y1440">
        <v>40997</v>
      </c>
    </row>
    <row r="1441" spans="1:25" ht="12.75" customHeight="1">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3">
        <v>42115</v>
      </c>
      <c r="U1441" s="3">
        <v>42122</v>
      </c>
      <c r="V1441">
        <v>18.27</v>
      </c>
      <c r="W1441">
        <v>37</v>
      </c>
      <c r="X1441">
        <v>881.74</v>
      </c>
      <c r="Y1441">
        <v>40997</v>
      </c>
    </row>
    <row r="1442" spans="1:25" ht="12.75" customHeight="1">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3">
        <v>42115</v>
      </c>
      <c r="U1442" s="3">
        <v>42119</v>
      </c>
      <c r="V1442">
        <v>-513.79042000000004</v>
      </c>
      <c r="W1442">
        <v>33</v>
      </c>
      <c r="X1442">
        <v>7384.18</v>
      </c>
      <c r="Y1442">
        <v>40997</v>
      </c>
    </row>
    <row r="1443" spans="1:25" ht="12.75" customHeight="1">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3">
        <v>42159</v>
      </c>
      <c r="U1443" s="3">
        <v>42162</v>
      </c>
      <c r="V1443">
        <v>23.87</v>
      </c>
      <c r="W1443">
        <v>81</v>
      </c>
      <c r="X1443">
        <v>448.26</v>
      </c>
      <c r="Y1443">
        <v>29889</v>
      </c>
    </row>
    <row r="1444" spans="1:25" ht="12.75" customHeight="1">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3">
        <v>42115</v>
      </c>
      <c r="U1444" s="3">
        <v>42115</v>
      </c>
      <c r="V1444">
        <v>61.47</v>
      </c>
      <c r="W1444">
        <v>3</v>
      </c>
      <c r="X1444">
        <v>95.57</v>
      </c>
      <c r="Y1444">
        <v>88657</v>
      </c>
    </row>
    <row r="1445" spans="1:25" ht="12.75" customHeight="1">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3">
        <v>42115</v>
      </c>
      <c r="U1445" s="3">
        <v>42122</v>
      </c>
      <c r="V1445">
        <v>18.27</v>
      </c>
      <c r="W1445">
        <v>9</v>
      </c>
      <c r="X1445">
        <v>214.48</v>
      </c>
      <c r="Y1445">
        <v>88657</v>
      </c>
    </row>
    <row r="1446" spans="1:25" ht="12.75" customHeight="1">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3">
        <v>42115</v>
      </c>
      <c r="U1446" s="3">
        <v>42119</v>
      </c>
      <c r="V1446">
        <v>-513.79042000000004</v>
      </c>
      <c r="W1446">
        <v>8</v>
      </c>
      <c r="X1446">
        <v>1790.1</v>
      </c>
      <c r="Y1446">
        <v>88657</v>
      </c>
    </row>
    <row r="1447" spans="1:25" ht="12.75" customHeight="1">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3">
        <v>42159</v>
      </c>
      <c r="U1447" s="3">
        <v>42162</v>
      </c>
      <c r="V1447">
        <v>35.805</v>
      </c>
      <c r="W1447">
        <v>20</v>
      </c>
      <c r="X1447">
        <v>110.68</v>
      </c>
      <c r="Y1447">
        <v>88658</v>
      </c>
    </row>
    <row r="1448" spans="1:25" ht="12.75" customHeight="1">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3">
        <v>42098</v>
      </c>
      <c r="U1448" s="3">
        <v>42105</v>
      </c>
      <c r="V1448">
        <v>265.96049999999997</v>
      </c>
      <c r="W1448">
        <v>12</v>
      </c>
      <c r="X1448">
        <v>385.45</v>
      </c>
      <c r="Y1448">
        <v>88656</v>
      </c>
    </row>
    <row r="1449" spans="1:25" ht="12.75" customHeight="1">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3">
        <v>42047</v>
      </c>
      <c r="U1449" s="3">
        <v>42048</v>
      </c>
      <c r="V1449">
        <v>-20.320500000000003</v>
      </c>
      <c r="W1449">
        <v>1</v>
      </c>
      <c r="X1449">
        <v>19.32</v>
      </c>
      <c r="Y1449">
        <v>86528</v>
      </c>
    </row>
    <row r="1450" spans="1:25" ht="12.75" customHeight="1">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3">
        <v>42013</v>
      </c>
      <c r="U1450" s="3">
        <v>42018</v>
      </c>
      <c r="V1450">
        <v>-88.039999999999992</v>
      </c>
      <c r="W1450">
        <v>12</v>
      </c>
      <c r="X1450">
        <v>30.1</v>
      </c>
      <c r="Y1450">
        <v>86527</v>
      </c>
    </row>
    <row r="1451" spans="1:25" ht="12.75" customHeight="1">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3">
        <v>42037</v>
      </c>
      <c r="U1451" s="3">
        <v>42038</v>
      </c>
      <c r="V1451">
        <v>180.23489999999998</v>
      </c>
      <c r="W1451">
        <v>19</v>
      </c>
      <c r="X1451">
        <v>261.20999999999998</v>
      </c>
      <c r="Y1451">
        <v>86529</v>
      </c>
    </row>
    <row r="1452" spans="1:25" ht="12.75" customHeight="1">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3">
        <v>42037</v>
      </c>
      <c r="U1452" s="3">
        <v>42037</v>
      </c>
      <c r="V1452">
        <v>29.525099999999998</v>
      </c>
      <c r="W1452">
        <v>9</v>
      </c>
      <c r="X1452">
        <v>42.79</v>
      </c>
      <c r="Y1452">
        <v>86529</v>
      </c>
    </row>
    <row r="1453" spans="1:25" ht="12.75" customHeight="1">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3">
        <v>42085</v>
      </c>
      <c r="U1453" s="3">
        <v>42088</v>
      </c>
      <c r="V1453">
        <v>1261.4718</v>
      </c>
      <c r="W1453">
        <v>11</v>
      </c>
      <c r="X1453">
        <v>1828.22</v>
      </c>
      <c r="Y1453">
        <v>86465</v>
      </c>
    </row>
    <row r="1454" spans="1:25" ht="12.75" customHeight="1">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3">
        <v>42102</v>
      </c>
      <c r="U1454" s="3">
        <v>42104</v>
      </c>
      <c r="V1454">
        <v>-59.963760000000001</v>
      </c>
      <c r="W1454">
        <v>7</v>
      </c>
      <c r="X1454">
        <v>29.77</v>
      </c>
      <c r="Y1454">
        <v>86466</v>
      </c>
    </row>
    <row r="1455" spans="1:25" ht="12.75" customHeight="1">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3">
        <v>42102</v>
      </c>
      <c r="U1455" s="3">
        <v>42102</v>
      </c>
      <c r="V1455">
        <v>89.4148</v>
      </c>
      <c r="W1455">
        <v>12</v>
      </c>
      <c r="X1455">
        <v>147.19</v>
      </c>
      <c r="Y1455">
        <v>86466</v>
      </c>
    </row>
    <row r="1456" spans="1:25" ht="12.75" customHeight="1">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3">
        <v>42102</v>
      </c>
      <c r="U1456" s="3">
        <v>42103</v>
      </c>
      <c r="V1456">
        <v>27.0273</v>
      </c>
      <c r="W1456">
        <v>9</v>
      </c>
      <c r="X1456">
        <v>39.17</v>
      </c>
      <c r="Y1456">
        <v>91447</v>
      </c>
    </row>
    <row r="1457" spans="1:25" ht="12.75" customHeight="1">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3">
        <v>42119</v>
      </c>
      <c r="U1457" s="3">
        <v>42121</v>
      </c>
      <c r="V1457">
        <v>-150.2604</v>
      </c>
      <c r="W1457">
        <v>19</v>
      </c>
      <c r="X1457">
        <v>87.85</v>
      </c>
      <c r="Y1457">
        <v>90327</v>
      </c>
    </row>
    <row r="1458" spans="1:25" ht="12.75" customHeight="1">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3">
        <v>42119</v>
      </c>
      <c r="U1458" s="3">
        <v>42120</v>
      </c>
      <c r="V1458">
        <v>4899.1288000000004</v>
      </c>
      <c r="W1458">
        <v>14</v>
      </c>
      <c r="X1458">
        <v>7429.63</v>
      </c>
      <c r="Y1458">
        <v>90327</v>
      </c>
    </row>
    <row r="1459" spans="1:25" ht="12.75" customHeight="1">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3">
        <v>42119</v>
      </c>
      <c r="U1459" s="3">
        <v>42119</v>
      </c>
      <c r="V1459">
        <v>44.712000000000003</v>
      </c>
      <c r="W1459">
        <v>18</v>
      </c>
      <c r="X1459">
        <v>224.29</v>
      </c>
      <c r="Y1459">
        <v>90327</v>
      </c>
    </row>
    <row r="1460" spans="1:25" ht="12.75" customHeight="1">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3">
        <v>42119</v>
      </c>
      <c r="U1460" s="3">
        <v>42120</v>
      </c>
      <c r="V1460">
        <v>-22.626000000000001</v>
      </c>
      <c r="W1460">
        <v>7</v>
      </c>
      <c r="X1460">
        <v>51.2</v>
      </c>
      <c r="Y1460">
        <v>90327</v>
      </c>
    </row>
    <row r="1461" spans="1:25" ht="12.75" customHeight="1">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3">
        <v>42119</v>
      </c>
      <c r="U1461" s="3">
        <v>42120</v>
      </c>
      <c r="V1461">
        <v>4260.1120000000001</v>
      </c>
      <c r="W1461">
        <v>56</v>
      </c>
      <c r="X1461">
        <v>29718.53</v>
      </c>
      <c r="Y1461">
        <v>50656</v>
      </c>
    </row>
    <row r="1462" spans="1:25" ht="12.75" customHeight="1">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3">
        <v>42119</v>
      </c>
      <c r="U1462" s="3">
        <v>42120</v>
      </c>
      <c r="V1462">
        <v>-25.14</v>
      </c>
      <c r="W1462">
        <v>27</v>
      </c>
      <c r="X1462">
        <v>197.48</v>
      </c>
      <c r="Y1462">
        <v>50656</v>
      </c>
    </row>
    <row r="1463" spans="1:25" ht="12.75" customHeight="1">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3">
        <v>42126</v>
      </c>
      <c r="U1463" s="3">
        <v>42128</v>
      </c>
      <c r="V1463">
        <v>309.71159999999998</v>
      </c>
      <c r="W1463">
        <v>5</v>
      </c>
      <c r="X1463">
        <v>46.85</v>
      </c>
      <c r="Y1463">
        <v>88298</v>
      </c>
    </row>
    <row r="1464" spans="1:25" ht="12.75" customHeight="1">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3">
        <v>42126</v>
      </c>
      <c r="U1464" s="3">
        <v>42130</v>
      </c>
      <c r="V1464">
        <v>-128.85599999999999</v>
      </c>
      <c r="W1464">
        <v>26</v>
      </c>
      <c r="X1464">
        <v>93.57</v>
      </c>
      <c r="Y1464">
        <v>88298</v>
      </c>
    </row>
    <row r="1465" spans="1:25" ht="12.75" customHeight="1">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3">
        <v>42126</v>
      </c>
      <c r="U1465" s="3">
        <v>42133</v>
      </c>
      <c r="V1465">
        <v>-36.945999999999998</v>
      </c>
      <c r="W1465">
        <v>34</v>
      </c>
      <c r="X1465">
        <v>2694.49</v>
      </c>
      <c r="Y1465">
        <v>88298</v>
      </c>
    </row>
    <row r="1466" spans="1:25" ht="12.75" customHeight="1">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3">
        <v>42007</v>
      </c>
      <c r="U1466" s="3">
        <v>42008</v>
      </c>
      <c r="V1466">
        <v>-274.49799999999999</v>
      </c>
      <c r="W1466">
        <v>1</v>
      </c>
      <c r="X1466">
        <v>174.5</v>
      </c>
      <c r="Y1466">
        <v>88296</v>
      </c>
    </row>
    <row r="1467" spans="1:25" ht="12.75" customHeight="1">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3">
        <v>42021</v>
      </c>
      <c r="U1467" s="3">
        <v>42021</v>
      </c>
      <c r="V1467">
        <v>0.58800000000001096</v>
      </c>
      <c r="W1467">
        <v>15</v>
      </c>
      <c r="X1467">
        <v>26.01</v>
      </c>
      <c r="Y1467">
        <v>88297</v>
      </c>
    </row>
    <row r="1468" spans="1:25" ht="12.75" customHeight="1">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3">
        <v>42162</v>
      </c>
      <c r="U1468" s="3">
        <v>42164</v>
      </c>
      <c r="V1468">
        <v>-251.40390000000002</v>
      </c>
      <c r="W1468">
        <v>3</v>
      </c>
      <c r="X1468">
        <v>1527.97</v>
      </c>
      <c r="Y1468">
        <v>89657</v>
      </c>
    </row>
    <row r="1469" spans="1:25" ht="12.75" customHeight="1">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3">
        <v>42162</v>
      </c>
      <c r="U1469" s="3">
        <v>42164</v>
      </c>
      <c r="V1469">
        <v>-2.3450000000000002</v>
      </c>
      <c r="W1469">
        <v>23</v>
      </c>
      <c r="X1469">
        <v>110.86</v>
      </c>
      <c r="Y1469">
        <v>89657</v>
      </c>
    </row>
    <row r="1470" spans="1:25" ht="12.75" customHeight="1">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3">
        <v>42164</v>
      </c>
      <c r="U1470" s="3">
        <v>42166</v>
      </c>
      <c r="V1470">
        <v>67.606200000000001</v>
      </c>
      <c r="W1470">
        <v>15</v>
      </c>
      <c r="X1470">
        <v>97.98</v>
      </c>
      <c r="Y1470">
        <v>89658</v>
      </c>
    </row>
    <row r="1471" spans="1:25" ht="12.75" customHeight="1">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3">
        <v>42063</v>
      </c>
      <c r="U1471" s="3">
        <v>42063</v>
      </c>
      <c r="V1471">
        <v>-46.5244</v>
      </c>
      <c r="W1471">
        <v>18</v>
      </c>
      <c r="X1471">
        <v>127.83</v>
      </c>
      <c r="Y1471">
        <v>91166</v>
      </c>
    </row>
    <row r="1472" spans="1:25" ht="12.75" customHeight="1">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3">
        <v>42181</v>
      </c>
      <c r="U1472" s="3">
        <v>42181</v>
      </c>
      <c r="V1472">
        <v>200.01719999999997</v>
      </c>
      <c r="W1472">
        <v>12</v>
      </c>
      <c r="X1472">
        <v>289.88</v>
      </c>
      <c r="Y1472">
        <v>91167</v>
      </c>
    </row>
    <row r="1473" spans="1:25" ht="12.75" customHeight="1">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3">
        <v>42111</v>
      </c>
      <c r="U1473" s="3">
        <v>42111</v>
      </c>
      <c r="V1473">
        <v>-39.606000000000002</v>
      </c>
      <c r="W1473">
        <v>10</v>
      </c>
      <c r="X1473">
        <v>4354.55</v>
      </c>
      <c r="Y1473">
        <v>87772</v>
      </c>
    </row>
    <row r="1474" spans="1:25" ht="12.75" customHeight="1">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3">
        <v>42075</v>
      </c>
      <c r="U1474" s="3">
        <v>42080</v>
      </c>
      <c r="V1474">
        <v>311.72999999999996</v>
      </c>
      <c r="W1474">
        <v>2</v>
      </c>
      <c r="X1474">
        <v>146.16999999999999</v>
      </c>
      <c r="Y1474">
        <v>87773</v>
      </c>
    </row>
    <row r="1475" spans="1:25" ht="12.75" customHeight="1">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3">
        <v>42084</v>
      </c>
      <c r="U1475" s="3">
        <v>42089</v>
      </c>
      <c r="V1475">
        <v>-50.75</v>
      </c>
      <c r="W1475">
        <v>7</v>
      </c>
      <c r="X1475">
        <v>42.02</v>
      </c>
      <c r="Y1475">
        <v>87382</v>
      </c>
    </row>
    <row r="1476" spans="1:25" ht="12.75" customHeight="1">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3">
        <v>42099</v>
      </c>
      <c r="U1476" s="3">
        <v>42100</v>
      </c>
      <c r="V1476">
        <v>2225.0761200000002</v>
      </c>
      <c r="W1476">
        <v>22</v>
      </c>
      <c r="X1476">
        <v>3705.14</v>
      </c>
      <c r="Y1476">
        <v>87383</v>
      </c>
    </row>
    <row r="1477" spans="1:25" ht="12.75" customHeight="1">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3">
        <v>42099</v>
      </c>
      <c r="U1477" s="3">
        <v>42100</v>
      </c>
      <c r="V1477">
        <v>-338.18083200000001</v>
      </c>
      <c r="W1477">
        <v>3</v>
      </c>
      <c r="X1477">
        <v>945.36</v>
      </c>
      <c r="Y1477">
        <v>87383</v>
      </c>
    </row>
    <row r="1478" spans="1:25" ht="12.75" customHeight="1">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3">
        <v>42140</v>
      </c>
      <c r="U1478" s="3">
        <v>42141</v>
      </c>
      <c r="V1478">
        <v>-136.25200000000001</v>
      </c>
      <c r="W1478">
        <v>9</v>
      </c>
      <c r="X1478">
        <v>49.24</v>
      </c>
      <c r="Y1478">
        <v>86118</v>
      </c>
    </row>
    <row r="1479" spans="1:25" ht="12.75" customHeight="1">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3">
        <v>42028</v>
      </c>
      <c r="U1479" s="3">
        <v>42028</v>
      </c>
      <c r="V1479">
        <v>-25.76</v>
      </c>
      <c r="W1479">
        <v>1</v>
      </c>
      <c r="X1479">
        <v>68.45</v>
      </c>
      <c r="Y1479">
        <v>86119</v>
      </c>
    </row>
    <row r="1480" spans="1:25" ht="12.75" customHeight="1">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3">
        <v>42074</v>
      </c>
      <c r="U1480" s="3">
        <v>42076</v>
      </c>
      <c r="V1480">
        <v>-45.21</v>
      </c>
      <c r="W1480">
        <v>16</v>
      </c>
      <c r="X1480">
        <v>44.75</v>
      </c>
      <c r="Y1480">
        <v>91495</v>
      </c>
    </row>
    <row r="1481" spans="1:25" ht="12.75" customHeight="1">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3">
        <v>42182</v>
      </c>
      <c r="U1481" s="3">
        <v>42183</v>
      </c>
      <c r="V1481">
        <v>-286.245</v>
      </c>
      <c r="W1481">
        <v>6</v>
      </c>
      <c r="X1481">
        <v>40.69</v>
      </c>
      <c r="Y1481">
        <v>91496</v>
      </c>
    </row>
    <row r="1482" spans="1:25" ht="12.75" customHeight="1">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3">
        <v>42021</v>
      </c>
      <c r="U1482" s="3">
        <v>42023</v>
      </c>
      <c r="V1482">
        <v>16.12</v>
      </c>
      <c r="W1482">
        <v>18</v>
      </c>
      <c r="X1482">
        <v>130.11000000000001</v>
      </c>
      <c r="Y1482">
        <v>46884</v>
      </c>
    </row>
    <row r="1483" spans="1:25" ht="12.75" customHeight="1">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3">
        <v>42021</v>
      </c>
      <c r="U1483" s="3">
        <v>42023</v>
      </c>
      <c r="V1483">
        <v>-815.90079999999989</v>
      </c>
      <c r="W1483">
        <v>3</v>
      </c>
      <c r="X1483">
        <v>337.34</v>
      </c>
      <c r="Y1483">
        <v>46884</v>
      </c>
    </row>
    <row r="1484" spans="1:25" ht="12.75" customHeight="1">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3">
        <v>42021</v>
      </c>
      <c r="U1484" s="3">
        <v>42022</v>
      </c>
      <c r="V1484">
        <v>15.808000000000003</v>
      </c>
      <c r="W1484">
        <v>25</v>
      </c>
      <c r="X1484">
        <v>280.43</v>
      </c>
      <c r="Y1484">
        <v>46884</v>
      </c>
    </row>
    <row r="1485" spans="1:25" ht="12.75" customHeight="1">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3">
        <v>42086</v>
      </c>
      <c r="U1485" s="3">
        <v>42086</v>
      </c>
      <c r="V1485">
        <v>29.17</v>
      </c>
      <c r="W1485">
        <v>20</v>
      </c>
      <c r="X1485">
        <v>103.39</v>
      </c>
      <c r="Y1485">
        <v>34017</v>
      </c>
    </row>
    <row r="1486" spans="1:25" ht="12.75" customHeight="1">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3">
        <v>42086</v>
      </c>
      <c r="U1486" s="3">
        <v>42088</v>
      </c>
      <c r="V1486">
        <v>-48.97</v>
      </c>
      <c r="W1486">
        <v>28</v>
      </c>
      <c r="X1486">
        <v>435.39</v>
      </c>
      <c r="Y1486">
        <v>34017</v>
      </c>
    </row>
    <row r="1487" spans="1:25" ht="12.75" customHeight="1">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3">
        <v>42086</v>
      </c>
      <c r="U1487" s="3">
        <v>42087</v>
      </c>
      <c r="V1487">
        <v>84.05</v>
      </c>
      <c r="W1487">
        <v>53</v>
      </c>
      <c r="X1487">
        <v>1051.52</v>
      </c>
      <c r="Y1487">
        <v>53153</v>
      </c>
    </row>
    <row r="1488" spans="1:25" ht="12.75" customHeight="1">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3">
        <v>42086</v>
      </c>
      <c r="U1488" s="3">
        <v>42086</v>
      </c>
      <c r="V1488">
        <v>17.836500000000001</v>
      </c>
      <c r="W1488">
        <v>5</v>
      </c>
      <c r="X1488">
        <v>25.85</v>
      </c>
      <c r="Y1488">
        <v>88014</v>
      </c>
    </row>
    <row r="1489" spans="1:25" ht="12.75" customHeight="1">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3">
        <v>42044</v>
      </c>
      <c r="U1489" s="3">
        <v>42046</v>
      </c>
      <c r="V1489">
        <v>-20.222799999999999</v>
      </c>
      <c r="W1489">
        <v>4</v>
      </c>
      <c r="X1489">
        <v>119.37</v>
      </c>
      <c r="Y1489">
        <v>88015</v>
      </c>
    </row>
    <row r="1490" spans="1:25" ht="12.75" customHeight="1">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3">
        <v>42086</v>
      </c>
      <c r="U1490" s="3">
        <v>42087</v>
      </c>
      <c r="V1490">
        <v>381.61799999999994</v>
      </c>
      <c r="W1490">
        <v>13</v>
      </c>
      <c r="X1490">
        <v>257.92</v>
      </c>
      <c r="Y1490">
        <v>88017</v>
      </c>
    </row>
    <row r="1491" spans="1:25" ht="12.75" customHeight="1">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3">
        <v>42082</v>
      </c>
      <c r="U1491" s="3">
        <v>42083</v>
      </c>
      <c r="V1491">
        <v>-177.05799999999999</v>
      </c>
      <c r="W1491">
        <v>5</v>
      </c>
      <c r="X1491">
        <v>207.22</v>
      </c>
      <c r="Y1491">
        <v>88016</v>
      </c>
    </row>
    <row r="1492" spans="1:25" ht="12.75" customHeight="1">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3">
        <v>42042</v>
      </c>
      <c r="U1492" s="3">
        <v>42043</v>
      </c>
      <c r="V1492">
        <v>164.08199999999999</v>
      </c>
      <c r="W1492">
        <v>6</v>
      </c>
      <c r="X1492">
        <v>237.8</v>
      </c>
      <c r="Y1492">
        <v>90927</v>
      </c>
    </row>
    <row r="1493" spans="1:25" ht="12.75" customHeight="1">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3">
        <v>42021</v>
      </c>
      <c r="U1493" s="3">
        <v>42023</v>
      </c>
      <c r="V1493">
        <v>-54.63</v>
      </c>
      <c r="W1493">
        <v>14</v>
      </c>
      <c r="X1493">
        <v>448.47</v>
      </c>
      <c r="Y1493">
        <v>85916</v>
      </c>
    </row>
    <row r="1494" spans="1:25" ht="12.75" customHeight="1">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3">
        <v>42009</v>
      </c>
      <c r="U1494" s="3">
        <v>42011</v>
      </c>
      <c r="V1494">
        <v>690.17939999999999</v>
      </c>
      <c r="W1494">
        <v>5</v>
      </c>
      <c r="X1494">
        <v>1000.26</v>
      </c>
      <c r="Y1494">
        <v>85914</v>
      </c>
    </row>
    <row r="1495" spans="1:25" ht="12.75" customHeight="1">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3">
        <v>42009</v>
      </c>
      <c r="U1495" s="3">
        <v>42010</v>
      </c>
      <c r="V1495">
        <v>1507.6430999999998</v>
      </c>
      <c r="W1495">
        <v>10</v>
      </c>
      <c r="X1495">
        <v>2184.9899999999998</v>
      </c>
      <c r="Y1495">
        <v>85914</v>
      </c>
    </row>
    <row r="1496" spans="1:25" ht="12.75" customHeight="1">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3">
        <v>42009</v>
      </c>
      <c r="U1496" s="3">
        <v>42011</v>
      </c>
      <c r="V1496">
        <v>801.74680000000012</v>
      </c>
      <c r="W1496">
        <v>8</v>
      </c>
      <c r="X1496">
        <v>1191.2</v>
      </c>
      <c r="Y1496">
        <v>85914</v>
      </c>
    </row>
    <row r="1497" spans="1:25" ht="12.75" customHeight="1">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3">
        <v>42011</v>
      </c>
      <c r="U1497" s="3">
        <v>42012</v>
      </c>
      <c r="V1497">
        <v>-139.18256</v>
      </c>
      <c r="W1497">
        <v>3</v>
      </c>
      <c r="X1497">
        <v>165.71</v>
      </c>
      <c r="Y1497">
        <v>85915</v>
      </c>
    </row>
    <row r="1498" spans="1:25" ht="12.75" customHeight="1">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3">
        <v>42163</v>
      </c>
      <c r="U1498" s="3">
        <v>42163</v>
      </c>
      <c r="V1498">
        <v>881.46809999999994</v>
      </c>
      <c r="W1498">
        <v>13</v>
      </c>
      <c r="X1498">
        <v>1277.49</v>
      </c>
      <c r="Y1498">
        <v>90951</v>
      </c>
    </row>
    <row r="1499" spans="1:25" ht="12.75" customHeight="1">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3">
        <v>42082</v>
      </c>
      <c r="U1499" s="3">
        <v>42082</v>
      </c>
      <c r="V1499">
        <v>3.84</v>
      </c>
      <c r="W1499">
        <v>3</v>
      </c>
      <c r="X1499">
        <v>14.2</v>
      </c>
      <c r="Y1499">
        <v>90952</v>
      </c>
    </row>
    <row r="1500" spans="1:25" ht="12.75" customHeight="1">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3">
        <v>42080</v>
      </c>
      <c r="U1500" s="3">
        <v>42087</v>
      </c>
      <c r="V1500">
        <v>-21.03</v>
      </c>
      <c r="W1500">
        <v>5</v>
      </c>
      <c r="X1500">
        <v>52.21</v>
      </c>
      <c r="Y1500">
        <v>91386</v>
      </c>
    </row>
    <row r="1501" spans="1:25" ht="12.75" customHeight="1">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3">
        <v>42080</v>
      </c>
      <c r="U1501" s="3">
        <v>42082</v>
      </c>
      <c r="V1501">
        <v>117.52079999999998</v>
      </c>
      <c r="W1501">
        <v>4</v>
      </c>
      <c r="X1501">
        <v>170.32</v>
      </c>
      <c r="Y1501">
        <v>91386</v>
      </c>
    </row>
    <row r="1502" spans="1:25" ht="12.75" customHeight="1">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3">
        <v>42166</v>
      </c>
      <c r="U1502" s="3">
        <v>42167</v>
      </c>
      <c r="V1502">
        <v>-30.808</v>
      </c>
      <c r="W1502">
        <v>5</v>
      </c>
      <c r="X1502">
        <v>203.29</v>
      </c>
      <c r="Y1502">
        <v>88814</v>
      </c>
    </row>
    <row r="1503" spans="1:25" ht="12.75" customHeight="1">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3">
        <v>42128</v>
      </c>
      <c r="U1503" s="3">
        <v>42129</v>
      </c>
      <c r="V1503">
        <v>524.31719999999996</v>
      </c>
      <c r="W1503">
        <v>26</v>
      </c>
      <c r="X1503">
        <v>759.88</v>
      </c>
      <c r="Y1503">
        <v>88815</v>
      </c>
    </row>
    <row r="1504" spans="1:25" ht="12.75" customHeight="1">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3">
        <v>42149</v>
      </c>
      <c r="U1504" s="3">
        <v>42151</v>
      </c>
      <c r="V1504">
        <v>21.78</v>
      </c>
      <c r="W1504">
        <v>2</v>
      </c>
      <c r="X1504">
        <v>94.2</v>
      </c>
      <c r="Y1504">
        <v>89361</v>
      </c>
    </row>
    <row r="1505" spans="1:25" ht="12.75" customHeight="1">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3">
        <v>42057</v>
      </c>
      <c r="U1505" s="3">
        <v>42058</v>
      </c>
      <c r="V1505">
        <v>-98.35</v>
      </c>
      <c r="W1505">
        <v>7</v>
      </c>
      <c r="X1505">
        <v>34.32</v>
      </c>
      <c r="Y1505">
        <v>89360</v>
      </c>
    </row>
    <row r="1506" spans="1:25" ht="12.75" customHeight="1">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3">
        <v>42057</v>
      </c>
      <c r="U1506" s="3">
        <v>42059</v>
      </c>
      <c r="V1506">
        <v>270.79049999999995</v>
      </c>
      <c r="W1506">
        <v>11</v>
      </c>
      <c r="X1506">
        <v>392.45</v>
      </c>
      <c r="Y1506">
        <v>89360</v>
      </c>
    </row>
    <row r="1507" spans="1:25" ht="12.75" customHeight="1">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3">
        <v>42112</v>
      </c>
      <c r="U1507" s="3">
        <v>42112</v>
      </c>
      <c r="V1507">
        <v>223.416</v>
      </c>
      <c r="W1507">
        <v>6</v>
      </c>
      <c r="X1507">
        <v>511.25</v>
      </c>
      <c r="Y1507">
        <v>86063</v>
      </c>
    </row>
    <row r="1508" spans="1:25" ht="12.75" customHeight="1">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3">
        <v>42102</v>
      </c>
      <c r="U1508" s="3">
        <v>42103</v>
      </c>
      <c r="V1508">
        <v>-93.927400000000006</v>
      </c>
      <c r="W1508">
        <v>10</v>
      </c>
      <c r="X1508">
        <v>29.88</v>
      </c>
      <c r="Y1508">
        <v>86064</v>
      </c>
    </row>
    <row r="1509" spans="1:25" ht="12.75" customHeight="1">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3">
        <v>42059</v>
      </c>
      <c r="U1509" s="3">
        <v>42061</v>
      </c>
      <c r="V1509">
        <v>-321.51</v>
      </c>
      <c r="W1509">
        <v>4</v>
      </c>
      <c r="X1509">
        <v>599.03</v>
      </c>
      <c r="Y1509">
        <v>86486</v>
      </c>
    </row>
    <row r="1510" spans="1:25" ht="12.75" customHeight="1">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3">
        <v>42096</v>
      </c>
      <c r="U1510" s="3">
        <v>42098</v>
      </c>
      <c r="V1510">
        <v>246.2748</v>
      </c>
      <c r="W1510">
        <v>4</v>
      </c>
      <c r="X1510">
        <v>356.92</v>
      </c>
      <c r="Y1510">
        <v>87831</v>
      </c>
    </row>
    <row r="1511" spans="1:25" ht="12.75" customHeight="1">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3">
        <v>42096</v>
      </c>
      <c r="U1511" s="3">
        <v>42098</v>
      </c>
      <c r="V1511">
        <v>93.950399999999988</v>
      </c>
      <c r="W1511">
        <v>3</v>
      </c>
      <c r="X1511">
        <v>136.16</v>
      </c>
      <c r="Y1511">
        <v>87831</v>
      </c>
    </row>
    <row r="1512" spans="1:25" ht="12.75" customHeight="1">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3">
        <v>42091</v>
      </c>
      <c r="U1512" s="3">
        <v>42092</v>
      </c>
      <c r="V1512">
        <v>29.98</v>
      </c>
      <c r="W1512">
        <v>12</v>
      </c>
      <c r="X1512">
        <v>130.74</v>
      </c>
      <c r="Y1512">
        <v>87830</v>
      </c>
    </row>
    <row r="1513" spans="1:25" ht="12.75" customHeight="1">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3">
        <v>42091</v>
      </c>
      <c r="U1513" s="3">
        <v>42093</v>
      </c>
      <c r="V1513">
        <v>-121.2</v>
      </c>
      <c r="W1513">
        <v>12</v>
      </c>
      <c r="X1513">
        <v>49.87</v>
      </c>
      <c r="Y1513">
        <v>87830</v>
      </c>
    </row>
    <row r="1514" spans="1:25" ht="12.75" customHeight="1">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3">
        <v>42115</v>
      </c>
      <c r="U1514" s="3">
        <v>42117</v>
      </c>
      <c r="V1514">
        <v>10.782400000000001</v>
      </c>
      <c r="W1514">
        <v>6</v>
      </c>
      <c r="X1514">
        <v>24.18</v>
      </c>
      <c r="Y1514">
        <v>87832</v>
      </c>
    </row>
    <row r="1515" spans="1:25" ht="12.75" customHeight="1">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3">
        <v>42153</v>
      </c>
      <c r="U1515" s="3">
        <v>42153</v>
      </c>
      <c r="V1515">
        <v>2008.71</v>
      </c>
      <c r="W1515">
        <v>167</v>
      </c>
      <c r="X1515">
        <v>27587.55</v>
      </c>
      <c r="Y1515">
        <v>37924</v>
      </c>
    </row>
    <row r="1516" spans="1:25" ht="12.75" customHeight="1">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3">
        <v>42153</v>
      </c>
      <c r="U1516" s="3">
        <v>42153</v>
      </c>
      <c r="V1516">
        <v>-80.53</v>
      </c>
      <c r="W1516">
        <v>71</v>
      </c>
      <c r="X1516">
        <v>1191.58</v>
      </c>
      <c r="Y1516">
        <v>37924</v>
      </c>
    </row>
    <row r="1517" spans="1:25" ht="12.75" customHeight="1">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3">
        <v>42153</v>
      </c>
      <c r="U1517" s="3">
        <v>42153</v>
      </c>
      <c r="V1517">
        <v>-48.957999999999998</v>
      </c>
      <c r="W1517">
        <v>42</v>
      </c>
      <c r="X1517">
        <v>6938.19</v>
      </c>
      <c r="Y1517">
        <v>90551</v>
      </c>
    </row>
    <row r="1518" spans="1:25" ht="12.75" customHeight="1">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3">
        <v>42171</v>
      </c>
      <c r="U1518" s="3">
        <v>42172</v>
      </c>
      <c r="V1518">
        <v>-32.816000000000003</v>
      </c>
      <c r="W1518">
        <v>10</v>
      </c>
      <c r="X1518">
        <v>419.27</v>
      </c>
      <c r="Y1518">
        <v>86633</v>
      </c>
    </row>
    <row r="1519" spans="1:25" ht="12.75" customHeight="1">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3">
        <v>42171</v>
      </c>
      <c r="U1519" s="3">
        <v>42171</v>
      </c>
      <c r="V1519">
        <v>-15.61</v>
      </c>
      <c r="W1519">
        <v>5</v>
      </c>
      <c r="X1519">
        <v>36</v>
      </c>
      <c r="Y1519">
        <v>86633</v>
      </c>
    </row>
    <row r="1520" spans="1:25" ht="12.75" customHeight="1">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3">
        <v>42050</v>
      </c>
      <c r="U1520" s="3">
        <v>42055</v>
      </c>
      <c r="V1520">
        <v>23.616</v>
      </c>
      <c r="W1520">
        <v>1</v>
      </c>
      <c r="X1520">
        <v>11.78</v>
      </c>
      <c r="Y1520">
        <v>89146</v>
      </c>
    </row>
    <row r="1521" spans="1:25" ht="12.75" customHeight="1">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3">
        <v>42050</v>
      </c>
      <c r="U1521" s="3">
        <v>42055</v>
      </c>
      <c r="V1521">
        <v>-1748.0119999999999</v>
      </c>
      <c r="W1521">
        <v>1</v>
      </c>
      <c r="X1521">
        <v>20.96</v>
      </c>
      <c r="Y1521">
        <v>89146</v>
      </c>
    </row>
    <row r="1522" spans="1:25" ht="12.75" customHeight="1">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3">
        <v>42104</v>
      </c>
      <c r="U1522" s="3">
        <v>42109</v>
      </c>
      <c r="V1522">
        <v>-180.15200000000002</v>
      </c>
      <c r="W1522">
        <v>5</v>
      </c>
      <c r="X1522">
        <v>26.66</v>
      </c>
      <c r="Y1522">
        <v>89148</v>
      </c>
    </row>
    <row r="1523" spans="1:25" ht="12.75" customHeight="1">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3">
        <v>42104</v>
      </c>
      <c r="U1523" s="3">
        <v>42106</v>
      </c>
      <c r="V1523">
        <v>8.3879999999999999</v>
      </c>
      <c r="W1523">
        <v>12</v>
      </c>
      <c r="X1523">
        <v>29.55</v>
      </c>
      <c r="Y1523">
        <v>89148</v>
      </c>
    </row>
    <row r="1524" spans="1:25" ht="12.75" customHeight="1">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3">
        <v>42104</v>
      </c>
      <c r="U1524" s="3">
        <v>42104</v>
      </c>
      <c r="V1524">
        <v>9.939899999999998</v>
      </c>
      <c r="W1524">
        <v>21</v>
      </c>
      <c r="X1524">
        <v>1237.4000000000001</v>
      </c>
      <c r="Y1524">
        <v>89148</v>
      </c>
    </row>
    <row r="1525" spans="1:25" ht="12.75" customHeight="1">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3">
        <v>42098</v>
      </c>
      <c r="U1525" s="3">
        <v>42099</v>
      </c>
      <c r="V1525">
        <v>-66.170999999999992</v>
      </c>
      <c r="W1525">
        <v>2</v>
      </c>
      <c r="X1525">
        <v>17.64</v>
      </c>
      <c r="Y1525">
        <v>89147</v>
      </c>
    </row>
    <row r="1526" spans="1:25" ht="12.75" customHeight="1">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3">
        <v>42128</v>
      </c>
      <c r="U1526" s="3">
        <v>42130</v>
      </c>
      <c r="V1526">
        <v>51.218699999999998</v>
      </c>
      <c r="W1526">
        <v>21</v>
      </c>
      <c r="X1526">
        <v>74.23</v>
      </c>
      <c r="Y1526">
        <v>90624</v>
      </c>
    </row>
    <row r="1527" spans="1:25" ht="12.75" customHeight="1">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3">
        <v>42128</v>
      </c>
      <c r="U1527" s="3">
        <v>42128</v>
      </c>
      <c r="V1527">
        <v>380.46800000000002</v>
      </c>
      <c r="W1527">
        <v>20</v>
      </c>
      <c r="X1527">
        <v>627.19000000000005</v>
      </c>
      <c r="Y1527">
        <v>90624</v>
      </c>
    </row>
    <row r="1528" spans="1:25" ht="12.75" customHeight="1">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3">
        <v>42068</v>
      </c>
      <c r="U1528" s="3">
        <v>42069</v>
      </c>
      <c r="V1528">
        <v>-89.418000000000006</v>
      </c>
      <c r="W1528">
        <v>6</v>
      </c>
      <c r="X1528">
        <v>612.91999999999996</v>
      </c>
      <c r="Y1528">
        <v>87676</v>
      </c>
    </row>
    <row r="1529" spans="1:25" ht="12.75" customHeight="1">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3">
        <v>42058</v>
      </c>
      <c r="U1529" s="3">
        <v>42060</v>
      </c>
      <c r="V1529">
        <v>9.2519999999999989</v>
      </c>
      <c r="W1529">
        <v>16</v>
      </c>
      <c r="X1529">
        <v>29.08</v>
      </c>
      <c r="Y1529">
        <v>87678</v>
      </c>
    </row>
    <row r="1530" spans="1:25" ht="12.75" customHeight="1">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3">
        <v>42058</v>
      </c>
      <c r="U1530" s="3">
        <v>42059</v>
      </c>
      <c r="V1530">
        <v>-1197.0419999999999</v>
      </c>
      <c r="W1530">
        <v>21</v>
      </c>
      <c r="X1530">
        <v>2569.5700000000002</v>
      </c>
      <c r="Y1530">
        <v>87678</v>
      </c>
    </row>
    <row r="1531" spans="1:25">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3">
        <v>42146</v>
      </c>
      <c r="U1531" s="3">
        <v>42148</v>
      </c>
      <c r="V1531">
        <v>-103.224</v>
      </c>
      <c r="W1531">
        <v>16</v>
      </c>
      <c r="X1531">
        <v>78.989999999999995</v>
      </c>
      <c r="Y1531">
        <v>87677</v>
      </c>
    </row>
    <row r="1532" spans="1:25">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3">
        <v>42102</v>
      </c>
      <c r="U1532" s="3">
        <v>42104</v>
      </c>
      <c r="V1532">
        <v>-84.628799999999998</v>
      </c>
      <c r="W1532">
        <v>19</v>
      </c>
      <c r="X1532">
        <v>1345.33</v>
      </c>
      <c r="Y1532">
        <v>87679</v>
      </c>
    </row>
    <row r="1533" spans="1:25" ht="12.75" customHeight="1">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3">
        <v>42124</v>
      </c>
      <c r="U1533" s="3">
        <v>42126</v>
      </c>
      <c r="V1533">
        <v>2755.6422000000002</v>
      </c>
      <c r="W1533">
        <v>4</v>
      </c>
      <c r="X1533">
        <v>15.19</v>
      </c>
      <c r="Y1533">
        <v>91407</v>
      </c>
    </row>
    <row r="1534" spans="1:25" ht="12.75" customHeight="1">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3">
        <v>42124</v>
      </c>
      <c r="U1534" s="3">
        <v>42128</v>
      </c>
      <c r="V1534">
        <v>-256.01800000000003</v>
      </c>
      <c r="W1534">
        <v>4</v>
      </c>
      <c r="X1534">
        <v>59.49</v>
      </c>
      <c r="Y1534">
        <v>91408</v>
      </c>
    </row>
    <row r="1535" spans="1:25" ht="12.75" customHeight="1">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3">
        <v>42152</v>
      </c>
      <c r="U1535" s="3">
        <v>42154</v>
      </c>
      <c r="V1535">
        <v>-41.77</v>
      </c>
      <c r="W1535">
        <v>1</v>
      </c>
      <c r="X1535">
        <v>57.84</v>
      </c>
      <c r="Y1535">
        <v>89240</v>
      </c>
    </row>
    <row r="1536" spans="1:25" ht="12.75" customHeight="1">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3">
        <v>42152</v>
      </c>
      <c r="U1536" s="3">
        <v>42154</v>
      </c>
      <c r="V1536">
        <v>-1014.11</v>
      </c>
      <c r="W1536">
        <v>15</v>
      </c>
      <c r="X1536">
        <v>1425.71</v>
      </c>
      <c r="Y1536">
        <v>89240</v>
      </c>
    </row>
    <row r="1537" spans="1:25" ht="12.75" customHeight="1">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3">
        <v>42176</v>
      </c>
      <c r="U1537" s="3">
        <v>42179</v>
      </c>
      <c r="V1537">
        <v>17.429400000000001</v>
      </c>
      <c r="W1537">
        <v>9</v>
      </c>
      <c r="X1537">
        <v>25.26</v>
      </c>
      <c r="Y1537">
        <v>88701</v>
      </c>
    </row>
    <row r="1538" spans="1:25" ht="12.75" customHeight="1">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3">
        <v>42176</v>
      </c>
      <c r="U1538" s="3">
        <v>42177</v>
      </c>
      <c r="V1538">
        <v>-178.86960000000002</v>
      </c>
      <c r="W1538">
        <v>2</v>
      </c>
      <c r="X1538">
        <v>736.16</v>
      </c>
      <c r="Y1538">
        <v>88701</v>
      </c>
    </row>
    <row r="1539" spans="1:25" ht="12.75" customHeight="1">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3">
        <v>42016</v>
      </c>
      <c r="U1539" s="3">
        <v>42020</v>
      </c>
      <c r="V1539">
        <v>-74.64</v>
      </c>
      <c r="W1539">
        <v>1</v>
      </c>
      <c r="X1539">
        <v>31.96</v>
      </c>
      <c r="Y1539">
        <v>88702</v>
      </c>
    </row>
    <row r="1540" spans="1:25" ht="12.75" customHeight="1">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3">
        <v>42064</v>
      </c>
      <c r="U1540" s="3">
        <v>42066</v>
      </c>
      <c r="V1540">
        <v>65.41</v>
      </c>
      <c r="W1540">
        <v>15</v>
      </c>
      <c r="X1540">
        <v>98.17</v>
      </c>
      <c r="Y1540">
        <v>89394</v>
      </c>
    </row>
    <row r="1541" spans="1:25" ht="12.75" customHeight="1">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3">
        <v>42171</v>
      </c>
      <c r="U1541" s="3">
        <v>42172</v>
      </c>
      <c r="V1541">
        <v>-25.634</v>
      </c>
      <c r="W1541">
        <v>6</v>
      </c>
      <c r="X1541">
        <v>264.95</v>
      </c>
      <c r="Y1541">
        <v>88766</v>
      </c>
    </row>
    <row r="1542" spans="1:25" ht="12.75" customHeight="1">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3">
        <v>42125</v>
      </c>
      <c r="U1542" s="3">
        <v>42126</v>
      </c>
      <c r="V1542">
        <v>-37.561999999999998</v>
      </c>
      <c r="W1542">
        <v>10</v>
      </c>
      <c r="X1542">
        <v>53.21</v>
      </c>
      <c r="Y1542">
        <v>88959</v>
      </c>
    </row>
    <row r="1543" spans="1:25" ht="12.75" customHeight="1">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3">
        <v>42125</v>
      </c>
      <c r="U1543" s="3">
        <v>42127</v>
      </c>
      <c r="V1543">
        <v>-449.69399999999996</v>
      </c>
      <c r="W1543">
        <v>18</v>
      </c>
      <c r="X1543">
        <v>122.8</v>
      </c>
      <c r="Y1543">
        <v>88959</v>
      </c>
    </row>
    <row r="1544" spans="1:25" ht="12.75" customHeight="1">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3">
        <v>42021</v>
      </c>
      <c r="U1544" s="3">
        <v>42022</v>
      </c>
      <c r="V1544">
        <v>-66.248000000000005</v>
      </c>
      <c r="W1544">
        <v>10</v>
      </c>
      <c r="X1544">
        <v>282.38</v>
      </c>
      <c r="Y1544">
        <v>88958</v>
      </c>
    </row>
    <row r="1545" spans="1:25" ht="12.75" customHeight="1">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3">
        <v>42069</v>
      </c>
      <c r="U1545" s="3">
        <v>42073</v>
      </c>
      <c r="V1545">
        <v>501.69</v>
      </c>
      <c r="W1545">
        <v>4</v>
      </c>
      <c r="X1545">
        <v>924.8</v>
      </c>
      <c r="Y1545">
        <v>88114</v>
      </c>
    </row>
    <row r="1546" spans="1:25" ht="12.75" customHeight="1">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3">
        <v>42116</v>
      </c>
      <c r="U1546" s="3">
        <v>42118</v>
      </c>
      <c r="V1546">
        <v>566.6072999999999</v>
      </c>
      <c r="W1546">
        <v>8</v>
      </c>
      <c r="X1546">
        <v>821.17</v>
      </c>
      <c r="Y1546">
        <v>89018</v>
      </c>
    </row>
    <row r="1547" spans="1:25" ht="12.75" customHeight="1">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3">
        <v>42156</v>
      </c>
      <c r="U1547" s="3">
        <v>42157</v>
      </c>
      <c r="V1547">
        <v>-57.56</v>
      </c>
      <c r="W1547">
        <v>12</v>
      </c>
      <c r="X1547">
        <v>194.08</v>
      </c>
      <c r="Y1547">
        <v>89019</v>
      </c>
    </row>
    <row r="1548" spans="1:25" ht="12.75" customHeight="1">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3">
        <v>42107</v>
      </c>
      <c r="U1548" s="3">
        <v>42109</v>
      </c>
      <c r="V1548">
        <v>164.06129999999999</v>
      </c>
      <c r="W1548">
        <v>7</v>
      </c>
      <c r="X1548">
        <v>237.77</v>
      </c>
      <c r="Y1548">
        <v>89017</v>
      </c>
    </row>
    <row r="1549" spans="1:25" ht="12.75" customHeight="1">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3">
        <v>42075</v>
      </c>
      <c r="U1549" s="3">
        <v>42082</v>
      </c>
      <c r="V1549">
        <v>218.23319999999995</v>
      </c>
      <c r="W1549">
        <v>10</v>
      </c>
      <c r="X1549">
        <v>316.27999999999997</v>
      </c>
      <c r="Y1549">
        <v>89481</v>
      </c>
    </row>
    <row r="1550" spans="1:25">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3">
        <v>42081</v>
      </c>
      <c r="U1550" s="3">
        <v>42082</v>
      </c>
      <c r="V1550">
        <v>1049.03</v>
      </c>
      <c r="W1550">
        <v>11</v>
      </c>
      <c r="X1550">
        <v>2591.09</v>
      </c>
      <c r="Y1550">
        <v>86184</v>
      </c>
    </row>
    <row r="1551" spans="1:25" ht="12.75" customHeight="1">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3">
        <v>42040</v>
      </c>
      <c r="U1551" s="3">
        <v>42042</v>
      </c>
      <c r="V1551">
        <v>-102.93</v>
      </c>
      <c r="W1551">
        <v>15</v>
      </c>
      <c r="X1551">
        <v>150.24</v>
      </c>
      <c r="Y1551">
        <v>35200</v>
      </c>
    </row>
    <row r="1552" spans="1:25" ht="12.75" customHeight="1">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3">
        <v>42081</v>
      </c>
      <c r="U1552" s="3">
        <v>42082</v>
      </c>
      <c r="V1552">
        <v>1049.03</v>
      </c>
      <c r="W1552">
        <v>44</v>
      </c>
      <c r="X1552">
        <v>10364.36</v>
      </c>
      <c r="Y1552">
        <v>23751</v>
      </c>
    </row>
    <row r="1553" spans="1:25" ht="12.75" customHeight="1">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3">
        <v>42071</v>
      </c>
      <c r="U1553" s="3">
        <v>42071</v>
      </c>
      <c r="V1553">
        <v>664.51800000000003</v>
      </c>
      <c r="W1553">
        <v>4</v>
      </c>
      <c r="X1553">
        <v>657.61</v>
      </c>
      <c r="Y1553">
        <v>91424</v>
      </c>
    </row>
    <row r="1554" spans="1:25" ht="12.75" customHeight="1">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3">
        <v>42116</v>
      </c>
      <c r="U1554" s="3">
        <v>42118</v>
      </c>
      <c r="V1554">
        <v>105.7</v>
      </c>
      <c r="W1554">
        <v>11</v>
      </c>
      <c r="X1554">
        <v>241.97</v>
      </c>
      <c r="Y1554">
        <v>90724</v>
      </c>
    </row>
    <row r="1555" spans="1:25" ht="12.75" customHeight="1">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3">
        <v>42116</v>
      </c>
      <c r="U1555" s="3">
        <v>42116</v>
      </c>
      <c r="V1555">
        <v>-21.06</v>
      </c>
      <c r="W1555">
        <v>4</v>
      </c>
      <c r="X1555">
        <v>120.81</v>
      </c>
      <c r="Y1555">
        <v>90724</v>
      </c>
    </row>
    <row r="1556" spans="1:25" ht="12.75" customHeight="1">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3">
        <v>42152</v>
      </c>
      <c r="U1556" s="3">
        <v>42154</v>
      </c>
      <c r="V1556">
        <v>-5.08</v>
      </c>
      <c r="W1556">
        <v>7</v>
      </c>
      <c r="X1556">
        <v>41.4</v>
      </c>
      <c r="Y1556">
        <v>90725</v>
      </c>
    </row>
    <row r="1557" spans="1:25" ht="12.75" customHeight="1">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3">
        <v>42071</v>
      </c>
      <c r="U1557" s="3">
        <v>42073</v>
      </c>
      <c r="V1557">
        <v>1289.3819999999998</v>
      </c>
      <c r="W1557">
        <v>14</v>
      </c>
      <c r="X1557">
        <v>159.53</v>
      </c>
      <c r="Y1557">
        <v>88975</v>
      </c>
    </row>
    <row r="1558" spans="1:25" ht="12.75" customHeight="1">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3">
        <v>42168</v>
      </c>
      <c r="U1558" s="3">
        <v>42168</v>
      </c>
      <c r="V1558">
        <v>-191.548</v>
      </c>
      <c r="W1558">
        <v>3</v>
      </c>
      <c r="X1558">
        <v>536.29</v>
      </c>
      <c r="Y1558">
        <v>88974</v>
      </c>
    </row>
    <row r="1559" spans="1:25" ht="12.75" customHeight="1">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3">
        <v>42089</v>
      </c>
      <c r="U1559" s="3">
        <v>42091</v>
      </c>
      <c r="V1559">
        <v>-29.003</v>
      </c>
      <c r="W1559">
        <v>2</v>
      </c>
      <c r="X1559">
        <v>10.96</v>
      </c>
      <c r="Y1559">
        <v>91584</v>
      </c>
    </row>
    <row r="1560" spans="1:25" ht="12.75" customHeight="1">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3">
        <v>42034</v>
      </c>
      <c r="U1560" s="3">
        <v>42039</v>
      </c>
      <c r="V1560">
        <v>2860.9331999999995</v>
      </c>
      <c r="W1560">
        <v>8</v>
      </c>
      <c r="X1560">
        <v>4146.28</v>
      </c>
      <c r="Y1560">
        <v>91229</v>
      </c>
    </row>
    <row r="1561" spans="1:25" ht="12.75" customHeight="1">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3">
        <v>42016</v>
      </c>
      <c r="U1561" s="3">
        <v>42019</v>
      </c>
      <c r="V1561">
        <v>2692.4420999999998</v>
      </c>
      <c r="W1561">
        <v>11</v>
      </c>
      <c r="X1561">
        <v>3902.09</v>
      </c>
      <c r="Y1561">
        <v>91228</v>
      </c>
    </row>
    <row r="1562" spans="1:25" ht="12.75" customHeight="1">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3">
        <v>42016</v>
      </c>
      <c r="U1562" s="3">
        <v>42018</v>
      </c>
      <c r="V1562">
        <v>2.0672000000000001</v>
      </c>
      <c r="W1562">
        <v>8</v>
      </c>
      <c r="X1562">
        <v>14.18</v>
      </c>
      <c r="Y1562">
        <v>91228</v>
      </c>
    </row>
    <row r="1563" spans="1:25" ht="12.75" customHeight="1">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3">
        <v>42046</v>
      </c>
      <c r="U1563" s="3">
        <v>42047</v>
      </c>
      <c r="V1563">
        <v>111.05249999999999</v>
      </c>
      <c r="W1563">
        <v>12</v>
      </c>
      <c r="X1563">
        <v>2118.9899999999998</v>
      </c>
      <c r="Y1563">
        <v>87160</v>
      </c>
    </row>
    <row r="1564" spans="1:25" ht="12.75" customHeight="1">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3">
        <v>42046</v>
      </c>
      <c r="U1564" s="3">
        <v>42047</v>
      </c>
      <c r="V1564">
        <v>-1963.752</v>
      </c>
      <c r="W1564">
        <v>5</v>
      </c>
      <c r="X1564">
        <v>837.64</v>
      </c>
      <c r="Y1564">
        <v>87160</v>
      </c>
    </row>
    <row r="1565" spans="1:25" ht="12.75" customHeight="1">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3">
        <v>42166</v>
      </c>
      <c r="U1565" s="3">
        <v>42167</v>
      </c>
      <c r="V1565">
        <v>-60.704000000000001</v>
      </c>
      <c r="W1565">
        <v>11</v>
      </c>
      <c r="X1565">
        <v>345.07</v>
      </c>
      <c r="Y1565">
        <v>87161</v>
      </c>
    </row>
    <row r="1566" spans="1:25" ht="12.75" customHeight="1">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3">
        <v>42035</v>
      </c>
      <c r="U1566" s="3">
        <v>42039</v>
      </c>
      <c r="V1566">
        <v>-37.789000000000001</v>
      </c>
      <c r="W1566">
        <v>2</v>
      </c>
      <c r="X1566">
        <v>5.48</v>
      </c>
      <c r="Y1566">
        <v>87162</v>
      </c>
    </row>
    <row r="1567" spans="1:25" ht="12.75" customHeight="1">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3">
        <v>42035</v>
      </c>
      <c r="U1567" s="3">
        <v>42042</v>
      </c>
      <c r="V1567">
        <v>7576.11</v>
      </c>
      <c r="W1567">
        <v>11</v>
      </c>
      <c r="X1567">
        <v>8201.33</v>
      </c>
      <c r="Y1567">
        <v>87162</v>
      </c>
    </row>
    <row r="1568" spans="1:25" ht="12.75" customHeight="1">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3">
        <v>42035</v>
      </c>
      <c r="U1568" s="3">
        <v>42042</v>
      </c>
      <c r="V1568">
        <v>-43.26</v>
      </c>
      <c r="W1568">
        <v>3</v>
      </c>
      <c r="X1568">
        <v>22.67</v>
      </c>
      <c r="Y1568">
        <v>87162</v>
      </c>
    </row>
    <row r="1569" spans="1:25" ht="12.75" customHeight="1">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3">
        <v>42075</v>
      </c>
      <c r="U1569" s="3">
        <v>42076</v>
      </c>
      <c r="V1569">
        <v>-44.436</v>
      </c>
      <c r="W1569">
        <v>8</v>
      </c>
      <c r="X1569">
        <v>393.98</v>
      </c>
      <c r="Y1569">
        <v>91316</v>
      </c>
    </row>
    <row r="1570" spans="1:25" ht="12.75" customHeight="1">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3">
        <v>42019</v>
      </c>
      <c r="U1570" s="3">
        <v>42019</v>
      </c>
      <c r="V1570">
        <v>4.8499999999999996</v>
      </c>
      <c r="W1570">
        <v>7</v>
      </c>
      <c r="X1570">
        <v>19.29</v>
      </c>
      <c r="Y1570">
        <v>88758</v>
      </c>
    </row>
    <row r="1571" spans="1:25" ht="12.75" customHeight="1">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3">
        <v>42083</v>
      </c>
      <c r="U1571" s="3">
        <v>42085</v>
      </c>
      <c r="V1571">
        <v>3.5948999999999995</v>
      </c>
      <c r="W1571">
        <v>2</v>
      </c>
      <c r="X1571">
        <v>5.21</v>
      </c>
      <c r="Y1571">
        <v>87554</v>
      </c>
    </row>
    <row r="1572" spans="1:25" ht="12.75" customHeight="1">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3">
        <v>42162</v>
      </c>
      <c r="U1572" s="3">
        <v>42162</v>
      </c>
      <c r="V1572">
        <v>15.8148</v>
      </c>
      <c r="W1572">
        <v>5</v>
      </c>
      <c r="X1572">
        <v>22.92</v>
      </c>
      <c r="Y1572">
        <v>87555</v>
      </c>
    </row>
    <row r="1573" spans="1:25" ht="12.75" customHeight="1">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3">
        <v>42030</v>
      </c>
      <c r="U1573" s="3">
        <v>42032</v>
      </c>
      <c r="V1573">
        <v>-69.91</v>
      </c>
      <c r="W1573">
        <v>8</v>
      </c>
      <c r="X1573">
        <v>30.9</v>
      </c>
      <c r="Y1573">
        <v>87556</v>
      </c>
    </row>
    <row r="1574" spans="1:25" ht="12.75" customHeight="1">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3">
        <v>42030</v>
      </c>
      <c r="U1574" s="3">
        <v>42034</v>
      </c>
      <c r="V1574">
        <v>1630.5251999999998</v>
      </c>
      <c r="W1574">
        <v>14</v>
      </c>
      <c r="X1574">
        <v>2363.08</v>
      </c>
      <c r="Y1574">
        <v>87556</v>
      </c>
    </row>
    <row r="1575" spans="1:25" ht="12.75" customHeight="1">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3">
        <v>42030</v>
      </c>
      <c r="U1575" s="3">
        <v>42030</v>
      </c>
      <c r="V1575">
        <v>-457.16</v>
      </c>
      <c r="W1575">
        <v>2</v>
      </c>
      <c r="X1575">
        <v>328.45</v>
      </c>
      <c r="Y1575">
        <v>87556</v>
      </c>
    </row>
    <row r="1576" spans="1:25" ht="12.75" customHeight="1">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3">
        <v>42025</v>
      </c>
      <c r="U1576" s="3">
        <v>42027</v>
      </c>
      <c r="V1576">
        <v>266.76089999999999</v>
      </c>
      <c r="W1576">
        <v>12</v>
      </c>
      <c r="X1576">
        <v>386.61</v>
      </c>
      <c r="Y1576">
        <v>87553</v>
      </c>
    </row>
    <row r="1577" spans="1:25" ht="12.75" customHeight="1">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3">
        <v>42014</v>
      </c>
      <c r="U1577" s="3">
        <v>42015</v>
      </c>
      <c r="V1577">
        <v>-159.30279999999999</v>
      </c>
      <c r="W1577">
        <v>8</v>
      </c>
      <c r="X1577">
        <v>43.94</v>
      </c>
      <c r="Y1577">
        <v>87552</v>
      </c>
    </row>
    <row r="1578" spans="1:25" ht="12.75" customHeight="1">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3">
        <v>42025</v>
      </c>
      <c r="U1578" s="3">
        <v>42026</v>
      </c>
      <c r="V1578">
        <v>29.883900000000001</v>
      </c>
      <c r="W1578">
        <v>9</v>
      </c>
      <c r="X1578">
        <v>43.31</v>
      </c>
      <c r="Y1578">
        <v>87553</v>
      </c>
    </row>
    <row r="1579" spans="1:25">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3">
        <v>42183</v>
      </c>
      <c r="U1579" s="3">
        <v>42188</v>
      </c>
      <c r="V1579">
        <v>52.763999999999996</v>
      </c>
      <c r="W1579">
        <v>15</v>
      </c>
      <c r="X1579">
        <v>284.33999999999997</v>
      </c>
      <c r="Y1579">
        <v>91049</v>
      </c>
    </row>
    <row r="1580" spans="1:25" ht="12.75" customHeight="1">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3">
        <v>42040</v>
      </c>
      <c r="U1580" s="3">
        <v>42041</v>
      </c>
      <c r="V1580">
        <v>2699.9838</v>
      </c>
      <c r="W1580">
        <v>10</v>
      </c>
      <c r="X1580">
        <v>3913.02</v>
      </c>
      <c r="Y1580">
        <v>86227</v>
      </c>
    </row>
    <row r="1581" spans="1:25" ht="12.75" customHeight="1">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3">
        <v>42040</v>
      </c>
      <c r="U1581" s="3">
        <v>42042</v>
      </c>
      <c r="V1581">
        <v>-170.98</v>
      </c>
      <c r="W1581">
        <v>1</v>
      </c>
      <c r="X1581">
        <v>180.14</v>
      </c>
      <c r="Y1581">
        <v>86227</v>
      </c>
    </row>
    <row r="1582" spans="1:25" ht="12.75" customHeight="1">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3">
        <v>42042</v>
      </c>
      <c r="U1582" s="3">
        <v>42042</v>
      </c>
      <c r="V1582">
        <v>-95.618600000000015</v>
      </c>
      <c r="W1582">
        <v>12</v>
      </c>
      <c r="X1582">
        <v>364.92</v>
      </c>
      <c r="Y1582">
        <v>88819</v>
      </c>
    </row>
    <row r="1583" spans="1:25" ht="12.75" customHeight="1">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3">
        <v>42156</v>
      </c>
      <c r="U1583" s="3">
        <v>42157</v>
      </c>
      <c r="V1583">
        <v>-2.3760000000000003</v>
      </c>
      <c r="W1583">
        <v>2</v>
      </c>
      <c r="X1583">
        <v>12.16</v>
      </c>
      <c r="Y1583">
        <v>89743</v>
      </c>
    </row>
    <row r="1584" spans="1:25" ht="12.75" customHeight="1">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3">
        <v>42156</v>
      </c>
      <c r="U1584" s="3">
        <v>42157</v>
      </c>
      <c r="V1584">
        <v>-18.3216</v>
      </c>
      <c r="W1584">
        <v>3</v>
      </c>
      <c r="X1584">
        <v>147.56</v>
      </c>
      <c r="Y1584">
        <v>89743</v>
      </c>
    </row>
    <row r="1585" spans="1:25" ht="12.75" customHeight="1">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3">
        <v>42134</v>
      </c>
      <c r="U1585" s="3">
        <v>42136</v>
      </c>
      <c r="V1585">
        <v>-82.64</v>
      </c>
      <c r="W1585">
        <v>18</v>
      </c>
      <c r="X1585">
        <v>113.68</v>
      </c>
      <c r="Y1585">
        <v>87899</v>
      </c>
    </row>
    <row r="1586" spans="1:25" ht="12.75" customHeight="1">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3">
        <v>42018</v>
      </c>
      <c r="U1586" s="3">
        <v>42019</v>
      </c>
      <c r="V1586">
        <v>31.59</v>
      </c>
      <c r="W1586">
        <v>14</v>
      </c>
      <c r="X1586">
        <v>281.75</v>
      </c>
      <c r="Y1586">
        <v>87900</v>
      </c>
    </row>
    <row r="1587" spans="1:25" ht="12.75" customHeight="1">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3">
        <v>42124</v>
      </c>
      <c r="U1587" s="3">
        <v>42126</v>
      </c>
      <c r="V1587">
        <v>165.6345</v>
      </c>
      <c r="W1587">
        <v>11</v>
      </c>
      <c r="X1587">
        <v>240.05</v>
      </c>
      <c r="Y1587">
        <v>87240</v>
      </c>
    </row>
    <row r="1588" spans="1:25" ht="12.75" customHeight="1">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3">
        <v>42144</v>
      </c>
      <c r="U1588" s="3">
        <v>42151</v>
      </c>
      <c r="V1588">
        <v>19.308000000000021</v>
      </c>
      <c r="W1588">
        <v>3</v>
      </c>
      <c r="X1588">
        <v>87.21</v>
      </c>
      <c r="Y1588">
        <v>89497</v>
      </c>
    </row>
    <row r="1589" spans="1:25" ht="12.75" customHeight="1">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3">
        <v>42144</v>
      </c>
      <c r="U1589" s="3">
        <v>42148</v>
      </c>
      <c r="V1589">
        <v>0.32999999999999691</v>
      </c>
      <c r="W1589">
        <v>4</v>
      </c>
      <c r="X1589">
        <v>40.15</v>
      </c>
      <c r="Y1589">
        <v>89497</v>
      </c>
    </row>
    <row r="1590" spans="1:25" ht="12.75" customHeight="1">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3">
        <v>42054</v>
      </c>
      <c r="U1590" s="3">
        <v>42056</v>
      </c>
      <c r="V1590">
        <v>-35.26</v>
      </c>
      <c r="W1590">
        <v>8</v>
      </c>
      <c r="X1590">
        <v>90.46</v>
      </c>
      <c r="Y1590">
        <v>87720</v>
      </c>
    </row>
    <row r="1591" spans="1:25" ht="12.75" customHeight="1">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3">
        <v>42156</v>
      </c>
      <c r="U1591" s="3">
        <v>42157</v>
      </c>
      <c r="V1591">
        <v>322.25069999999994</v>
      </c>
      <c r="W1591">
        <v>12</v>
      </c>
      <c r="X1591">
        <v>467.03</v>
      </c>
      <c r="Y1591">
        <v>87721</v>
      </c>
    </row>
    <row r="1592" spans="1:25" ht="12.75" customHeight="1">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3">
        <v>42088</v>
      </c>
      <c r="U1592" s="3">
        <v>42090</v>
      </c>
      <c r="V1592">
        <v>-221.5</v>
      </c>
      <c r="W1592">
        <v>4</v>
      </c>
      <c r="X1592">
        <v>608.80999999999995</v>
      </c>
      <c r="Y1592">
        <v>91030</v>
      </c>
    </row>
    <row r="1593" spans="1:25" ht="12.75" customHeight="1">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3">
        <v>42088</v>
      </c>
      <c r="U1593" s="3">
        <v>42089</v>
      </c>
      <c r="V1593">
        <v>206.352</v>
      </c>
      <c r="W1593">
        <v>15</v>
      </c>
      <c r="X1593">
        <v>808.61</v>
      </c>
      <c r="Y1593">
        <v>91030</v>
      </c>
    </row>
    <row r="1594" spans="1:25" ht="12.75" customHeight="1">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3">
        <v>42071</v>
      </c>
      <c r="U1594" s="3">
        <v>42073</v>
      </c>
      <c r="V1594">
        <v>439.78529999999995</v>
      </c>
      <c r="W1594">
        <v>13</v>
      </c>
      <c r="X1594">
        <v>637.37</v>
      </c>
      <c r="Y1594">
        <v>89801</v>
      </c>
    </row>
    <row r="1595" spans="1:25" ht="12.75" customHeight="1">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3">
        <v>42071</v>
      </c>
      <c r="U1595" s="3">
        <v>42074</v>
      </c>
      <c r="V1595">
        <v>-149.4573</v>
      </c>
      <c r="W1595">
        <v>3</v>
      </c>
      <c r="X1595">
        <v>232.16</v>
      </c>
      <c r="Y1595">
        <v>89801</v>
      </c>
    </row>
    <row r="1596" spans="1:25" ht="12.75" customHeight="1">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3">
        <v>42082</v>
      </c>
      <c r="U1596" s="3">
        <v>42083</v>
      </c>
      <c r="V1596">
        <v>21.095999999999997</v>
      </c>
      <c r="W1596">
        <v>16</v>
      </c>
      <c r="X1596">
        <v>360.03</v>
      </c>
      <c r="Y1596">
        <v>87884</v>
      </c>
    </row>
    <row r="1597" spans="1:25" ht="12.75" customHeight="1">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3">
        <v>42166</v>
      </c>
      <c r="U1597" s="3">
        <v>42168</v>
      </c>
      <c r="V1597">
        <v>1166.6280000000002</v>
      </c>
      <c r="W1597">
        <v>17</v>
      </c>
      <c r="X1597">
        <v>260.01</v>
      </c>
      <c r="Y1597">
        <v>87885</v>
      </c>
    </row>
    <row r="1598" spans="1:25" ht="12.75" customHeight="1">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3">
        <v>42166</v>
      </c>
      <c r="U1598" s="3">
        <v>42167</v>
      </c>
      <c r="V1598">
        <v>-40.604199999999999</v>
      </c>
      <c r="W1598">
        <v>18</v>
      </c>
      <c r="X1598">
        <v>273.79000000000002</v>
      </c>
      <c r="Y1598">
        <v>87885</v>
      </c>
    </row>
    <row r="1599" spans="1:25" ht="12.75" customHeight="1">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3">
        <v>42166</v>
      </c>
      <c r="U1599" s="3">
        <v>42167</v>
      </c>
      <c r="V1599">
        <v>-294.084</v>
      </c>
      <c r="W1599">
        <v>1</v>
      </c>
      <c r="X1599">
        <v>44.62</v>
      </c>
      <c r="Y1599">
        <v>87885</v>
      </c>
    </row>
    <row r="1600" spans="1:25" ht="12.75" customHeight="1">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3">
        <v>42103</v>
      </c>
      <c r="U1600" s="3">
        <v>42105</v>
      </c>
      <c r="V1600">
        <v>55.555199999999999</v>
      </c>
      <c r="W1600">
        <v>3</v>
      </c>
      <c r="X1600">
        <v>268.64</v>
      </c>
      <c r="Y1600">
        <v>85928</v>
      </c>
    </row>
    <row r="1601" spans="1:25" ht="12.75" customHeight="1">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3">
        <v>42103</v>
      </c>
      <c r="U1601" s="3">
        <v>42104</v>
      </c>
      <c r="V1601">
        <v>-535.33199999999999</v>
      </c>
      <c r="W1601">
        <v>9</v>
      </c>
      <c r="X1601">
        <v>87.68</v>
      </c>
      <c r="Y1601">
        <v>85928</v>
      </c>
    </row>
    <row r="1602" spans="1:25" ht="12.75" customHeight="1">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3">
        <v>42103</v>
      </c>
      <c r="U1602" s="3">
        <v>42105</v>
      </c>
      <c r="V1602">
        <v>-208.72039999999998</v>
      </c>
      <c r="W1602">
        <v>1</v>
      </c>
      <c r="X1602">
        <v>37.619999999999997</v>
      </c>
      <c r="Y1602">
        <v>85928</v>
      </c>
    </row>
    <row r="1603" spans="1:25" ht="12.75" customHeight="1">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3">
        <v>42161</v>
      </c>
      <c r="U1603" s="3">
        <v>42163</v>
      </c>
      <c r="V1603">
        <v>38.885999999999996</v>
      </c>
      <c r="W1603">
        <v>16</v>
      </c>
      <c r="X1603">
        <v>832.97</v>
      </c>
      <c r="Y1603">
        <v>85929</v>
      </c>
    </row>
    <row r="1604" spans="1:25" ht="12.75" customHeight="1">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3">
        <v>42103</v>
      </c>
      <c r="U1604" s="3">
        <v>42107</v>
      </c>
      <c r="V1604">
        <v>719.35259999999994</v>
      </c>
      <c r="W1604">
        <v>11</v>
      </c>
      <c r="X1604">
        <v>1042.54</v>
      </c>
      <c r="Y1604">
        <v>86454</v>
      </c>
    </row>
    <row r="1605" spans="1:25" ht="12.75" customHeight="1">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3">
        <v>42025</v>
      </c>
      <c r="U1605" s="3">
        <v>42026</v>
      </c>
      <c r="V1605">
        <v>-12.876779999999998</v>
      </c>
      <c r="W1605">
        <v>10</v>
      </c>
      <c r="X1605">
        <v>76.16</v>
      </c>
      <c r="Y1605">
        <v>87316</v>
      </c>
    </row>
    <row r="1606" spans="1:25" ht="12.75" customHeight="1">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3">
        <v>42025</v>
      </c>
      <c r="U1606" s="3">
        <v>42026</v>
      </c>
      <c r="V1606">
        <v>618.13080000000002</v>
      </c>
      <c r="W1606">
        <v>10</v>
      </c>
      <c r="X1606">
        <v>1038.1400000000001</v>
      </c>
      <c r="Y1606">
        <v>87316</v>
      </c>
    </row>
    <row r="1607" spans="1:25" ht="12.75" customHeight="1">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3">
        <v>42073</v>
      </c>
      <c r="U1607" s="3">
        <v>42077</v>
      </c>
      <c r="V1607">
        <v>-14140.7016</v>
      </c>
      <c r="W1607">
        <v>1</v>
      </c>
      <c r="X1607">
        <v>6296</v>
      </c>
      <c r="Y1607">
        <v>87317</v>
      </c>
    </row>
    <row r="1608" spans="1:25" ht="12.75" customHeight="1">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3">
        <v>42141</v>
      </c>
      <c r="U1608" s="3">
        <v>42142</v>
      </c>
      <c r="V1608">
        <v>-8.8759999999999994</v>
      </c>
      <c r="W1608">
        <v>3</v>
      </c>
      <c r="X1608">
        <v>8.7899999999999991</v>
      </c>
      <c r="Y1608">
        <v>88279</v>
      </c>
    </row>
    <row r="1609" spans="1:25" ht="12.75" customHeight="1">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3">
        <v>42147</v>
      </c>
      <c r="U1609" s="3">
        <v>42152</v>
      </c>
      <c r="V1609">
        <v>14.754</v>
      </c>
      <c r="W1609">
        <v>30</v>
      </c>
      <c r="X1609">
        <v>2051.6799999999998</v>
      </c>
      <c r="Y1609">
        <v>88282</v>
      </c>
    </row>
    <row r="1610" spans="1:25" ht="12.75" customHeight="1">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3">
        <v>42147</v>
      </c>
      <c r="U1610" s="3">
        <v>42147</v>
      </c>
      <c r="V1610">
        <v>669.61199999999997</v>
      </c>
      <c r="W1610">
        <v>42</v>
      </c>
      <c r="X1610">
        <v>5295.03</v>
      </c>
      <c r="Y1610">
        <v>88282</v>
      </c>
    </row>
    <row r="1611" spans="1:25" ht="12.75" customHeight="1">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3">
        <v>42147</v>
      </c>
      <c r="U1611" s="3">
        <v>42147</v>
      </c>
      <c r="V1611">
        <v>213</v>
      </c>
      <c r="W1611">
        <v>28</v>
      </c>
      <c r="X1611">
        <v>80.27</v>
      </c>
      <c r="Y1611">
        <v>88282</v>
      </c>
    </row>
    <row r="1612" spans="1:25" ht="12.75" customHeight="1">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3">
        <v>42095</v>
      </c>
      <c r="U1612" s="3">
        <v>42097</v>
      </c>
      <c r="V1612">
        <v>-8.3881000000000014</v>
      </c>
      <c r="W1612">
        <v>23</v>
      </c>
      <c r="X1612">
        <v>3292.02</v>
      </c>
      <c r="Y1612">
        <v>88281</v>
      </c>
    </row>
    <row r="1613" spans="1:25" ht="12.75" customHeight="1">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3">
        <v>42063</v>
      </c>
      <c r="U1613" s="3">
        <v>42063</v>
      </c>
      <c r="V1613">
        <v>4.9017600000000003</v>
      </c>
      <c r="W1613">
        <v>11</v>
      </c>
      <c r="X1613">
        <v>199.43</v>
      </c>
      <c r="Y1613">
        <v>88280</v>
      </c>
    </row>
    <row r="1614" spans="1:25" ht="12.75" customHeight="1">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3">
        <v>42105</v>
      </c>
      <c r="U1614" s="3">
        <v>42106</v>
      </c>
      <c r="V1614">
        <v>76.389899999999983</v>
      </c>
      <c r="W1614">
        <v>9</v>
      </c>
      <c r="X1614">
        <v>110.71</v>
      </c>
      <c r="Y1614">
        <v>88278</v>
      </c>
    </row>
    <row r="1615" spans="1:25" ht="12.75" customHeight="1">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3">
        <v>42058</v>
      </c>
      <c r="U1615" s="3">
        <v>42060</v>
      </c>
      <c r="V1615">
        <v>-36.770000000000003</v>
      </c>
      <c r="W1615">
        <v>4</v>
      </c>
      <c r="X1615">
        <v>56.68</v>
      </c>
      <c r="Y1615">
        <v>90871</v>
      </c>
    </row>
    <row r="1616" spans="1:25" ht="12.75" customHeight="1">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3">
        <v>42058</v>
      </c>
      <c r="U1616" s="3">
        <v>42059</v>
      </c>
      <c r="V1616">
        <v>87.03</v>
      </c>
      <c r="W1616">
        <v>8</v>
      </c>
      <c r="X1616">
        <v>273.33999999999997</v>
      </c>
      <c r="Y1616">
        <v>90871</v>
      </c>
    </row>
    <row r="1617" spans="1:25" ht="12.75" customHeight="1">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3">
        <v>42111</v>
      </c>
      <c r="U1617" s="3">
        <v>42112</v>
      </c>
      <c r="V1617">
        <v>-582.64799999999991</v>
      </c>
      <c r="W1617">
        <v>2</v>
      </c>
      <c r="X1617">
        <v>226.88</v>
      </c>
      <c r="Y1617">
        <v>11013</v>
      </c>
    </row>
    <row r="1618" spans="1:25" ht="12.75" customHeight="1">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3">
        <v>42012</v>
      </c>
      <c r="U1618" s="3">
        <v>42014</v>
      </c>
      <c r="V1618">
        <v>3602.1311999999994</v>
      </c>
      <c r="W1618">
        <v>6</v>
      </c>
      <c r="X1618">
        <v>5220.4799999999996</v>
      </c>
      <c r="Y1618">
        <v>85826</v>
      </c>
    </row>
    <row r="1619" spans="1:25" ht="12.75" customHeight="1">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3">
        <v>42111</v>
      </c>
      <c r="U1619" s="3">
        <v>42112</v>
      </c>
      <c r="V1619">
        <v>-582.64799999999991</v>
      </c>
      <c r="W1619">
        <v>1</v>
      </c>
      <c r="X1619">
        <v>113.44</v>
      </c>
      <c r="Y1619">
        <v>85827</v>
      </c>
    </row>
    <row r="1620" spans="1:25" ht="12.75" customHeight="1">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3">
        <v>42149</v>
      </c>
      <c r="U1620" s="3">
        <v>42151</v>
      </c>
      <c r="V1620">
        <v>-66.584999999999994</v>
      </c>
      <c r="W1620">
        <v>4</v>
      </c>
      <c r="X1620">
        <v>66.02</v>
      </c>
      <c r="Y1620">
        <v>85828</v>
      </c>
    </row>
    <row r="1621" spans="1:25" ht="12.75" customHeight="1">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3">
        <v>42026</v>
      </c>
      <c r="U1621" s="3">
        <v>42028</v>
      </c>
      <c r="V1621">
        <v>441.59399999999999</v>
      </c>
      <c r="W1621">
        <v>12</v>
      </c>
      <c r="X1621">
        <v>33.020000000000003</v>
      </c>
      <c r="Y1621">
        <v>89872</v>
      </c>
    </row>
    <row r="1622" spans="1:25" ht="12.75" customHeight="1">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3">
        <v>42026</v>
      </c>
      <c r="U1622" s="3">
        <v>42027</v>
      </c>
      <c r="V1622">
        <v>394.17</v>
      </c>
      <c r="W1622">
        <v>10</v>
      </c>
      <c r="X1622">
        <v>2273.1</v>
      </c>
      <c r="Y1622">
        <v>89872</v>
      </c>
    </row>
    <row r="1623" spans="1:25" ht="12.75" customHeight="1">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3">
        <v>42100</v>
      </c>
      <c r="U1623" s="3">
        <v>42109</v>
      </c>
      <c r="V1623">
        <v>13.448099999999998</v>
      </c>
      <c r="W1623">
        <v>4</v>
      </c>
      <c r="X1623">
        <v>19.489999999999998</v>
      </c>
      <c r="Y1623">
        <v>89873</v>
      </c>
    </row>
    <row r="1624" spans="1:25" ht="12.75" customHeight="1">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3">
        <v>42177</v>
      </c>
      <c r="U1624" s="3">
        <v>42179</v>
      </c>
      <c r="V1624">
        <v>4033.6089000000002</v>
      </c>
      <c r="W1624">
        <v>19</v>
      </c>
      <c r="X1624">
        <v>5845.81</v>
      </c>
      <c r="Y1624">
        <v>89874</v>
      </c>
    </row>
    <row r="1625" spans="1:25" ht="12.75" customHeight="1">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3">
        <v>42177</v>
      </c>
      <c r="U1625" s="3">
        <v>42179</v>
      </c>
      <c r="V1625">
        <v>141.7824</v>
      </c>
      <c r="W1625">
        <v>12</v>
      </c>
      <c r="X1625">
        <v>633.85</v>
      </c>
      <c r="Y1625">
        <v>89874</v>
      </c>
    </row>
    <row r="1626" spans="1:25" ht="12.75" customHeight="1">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3">
        <v>42065</v>
      </c>
      <c r="U1626" s="3">
        <v>42067</v>
      </c>
      <c r="V1626">
        <v>74.181899999999999</v>
      </c>
      <c r="W1626">
        <v>12</v>
      </c>
      <c r="X1626">
        <v>107.51</v>
      </c>
      <c r="Y1626">
        <v>91492</v>
      </c>
    </row>
    <row r="1627" spans="1:25" ht="12.75" customHeight="1">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3">
        <v>42065</v>
      </c>
      <c r="U1627" s="3">
        <v>42067</v>
      </c>
      <c r="V1627">
        <v>82.31</v>
      </c>
      <c r="W1627">
        <v>47</v>
      </c>
      <c r="X1627">
        <v>421.08</v>
      </c>
      <c r="Y1627">
        <v>54369</v>
      </c>
    </row>
    <row r="1628" spans="1:25" ht="12.75" customHeight="1">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3">
        <v>42091</v>
      </c>
      <c r="U1628" s="3">
        <v>42092</v>
      </c>
      <c r="V1628">
        <v>-2.3520000000000096</v>
      </c>
      <c r="W1628">
        <v>11</v>
      </c>
      <c r="X1628">
        <v>77.2</v>
      </c>
      <c r="Y1628">
        <v>88626</v>
      </c>
    </row>
    <row r="1629" spans="1:25" ht="12.75" customHeight="1">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3">
        <v>42132</v>
      </c>
      <c r="U1629" s="3">
        <v>42137</v>
      </c>
      <c r="V1629">
        <v>1059.288</v>
      </c>
      <c r="W1629">
        <v>25</v>
      </c>
      <c r="X1629">
        <v>5587.89</v>
      </c>
      <c r="Y1629">
        <v>88627</v>
      </c>
    </row>
    <row r="1630" spans="1:25" ht="12.75" customHeight="1">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3">
        <v>42055</v>
      </c>
      <c r="U1630" s="3">
        <v>42057</v>
      </c>
      <c r="V1630">
        <v>-246.27609999999999</v>
      </c>
      <c r="W1630">
        <v>37</v>
      </c>
      <c r="X1630">
        <v>159.88999999999999</v>
      </c>
      <c r="Y1630">
        <v>55300</v>
      </c>
    </row>
    <row r="1631" spans="1:25" ht="12.75" customHeight="1">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3">
        <v>42055</v>
      </c>
      <c r="U1631" s="3">
        <v>42056</v>
      </c>
      <c r="V1631">
        <v>55.194599999999994</v>
      </c>
      <c r="W1631">
        <v>48</v>
      </c>
      <c r="X1631">
        <v>180.48</v>
      </c>
      <c r="Y1631">
        <v>55300</v>
      </c>
    </row>
    <row r="1632" spans="1:25" ht="12.75" customHeight="1">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3">
        <v>42055</v>
      </c>
      <c r="U1632" s="3">
        <v>42057</v>
      </c>
      <c r="V1632">
        <v>-307.29650000000004</v>
      </c>
      <c r="W1632">
        <v>31</v>
      </c>
      <c r="X1632">
        <v>350.48</v>
      </c>
      <c r="Y1632">
        <v>55300</v>
      </c>
    </row>
    <row r="1633" spans="1:25" ht="12.75" customHeight="1">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3">
        <v>42082</v>
      </c>
      <c r="U1633" s="3">
        <v>42082</v>
      </c>
      <c r="V1633">
        <v>-16.063740000000003</v>
      </c>
      <c r="W1633">
        <v>39</v>
      </c>
      <c r="X1633">
        <v>936.8</v>
      </c>
      <c r="Y1633">
        <v>16676</v>
      </c>
    </row>
    <row r="1634" spans="1:25" ht="12.75" customHeight="1">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3">
        <v>42133</v>
      </c>
      <c r="U1634" s="3">
        <v>42133</v>
      </c>
      <c r="V1634">
        <v>-160.38470000000001</v>
      </c>
      <c r="W1634">
        <v>35</v>
      </c>
      <c r="X1634">
        <v>232.5</v>
      </c>
      <c r="Y1634">
        <v>4839</v>
      </c>
    </row>
    <row r="1635" spans="1:25" ht="12.75" customHeight="1">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3">
        <v>42160</v>
      </c>
      <c r="U1635" s="3">
        <v>42161</v>
      </c>
      <c r="V1635">
        <v>732.26980000000003</v>
      </c>
      <c r="W1635">
        <v>21</v>
      </c>
      <c r="X1635">
        <v>7497.05</v>
      </c>
      <c r="Y1635">
        <v>21958</v>
      </c>
    </row>
    <row r="1636" spans="1:25" ht="12.75" customHeight="1">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3">
        <v>42185</v>
      </c>
      <c r="U1636" s="3">
        <v>42192</v>
      </c>
      <c r="V1636">
        <v>270.87430000000001</v>
      </c>
      <c r="W1636">
        <v>21</v>
      </c>
      <c r="X1636">
        <v>1336.35</v>
      </c>
      <c r="Y1636">
        <v>40224</v>
      </c>
    </row>
    <row r="1637" spans="1:25" ht="12.75" customHeight="1">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3">
        <v>42025</v>
      </c>
      <c r="U1637" s="3">
        <v>42029</v>
      </c>
      <c r="V1637">
        <v>333.76049999999998</v>
      </c>
      <c r="W1637">
        <v>40</v>
      </c>
      <c r="X1637">
        <v>1724.01</v>
      </c>
      <c r="Y1637">
        <v>50917</v>
      </c>
    </row>
    <row r="1638" spans="1:25" ht="12.75" customHeight="1">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3">
        <v>42133</v>
      </c>
      <c r="U1638" s="3">
        <v>42133</v>
      </c>
      <c r="V1638">
        <v>-120.59</v>
      </c>
      <c r="W1638">
        <v>9</v>
      </c>
      <c r="X1638">
        <v>59.79</v>
      </c>
      <c r="Y1638">
        <v>87632</v>
      </c>
    </row>
    <row r="1639" spans="1:25" ht="12.75" customHeight="1">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3">
        <v>42082</v>
      </c>
      <c r="U1639" s="3">
        <v>42082</v>
      </c>
      <c r="V1639">
        <v>-12.078000000000001</v>
      </c>
      <c r="W1639">
        <v>10</v>
      </c>
      <c r="X1639">
        <v>240.21</v>
      </c>
      <c r="Y1639">
        <v>87631</v>
      </c>
    </row>
    <row r="1640" spans="1:25" ht="12.75" customHeight="1">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3">
        <v>42160</v>
      </c>
      <c r="U1640" s="3">
        <v>42161</v>
      </c>
      <c r="V1640">
        <v>1231.6569</v>
      </c>
      <c r="W1640">
        <v>5</v>
      </c>
      <c r="X1640">
        <v>1785.01</v>
      </c>
      <c r="Y1640">
        <v>87633</v>
      </c>
    </row>
    <row r="1641" spans="1:25" ht="12.75" customHeight="1">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3">
        <v>42185</v>
      </c>
      <c r="U1641" s="3">
        <v>42192</v>
      </c>
      <c r="V1641">
        <v>219.54419999999999</v>
      </c>
      <c r="W1641">
        <v>5</v>
      </c>
      <c r="X1641">
        <v>318.18</v>
      </c>
      <c r="Y1641">
        <v>87634</v>
      </c>
    </row>
    <row r="1642" spans="1:25" ht="12.75" customHeight="1">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3">
        <v>42055</v>
      </c>
      <c r="U1642" s="3">
        <v>42057</v>
      </c>
      <c r="V1642">
        <v>-185.17</v>
      </c>
      <c r="W1642">
        <v>9</v>
      </c>
      <c r="X1642">
        <v>38.89</v>
      </c>
      <c r="Y1642">
        <v>87630</v>
      </c>
    </row>
    <row r="1643" spans="1:25" ht="12.75" customHeight="1">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3">
        <v>42055</v>
      </c>
      <c r="U1643" s="3">
        <v>42056</v>
      </c>
      <c r="V1643">
        <v>31.132799999999996</v>
      </c>
      <c r="W1643">
        <v>12</v>
      </c>
      <c r="X1643">
        <v>45.12</v>
      </c>
      <c r="Y1643">
        <v>87630</v>
      </c>
    </row>
    <row r="1644" spans="1:25" ht="12.75" customHeight="1">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3">
        <v>42055</v>
      </c>
      <c r="U1644" s="3">
        <v>42057</v>
      </c>
      <c r="V1644">
        <v>-231.05</v>
      </c>
      <c r="W1644">
        <v>8</v>
      </c>
      <c r="X1644">
        <v>90.45</v>
      </c>
      <c r="Y1644">
        <v>87630</v>
      </c>
    </row>
    <row r="1645" spans="1:25" ht="12.75" customHeight="1">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3">
        <v>42058</v>
      </c>
      <c r="U1645" s="3">
        <v>42060</v>
      </c>
      <c r="V1645">
        <v>-165.59492040000003</v>
      </c>
      <c r="W1645">
        <v>11</v>
      </c>
      <c r="X1645">
        <v>2125.12</v>
      </c>
      <c r="Y1645">
        <v>90011</v>
      </c>
    </row>
    <row r="1646" spans="1:25" ht="12.75" customHeight="1">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3">
        <v>42058</v>
      </c>
      <c r="U1646" s="3">
        <v>42059</v>
      </c>
      <c r="V1646">
        <v>-21.684000000000001</v>
      </c>
      <c r="W1646">
        <v>9</v>
      </c>
      <c r="X1646">
        <v>45.05</v>
      </c>
      <c r="Y1646">
        <v>90011</v>
      </c>
    </row>
    <row r="1647" spans="1:25" ht="12.75" customHeight="1">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3">
        <v>42026</v>
      </c>
      <c r="U1647" s="3">
        <v>42030</v>
      </c>
      <c r="V1647">
        <v>4861.0637999999999</v>
      </c>
      <c r="W1647">
        <v>8</v>
      </c>
      <c r="X1647">
        <v>7045.02</v>
      </c>
      <c r="Y1647">
        <v>86925</v>
      </c>
    </row>
    <row r="1648" spans="1:25" ht="12.75" customHeight="1">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3">
        <v>42075</v>
      </c>
      <c r="U1648" s="3">
        <v>42077</v>
      </c>
      <c r="V1648">
        <v>-83.75</v>
      </c>
      <c r="W1648">
        <v>15</v>
      </c>
      <c r="X1648">
        <v>370.62</v>
      </c>
      <c r="Y1648">
        <v>86927</v>
      </c>
    </row>
    <row r="1649" spans="1:25" ht="12.75" customHeight="1">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3">
        <v>42048</v>
      </c>
      <c r="U1649" s="3">
        <v>42049</v>
      </c>
      <c r="V1649">
        <v>565.17999999999995</v>
      </c>
      <c r="W1649">
        <v>11</v>
      </c>
      <c r="X1649">
        <v>904.25</v>
      </c>
      <c r="Y1649">
        <v>86926</v>
      </c>
    </row>
    <row r="1650" spans="1:25" ht="12.75" customHeight="1">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3">
        <v>42048</v>
      </c>
      <c r="U1650" s="3">
        <v>42050</v>
      </c>
      <c r="V1650">
        <v>-38.72</v>
      </c>
      <c r="W1650">
        <v>2</v>
      </c>
      <c r="X1650">
        <v>16.309999999999999</v>
      </c>
      <c r="Y1650">
        <v>86926</v>
      </c>
    </row>
    <row r="1651" spans="1:25" ht="12.75" customHeight="1">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3">
        <v>42180</v>
      </c>
      <c r="U1651" s="3">
        <v>42180</v>
      </c>
      <c r="V1651">
        <v>65.077020000000005</v>
      </c>
      <c r="W1651">
        <v>6</v>
      </c>
      <c r="X1651">
        <v>364.26</v>
      </c>
      <c r="Y1651">
        <v>87374</v>
      </c>
    </row>
    <row r="1652" spans="1:25" ht="12.75" customHeight="1">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3">
        <v>42012</v>
      </c>
      <c r="U1652" s="3">
        <v>42012</v>
      </c>
      <c r="V1652">
        <v>10.959199999999999</v>
      </c>
      <c r="W1652">
        <v>4</v>
      </c>
      <c r="X1652">
        <v>16.07</v>
      </c>
      <c r="Y1652">
        <v>88156</v>
      </c>
    </row>
    <row r="1653" spans="1:25" ht="12.75" customHeight="1">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3">
        <v>42012</v>
      </c>
      <c r="U1653" s="3">
        <v>42012</v>
      </c>
      <c r="V1653">
        <v>17.429400000000001</v>
      </c>
      <c r="W1653">
        <v>1</v>
      </c>
      <c r="X1653">
        <v>25.26</v>
      </c>
      <c r="Y1653">
        <v>88156</v>
      </c>
    </row>
    <row r="1654" spans="1:25" ht="12.75" customHeight="1">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3">
        <v>42063</v>
      </c>
      <c r="U1654" s="3">
        <v>42066</v>
      </c>
      <c r="V1654">
        <v>-32.666400000000003</v>
      </c>
      <c r="W1654">
        <v>16</v>
      </c>
      <c r="X1654">
        <v>581.08000000000004</v>
      </c>
      <c r="Y1654">
        <v>88157</v>
      </c>
    </row>
    <row r="1655" spans="1:25" ht="12.75" customHeight="1">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3">
        <v>42063</v>
      </c>
      <c r="U1655" s="3">
        <v>42065</v>
      </c>
      <c r="V1655">
        <v>-13.135200000000001</v>
      </c>
      <c r="W1655">
        <v>8</v>
      </c>
      <c r="X1655">
        <v>27.53</v>
      </c>
      <c r="Y1655">
        <v>88157</v>
      </c>
    </row>
    <row r="1656" spans="1:25" ht="12.75" customHeight="1">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3">
        <v>42122</v>
      </c>
      <c r="U1656" s="3">
        <v>42124</v>
      </c>
      <c r="V1656">
        <v>22.307699999999997</v>
      </c>
      <c r="W1656">
        <v>7</v>
      </c>
      <c r="X1656">
        <v>32.33</v>
      </c>
      <c r="Y1656">
        <v>87396</v>
      </c>
    </row>
    <row r="1657" spans="1:25" ht="12.75" customHeight="1">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3">
        <v>42122</v>
      </c>
      <c r="U1657" s="3">
        <v>42124</v>
      </c>
      <c r="V1657">
        <v>443.02139999999991</v>
      </c>
      <c r="W1657">
        <v>12</v>
      </c>
      <c r="X1657">
        <v>642.05999999999995</v>
      </c>
      <c r="Y1657">
        <v>87396</v>
      </c>
    </row>
    <row r="1658" spans="1:25" ht="12.75" customHeight="1">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3">
        <v>42162</v>
      </c>
      <c r="U1658" s="3">
        <v>42164</v>
      </c>
      <c r="V1658">
        <v>-1220.9144999999999</v>
      </c>
      <c r="W1658">
        <v>2</v>
      </c>
      <c r="X1658">
        <v>1068.5999999999999</v>
      </c>
      <c r="Y1658">
        <v>59365</v>
      </c>
    </row>
    <row r="1659" spans="1:25" ht="12.75" customHeight="1">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3">
        <v>42063</v>
      </c>
      <c r="U1659" s="3">
        <v>42065</v>
      </c>
      <c r="V1659">
        <v>-27.1492</v>
      </c>
      <c r="W1659">
        <v>15</v>
      </c>
      <c r="X1659">
        <v>99.75</v>
      </c>
      <c r="Y1659">
        <v>86592</v>
      </c>
    </row>
    <row r="1660" spans="1:25" ht="12.75" customHeight="1">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3">
        <v>42020</v>
      </c>
      <c r="U1660" s="3">
        <v>42022</v>
      </c>
      <c r="V1660">
        <v>-106.3424</v>
      </c>
      <c r="W1660">
        <v>2</v>
      </c>
      <c r="X1660">
        <v>226.53</v>
      </c>
      <c r="Y1660">
        <v>86591</v>
      </c>
    </row>
    <row r="1661" spans="1:25" ht="12.75" customHeight="1">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3">
        <v>42020</v>
      </c>
      <c r="U1661" s="3">
        <v>42022</v>
      </c>
      <c r="V1661">
        <v>44.976799999999997</v>
      </c>
      <c r="W1661">
        <v>8</v>
      </c>
      <c r="X1661">
        <v>68.650000000000006</v>
      </c>
      <c r="Y1661">
        <v>86591</v>
      </c>
    </row>
    <row r="1662" spans="1:25" ht="12.75" customHeight="1">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3">
        <v>42150</v>
      </c>
      <c r="U1662" s="3">
        <v>42152</v>
      </c>
      <c r="V1662">
        <v>689.32799999999997</v>
      </c>
      <c r="W1662">
        <v>42</v>
      </c>
      <c r="X1662">
        <v>236.83</v>
      </c>
      <c r="Y1662">
        <v>90218</v>
      </c>
    </row>
    <row r="1663" spans="1:25" ht="12.75" customHeight="1">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3">
        <v>42150</v>
      </c>
      <c r="U1663" s="3">
        <v>42151</v>
      </c>
      <c r="V1663">
        <v>-33.585999999999999</v>
      </c>
      <c r="W1663">
        <v>36</v>
      </c>
      <c r="X1663">
        <v>1944.87</v>
      </c>
      <c r="Y1663">
        <v>90218</v>
      </c>
    </row>
    <row r="1664" spans="1:25" ht="12.75" customHeight="1">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3">
        <v>42063</v>
      </c>
      <c r="U1664" s="3">
        <v>42063</v>
      </c>
      <c r="V1664">
        <v>69.767200000000003</v>
      </c>
      <c r="W1664">
        <v>12</v>
      </c>
      <c r="X1664">
        <v>135.77000000000001</v>
      </c>
      <c r="Y1664">
        <v>87619</v>
      </c>
    </row>
    <row r="1665" spans="1:25" ht="12.75" customHeight="1">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3">
        <v>42116</v>
      </c>
      <c r="U1665" s="3">
        <v>42117</v>
      </c>
      <c r="V1665">
        <v>-52.822799999999994</v>
      </c>
      <c r="W1665">
        <v>1</v>
      </c>
      <c r="X1665">
        <v>55.43</v>
      </c>
      <c r="Y1665">
        <v>87620</v>
      </c>
    </row>
    <row r="1666" spans="1:25" ht="12.75" customHeight="1">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3">
        <v>42135</v>
      </c>
      <c r="U1666" s="3">
        <v>42139</v>
      </c>
      <c r="V1666">
        <v>7.31</v>
      </c>
      <c r="W1666">
        <v>5</v>
      </c>
      <c r="X1666">
        <v>20.46</v>
      </c>
      <c r="Y1666">
        <v>87617</v>
      </c>
    </row>
    <row r="1667" spans="1:25" ht="12.75" customHeight="1">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3">
        <v>42116</v>
      </c>
      <c r="U1667" s="3">
        <v>42119</v>
      </c>
      <c r="V1667">
        <v>642.99029999999993</v>
      </c>
      <c r="W1667">
        <v>20</v>
      </c>
      <c r="X1667">
        <v>931.87</v>
      </c>
      <c r="Y1667">
        <v>87620</v>
      </c>
    </row>
    <row r="1668" spans="1:25" ht="12.75" customHeight="1">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3">
        <v>42150</v>
      </c>
      <c r="U1668" s="3">
        <v>42151</v>
      </c>
      <c r="V1668">
        <v>12.71</v>
      </c>
      <c r="W1668">
        <v>8</v>
      </c>
      <c r="X1668">
        <v>21.41</v>
      </c>
      <c r="Y1668">
        <v>87618</v>
      </c>
    </row>
    <row r="1669" spans="1:25" ht="12.75" customHeight="1">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3">
        <v>42068</v>
      </c>
      <c r="U1669" s="3">
        <v>42070</v>
      </c>
      <c r="V1669">
        <v>28.288</v>
      </c>
      <c r="W1669">
        <v>13</v>
      </c>
      <c r="X1669">
        <v>59.75</v>
      </c>
      <c r="Y1669">
        <v>90309</v>
      </c>
    </row>
    <row r="1670" spans="1:25" ht="12.75" customHeight="1">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3">
        <v>42039</v>
      </c>
      <c r="U1670" s="3">
        <v>42042</v>
      </c>
      <c r="V1670">
        <v>112.1181</v>
      </c>
      <c r="W1670">
        <v>20</v>
      </c>
      <c r="X1670">
        <v>162.49</v>
      </c>
      <c r="Y1670">
        <v>87511</v>
      </c>
    </row>
    <row r="1671" spans="1:25" ht="12.75" customHeight="1">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3">
        <v>42050</v>
      </c>
      <c r="U1671" s="3">
        <v>42052</v>
      </c>
      <c r="V1671">
        <v>565.38599999999997</v>
      </c>
      <c r="W1671">
        <v>19</v>
      </c>
      <c r="X1671">
        <v>819.4</v>
      </c>
      <c r="Y1671">
        <v>91397</v>
      </c>
    </row>
    <row r="1672" spans="1:25" ht="12.75" customHeight="1">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3">
        <v>42050</v>
      </c>
      <c r="U1672" s="3">
        <v>42053</v>
      </c>
      <c r="V1672">
        <v>-230.9528</v>
      </c>
      <c r="W1672">
        <v>19</v>
      </c>
      <c r="X1672">
        <v>1809.75</v>
      </c>
      <c r="Y1672">
        <v>91397</v>
      </c>
    </row>
    <row r="1673" spans="1:25" ht="12.75" customHeight="1">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3">
        <v>42109</v>
      </c>
      <c r="U1673" s="3">
        <v>42111</v>
      </c>
      <c r="V1673">
        <v>-61.628039999999999</v>
      </c>
      <c r="W1673">
        <v>12</v>
      </c>
      <c r="X1673">
        <v>70.03</v>
      </c>
      <c r="Y1673">
        <v>91398</v>
      </c>
    </row>
    <row r="1674" spans="1:25" ht="12.75" customHeight="1">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3">
        <v>42173</v>
      </c>
      <c r="U1674" s="3">
        <v>42180</v>
      </c>
      <c r="V1674">
        <v>70.676699999999997</v>
      </c>
      <c r="W1674">
        <v>9</v>
      </c>
      <c r="X1674">
        <v>102.43</v>
      </c>
      <c r="Y1674">
        <v>86427</v>
      </c>
    </row>
    <row r="1675" spans="1:25" ht="12.75" customHeight="1">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3">
        <v>42096</v>
      </c>
      <c r="U1675" s="3">
        <v>42098</v>
      </c>
      <c r="V1675">
        <v>95.054399999999987</v>
      </c>
      <c r="W1675">
        <v>4</v>
      </c>
      <c r="X1675">
        <v>137.76</v>
      </c>
      <c r="Y1675">
        <v>90264</v>
      </c>
    </row>
    <row r="1676" spans="1:25" ht="12.75" customHeight="1">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3">
        <v>42086</v>
      </c>
      <c r="U1676" s="3">
        <v>42091</v>
      </c>
      <c r="V1676">
        <v>224.96069999999997</v>
      </c>
      <c r="W1676">
        <v>18</v>
      </c>
      <c r="X1676">
        <v>326.02999999999997</v>
      </c>
      <c r="Y1676">
        <v>90265</v>
      </c>
    </row>
    <row r="1677" spans="1:25" ht="12.75" customHeight="1">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3">
        <v>42099</v>
      </c>
      <c r="U1677" s="3">
        <v>42101</v>
      </c>
      <c r="V1677">
        <v>-89.572000000000003</v>
      </c>
      <c r="W1677">
        <v>11</v>
      </c>
      <c r="X1677">
        <v>379.72</v>
      </c>
      <c r="Y1677">
        <v>90646</v>
      </c>
    </row>
    <row r="1678" spans="1:25" ht="12.75" customHeight="1">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3">
        <v>42131</v>
      </c>
      <c r="U1678" s="3">
        <v>42133</v>
      </c>
      <c r="V1678">
        <v>33.347699999999996</v>
      </c>
      <c r="W1678">
        <v>10</v>
      </c>
      <c r="X1678">
        <v>48.33</v>
      </c>
      <c r="Y1678">
        <v>88611</v>
      </c>
    </row>
    <row r="1679" spans="1:25" ht="12.75" customHeight="1">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3">
        <v>42177</v>
      </c>
      <c r="U1679" s="3">
        <v>42178</v>
      </c>
      <c r="V1679">
        <v>-34.591999999999999</v>
      </c>
      <c r="W1679">
        <v>4</v>
      </c>
      <c r="X1679">
        <v>34.909999999999997</v>
      </c>
      <c r="Y1679">
        <v>88612</v>
      </c>
    </row>
    <row r="1680" spans="1:25" ht="12.75" customHeight="1">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3">
        <v>42115</v>
      </c>
      <c r="U1680" s="3">
        <v>42117</v>
      </c>
      <c r="V1680">
        <v>-24.63</v>
      </c>
      <c r="W1680">
        <v>1</v>
      </c>
      <c r="X1680">
        <v>47.04</v>
      </c>
      <c r="Y1680">
        <v>88610</v>
      </c>
    </row>
    <row r="1681" spans="1:25" ht="12.75" customHeight="1">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3">
        <v>42057</v>
      </c>
      <c r="U1681" s="3">
        <v>42059</v>
      </c>
      <c r="V1681">
        <v>-536.24199999999996</v>
      </c>
      <c r="W1681">
        <v>1</v>
      </c>
      <c r="X1681">
        <v>10.94</v>
      </c>
      <c r="Y1681">
        <v>86085</v>
      </c>
    </row>
    <row r="1682" spans="1:25" ht="12.75" customHeight="1">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3">
        <v>42057</v>
      </c>
      <c r="U1682" s="3">
        <v>42058</v>
      </c>
      <c r="V1682">
        <v>-125.86000000000001</v>
      </c>
      <c r="W1682">
        <v>5</v>
      </c>
      <c r="X1682">
        <v>731.38</v>
      </c>
      <c r="Y1682">
        <v>86085</v>
      </c>
    </row>
    <row r="1683" spans="1:25" ht="12.75" customHeight="1">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3">
        <v>42091</v>
      </c>
      <c r="U1683" s="3">
        <v>42093</v>
      </c>
      <c r="V1683">
        <v>36.164099999999998</v>
      </c>
      <c r="W1683">
        <v>1</v>
      </c>
      <c r="X1683">
        <v>344.87</v>
      </c>
      <c r="Y1683">
        <v>86086</v>
      </c>
    </row>
    <row r="1684" spans="1:25" ht="12.75" customHeight="1">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3">
        <v>42107</v>
      </c>
      <c r="U1684" s="3">
        <v>42109</v>
      </c>
      <c r="V1684">
        <v>17.102799999999998</v>
      </c>
      <c r="W1684">
        <v>17</v>
      </c>
      <c r="X1684">
        <v>523.05999999999995</v>
      </c>
      <c r="Y1684">
        <v>87186</v>
      </c>
    </row>
    <row r="1685" spans="1:25" ht="12.75" customHeight="1">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3">
        <v>42107</v>
      </c>
      <c r="U1685" s="3">
        <v>42109</v>
      </c>
      <c r="V1685">
        <v>1269.3819599999999</v>
      </c>
      <c r="W1685">
        <v>23</v>
      </c>
      <c r="X1685">
        <v>2424.6799999999998</v>
      </c>
      <c r="Y1685">
        <v>87186</v>
      </c>
    </row>
    <row r="1686" spans="1:25" ht="12.75" customHeight="1">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3">
        <v>42144</v>
      </c>
      <c r="U1686" s="3">
        <v>42145</v>
      </c>
      <c r="V1686">
        <v>137.68794000000014</v>
      </c>
      <c r="W1686">
        <v>6</v>
      </c>
      <c r="X1686">
        <v>2411.4299999999998</v>
      </c>
      <c r="Y1686">
        <v>87187</v>
      </c>
    </row>
    <row r="1687" spans="1:25" ht="12.75" customHeight="1">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3">
        <v>42146</v>
      </c>
      <c r="U1687" s="3">
        <v>42147</v>
      </c>
      <c r="V1687">
        <v>882.48239999999998</v>
      </c>
      <c r="W1687">
        <v>41</v>
      </c>
      <c r="X1687">
        <v>1278.96</v>
      </c>
      <c r="Y1687">
        <v>89047</v>
      </c>
    </row>
    <row r="1688" spans="1:25" ht="12.75" customHeight="1">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3">
        <v>42031</v>
      </c>
      <c r="U1688" s="3">
        <v>42032</v>
      </c>
      <c r="V1688">
        <v>6.3840000000000003</v>
      </c>
      <c r="W1688">
        <v>9</v>
      </c>
      <c r="X1688">
        <v>25.22</v>
      </c>
      <c r="Y1688">
        <v>86544</v>
      </c>
    </row>
    <row r="1689" spans="1:25" ht="12.75" customHeight="1">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3">
        <v>42061</v>
      </c>
      <c r="U1689" s="3">
        <v>42063</v>
      </c>
      <c r="V1689">
        <v>5.2955000000000005</v>
      </c>
      <c r="W1689">
        <v>6</v>
      </c>
      <c r="X1689">
        <v>34.729999999999997</v>
      </c>
      <c r="Y1689">
        <v>86545</v>
      </c>
    </row>
    <row r="1690" spans="1:25" ht="12.75" customHeight="1">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3">
        <v>42061</v>
      </c>
      <c r="U1690" s="3">
        <v>42062</v>
      </c>
      <c r="V1690">
        <v>170.79569999999998</v>
      </c>
      <c r="W1690">
        <v>6</v>
      </c>
      <c r="X1690">
        <v>247.53</v>
      </c>
      <c r="Y1690">
        <v>86545</v>
      </c>
    </row>
    <row r="1691" spans="1:25" ht="12.75" customHeight="1">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3">
        <v>42169</v>
      </c>
      <c r="U1691" s="3">
        <v>42171</v>
      </c>
      <c r="V1691">
        <v>16.091999999999999</v>
      </c>
      <c r="W1691">
        <v>4</v>
      </c>
      <c r="X1691">
        <v>23.89</v>
      </c>
      <c r="Y1691">
        <v>86546</v>
      </c>
    </row>
    <row r="1692" spans="1:25" ht="12.75" customHeight="1">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3">
        <v>42031</v>
      </c>
      <c r="U1692" s="3">
        <v>42033</v>
      </c>
      <c r="V1692">
        <v>274.0788</v>
      </c>
      <c r="W1692">
        <v>10</v>
      </c>
      <c r="X1692">
        <v>454.4</v>
      </c>
      <c r="Y1692">
        <v>86544</v>
      </c>
    </row>
    <row r="1693" spans="1:25" ht="12.75" customHeight="1">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3">
        <v>42031</v>
      </c>
      <c r="U1693" s="3">
        <v>42034</v>
      </c>
      <c r="V1693">
        <v>-3.782</v>
      </c>
      <c r="W1693">
        <v>13</v>
      </c>
      <c r="X1693">
        <v>14.53</v>
      </c>
      <c r="Y1693">
        <v>86544</v>
      </c>
    </row>
    <row r="1694" spans="1:25" ht="12.75" customHeight="1">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3">
        <v>42060</v>
      </c>
      <c r="U1694" s="3">
        <v>42062</v>
      </c>
      <c r="V1694">
        <v>10.798499999999999</v>
      </c>
      <c r="W1694">
        <v>6</v>
      </c>
      <c r="X1694">
        <v>15.65</v>
      </c>
      <c r="Y1694">
        <v>86547</v>
      </c>
    </row>
    <row r="1695" spans="1:25" ht="12.75" customHeight="1">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3">
        <v>42154</v>
      </c>
      <c r="U1695" s="3">
        <v>42159</v>
      </c>
      <c r="V1695">
        <v>15.246</v>
      </c>
      <c r="W1695">
        <v>39</v>
      </c>
      <c r="X1695">
        <v>111.92</v>
      </c>
      <c r="Y1695">
        <v>86548</v>
      </c>
    </row>
    <row r="1696" spans="1:25" ht="12.75" customHeight="1">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3">
        <v>42183</v>
      </c>
      <c r="U1696" s="3">
        <v>42183</v>
      </c>
      <c r="V1696">
        <v>-103.624</v>
      </c>
      <c r="W1696">
        <v>17</v>
      </c>
      <c r="X1696">
        <v>1700.38</v>
      </c>
      <c r="Y1696">
        <v>91180</v>
      </c>
    </row>
    <row r="1697" spans="1:25" ht="12.75" customHeight="1">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3">
        <v>42183</v>
      </c>
      <c r="U1697" s="3">
        <v>42183</v>
      </c>
      <c r="V1697">
        <v>-57.823999999999998</v>
      </c>
      <c r="W1697">
        <v>6</v>
      </c>
      <c r="X1697">
        <v>35.96</v>
      </c>
      <c r="Y1697">
        <v>91180</v>
      </c>
    </row>
    <row r="1698" spans="1:25" ht="12.75" customHeight="1">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3">
        <v>42132</v>
      </c>
      <c r="U1698" s="3">
        <v>42137</v>
      </c>
      <c r="V1698">
        <v>18.218000000000018</v>
      </c>
      <c r="W1698">
        <v>2</v>
      </c>
      <c r="X1698">
        <v>141.59</v>
      </c>
      <c r="Y1698">
        <v>91466</v>
      </c>
    </row>
    <row r="1699" spans="1:25" ht="12.75" customHeight="1">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3">
        <v>42132</v>
      </c>
      <c r="U1699" s="3">
        <v>42139</v>
      </c>
      <c r="V1699">
        <v>25.058000000000035</v>
      </c>
      <c r="W1699">
        <v>36</v>
      </c>
      <c r="X1699">
        <v>203.05</v>
      </c>
      <c r="Y1699">
        <v>91466</v>
      </c>
    </row>
    <row r="1700" spans="1:25" ht="12.75" customHeight="1">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3">
        <v>42104</v>
      </c>
      <c r="U1700" s="3">
        <v>42105</v>
      </c>
      <c r="V1700">
        <v>11.82</v>
      </c>
      <c r="W1700">
        <v>5</v>
      </c>
      <c r="X1700">
        <v>56.19</v>
      </c>
      <c r="Y1700">
        <v>87041</v>
      </c>
    </row>
    <row r="1701" spans="1:25" ht="12.75" customHeight="1">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3">
        <v>42030</v>
      </c>
      <c r="U1701" s="3">
        <v>42032</v>
      </c>
      <c r="V1701">
        <v>28.151999999999997</v>
      </c>
      <c r="W1701">
        <v>4</v>
      </c>
      <c r="X1701">
        <v>40.799999999999997</v>
      </c>
      <c r="Y1701">
        <v>87042</v>
      </c>
    </row>
    <row r="1702" spans="1:25" ht="12.75" customHeight="1">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3">
        <v>42080</v>
      </c>
      <c r="U1702" s="3">
        <v>42082</v>
      </c>
      <c r="V1702">
        <v>-237.54400000000001</v>
      </c>
      <c r="W1702">
        <v>21</v>
      </c>
      <c r="X1702">
        <v>117.87</v>
      </c>
      <c r="Y1702">
        <v>87043</v>
      </c>
    </row>
    <row r="1703" spans="1:25" ht="12.75" customHeight="1">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3">
        <v>42068</v>
      </c>
      <c r="U1703" s="3">
        <v>42069</v>
      </c>
      <c r="V1703">
        <v>1037.1044999999999</v>
      </c>
      <c r="W1703">
        <v>20</v>
      </c>
      <c r="X1703">
        <v>1503.05</v>
      </c>
      <c r="Y1703">
        <v>91586</v>
      </c>
    </row>
    <row r="1704" spans="1:25" ht="12.75" customHeight="1">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3">
        <v>42045</v>
      </c>
      <c r="U1704" s="3">
        <v>42050</v>
      </c>
      <c r="V1704">
        <v>-94.59</v>
      </c>
      <c r="W1704">
        <v>58</v>
      </c>
      <c r="X1704">
        <v>382.33</v>
      </c>
      <c r="Y1704">
        <v>54949</v>
      </c>
    </row>
    <row r="1705" spans="1:25" ht="12.75" customHeight="1">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3">
        <v>42045</v>
      </c>
      <c r="U1705" s="3">
        <v>42052</v>
      </c>
      <c r="V1705">
        <v>-293.74</v>
      </c>
      <c r="W1705">
        <v>13</v>
      </c>
      <c r="X1705">
        <v>356.61</v>
      </c>
      <c r="Y1705">
        <v>54949</v>
      </c>
    </row>
    <row r="1706" spans="1:25" ht="12.75" customHeight="1">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3">
        <v>42163</v>
      </c>
      <c r="U1706" s="3">
        <v>42166</v>
      </c>
      <c r="V1706">
        <v>1039.7540999999999</v>
      </c>
      <c r="W1706">
        <v>12</v>
      </c>
      <c r="X1706">
        <v>1506.89</v>
      </c>
      <c r="Y1706">
        <v>91389</v>
      </c>
    </row>
    <row r="1707" spans="1:25" ht="12.75" customHeight="1">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3">
        <v>42045</v>
      </c>
      <c r="U1707" s="3">
        <v>42050</v>
      </c>
      <c r="V1707">
        <v>-49.186800000000005</v>
      </c>
      <c r="W1707">
        <v>14</v>
      </c>
      <c r="X1707">
        <v>92.29</v>
      </c>
      <c r="Y1707">
        <v>91388</v>
      </c>
    </row>
    <row r="1708" spans="1:25" ht="12.75" customHeight="1">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3">
        <v>42045</v>
      </c>
      <c r="U1708" s="3">
        <v>42052</v>
      </c>
      <c r="V1708">
        <v>-152.7448</v>
      </c>
      <c r="W1708">
        <v>3</v>
      </c>
      <c r="X1708">
        <v>82.29</v>
      </c>
      <c r="Y1708">
        <v>91388</v>
      </c>
    </row>
    <row r="1709" spans="1:25" ht="12.75" customHeight="1">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3">
        <v>42069</v>
      </c>
      <c r="U1709" s="3">
        <v>42070</v>
      </c>
      <c r="V1709">
        <v>41.3</v>
      </c>
      <c r="W1709">
        <v>20</v>
      </c>
      <c r="X1709">
        <v>203.37</v>
      </c>
      <c r="Y1709">
        <v>89414</v>
      </c>
    </row>
    <row r="1710" spans="1:25" ht="12.75" customHeight="1">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3">
        <v>42166</v>
      </c>
      <c r="U1710" s="3">
        <v>42167</v>
      </c>
      <c r="V1710">
        <v>47.61</v>
      </c>
      <c r="W1710">
        <v>12</v>
      </c>
      <c r="X1710">
        <v>160.66</v>
      </c>
      <c r="Y1710">
        <v>89415</v>
      </c>
    </row>
    <row r="1711" spans="1:25" ht="12.75" customHeight="1">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3">
        <v>42152</v>
      </c>
      <c r="U1711" s="3">
        <v>42153</v>
      </c>
      <c r="V1711">
        <v>-23.5</v>
      </c>
      <c r="W1711">
        <v>16</v>
      </c>
      <c r="X1711">
        <v>107.08</v>
      </c>
      <c r="Y1711">
        <v>56486</v>
      </c>
    </row>
    <row r="1712" spans="1:25" ht="12.75" customHeight="1">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3">
        <v>42122</v>
      </c>
      <c r="U1712" s="3">
        <v>42124</v>
      </c>
      <c r="V1712">
        <v>1282.4959999999999</v>
      </c>
      <c r="W1712">
        <v>32</v>
      </c>
      <c r="X1712">
        <v>9705.4599999999991</v>
      </c>
      <c r="Y1712">
        <v>7623</v>
      </c>
    </row>
    <row r="1713" spans="1:25" ht="12.75" customHeight="1">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3">
        <v>42122</v>
      </c>
      <c r="U1713" s="3">
        <v>42124</v>
      </c>
      <c r="V1713">
        <v>17.2</v>
      </c>
      <c r="W1713">
        <v>67</v>
      </c>
      <c r="X1713">
        <v>3247.54</v>
      </c>
      <c r="Y1713">
        <v>7623</v>
      </c>
    </row>
    <row r="1714" spans="1:25" ht="12.75" customHeight="1">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3">
        <v>42122</v>
      </c>
      <c r="U1714" s="3">
        <v>42123</v>
      </c>
      <c r="V1714">
        <v>1184.1200000000001</v>
      </c>
      <c r="W1714">
        <v>58</v>
      </c>
      <c r="X1714">
        <v>5582.63</v>
      </c>
      <c r="Y1714">
        <v>7623</v>
      </c>
    </row>
    <row r="1715" spans="1:25" ht="12.75" customHeight="1">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3">
        <v>42122</v>
      </c>
      <c r="U1715" s="3">
        <v>42124</v>
      </c>
      <c r="V1715">
        <v>1474.8703999999998</v>
      </c>
      <c r="W1715">
        <v>8</v>
      </c>
      <c r="X1715">
        <v>2426.36</v>
      </c>
      <c r="Y1715">
        <v>86346</v>
      </c>
    </row>
    <row r="1716" spans="1:25" ht="12.75" customHeight="1">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3">
        <v>42122</v>
      </c>
      <c r="U1716" s="3">
        <v>42124</v>
      </c>
      <c r="V1716">
        <v>19.78</v>
      </c>
      <c r="W1716">
        <v>17</v>
      </c>
      <c r="X1716">
        <v>824</v>
      </c>
      <c r="Y1716">
        <v>86346</v>
      </c>
    </row>
    <row r="1717" spans="1:25" ht="12.75" customHeight="1">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3">
        <v>42122</v>
      </c>
      <c r="U1717" s="3">
        <v>42123</v>
      </c>
      <c r="V1717">
        <v>929.7956999999999</v>
      </c>
      <c r="W1717">
        <v>14</v>
      </c>
      <c r="X1717">
        <v>1347.53</v>
      </c>
      <c r="Y1717">
        <v>86346</v>
      </c>
    </row>
    <row r="1718" spans="1:25" ht="12.75" customHeight="1">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3">
        <v>42013</v>
      </c>
      <c r="U1718" s="3">
        <v>42014</v>
      </c>
      <c r="V1718">
        <v>-7.25</v>
      </c>
      <c r="W1718">
        <v>1</v>
      </c>
      <c r="X1718">
        <v>11.16</v>
      </c>
      <c r="Y1718">
        <v>89071</v>
      </c>
    </row>
    <row r="1719" spans="1:25" ht="12.75" customHeight="1">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3">
        <v>42013</v>
      </c>
      <c r="U1719" s="3">
        <v>42014</v>
      </c>
      <c r="V1719">
        <v>31.201799999999995</v>
      </c>
      <c r="W1719">
        <v>11</v>
      </c>
      <c r="X1719">
        <v>45.22</v>
      </c>
      <c r="Y1719">
        <v>89071</v>
      </c>
    </row>
    <row r="1720" spans="1:25" ht="12.75" customHeight="1">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3">
        <v>42019</v>
      </c>
      <c r="U1720" s="3">
        <v>42024</v>
      </c>
      <c r="V1720">
        <v>-75.900400000000005</v>
      </c>
      <c r="W1720">
        <v>10</v>
      </c>
      <c r="X1720">
        <v>52.93</v>
      </c>
      <c r="Y1720">
        <v>89128</v>
      </c>
    </row>
    <row r="1721" spans="1:25" ht="12.75" customHeight="1">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3">
        <v>42019</v>
      </c>
      <c r="U1721" s="3">
        <v>42024</v>
      </c>
      <c r="V1721">
        <v>52.170899999999996</v>
      </c>
      <c r="W1721">
        <v>12</v>
      </c>
      <c r="X1721">
        <v>75.61</v>
      </c>
      <c r="Y1721">
        <v>89128</v>
      </c>
    </row>
    <row r="1722" spans="1:25" ht="12.75" customHeight="1">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3">
        <v>42020</v>
      </c>
      <c r="U1722" s="3">
        <v>42022</v>
      </c>
      <c r="V1722">
        <v>-159.86000000000001</v>
      </c>
      <c r="W1722">
        <v>5</v>
      </c>
      <c r="X1722">
        <v>67.64</v>
      </c>
      <c r="Y1722">
        <v>89129</v>
      </c>
    </row>
    <row r="1723" spans="1:25" ht="12.75" customHeight="1">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3">
        <v>42020</v>
      </c>
      <c r="U1723" s="3">
        <v>42022</v>
      </c>
      <c r="V1723">
        <v>165.88979999999998</v>
      </c>
      <c r="W1723">
        <v>7</v>
      </c>
      <c r="X1723">
        <v>240.42</v>
      </c>
      <c r="Y1723">
        <v>89129</v>
      </c>
    </row>
    <row r="1724" spans="1:25" ht="12.75" customHeight="1">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3">
        <v>42020</v>
      </c>
      <c r="U1724" s="3">
        <v>42023</v>
      </c>
      <c r="V1724">
        <v>75.010000000000005</v>
      </c>
      <c r="W1724">
        <v>14</v>
      </c>
      <c r="X1724">
        <v>184.4</v>
      </c>
      <c r="Y1724">
        <v>89129</v>
      </c>
    </row>
    <row r="1725" spans="1:25" ht="12.75" customHeight="1">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3">
        <v>42076</v>
      </c>
      <c r="U1725" s="3">
        <v>42079</v>
      </c>
      <c r="V1725">
        <v>2267.2199999999998</v>
      </c>
      <c r="W1725">
        <v>22</v>
      </c>
      <c r="X1725">
        <v>3802.01</v>
      </c>
      <c r="Y1725">
        <v>89130</v>
      </c>
    </row>
    <row r="1726" spans="1:25" ht="12.75" customHeight="1">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3">
        <v>42139</v>
      </c>
      <c r="U1726" s="3">
        <v>42142</v>
      </c>
      <c r="V1726">
        <v>97.159999999999926</v>
      </c>
      <c r="W1726">
        <v>17</v>
      </c>
      <c r="X1726">
        <v>1181.67</v>
      </c>
      <c r="Y1726">
        <v>86102</v>
      </c>
    </row>
    <row r="1727" spans="1:25" ht="12.75" customHeight="1">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3">
        <v>42139</v>
      </c>
      <c r="U1727" s="3">
        <v>42141</v>
      </c>
      <c r="V1727">
        <v>-20.65</v>
      </c>
      <c r="W1727">
        <v>8</v>
      </c>
      <c r="X1727">
        <v>29.93</v>
      </c>
      <c r="Y1727">
        <v>86102</v>
      </c>
    </row>
    <row r="1728" spans="1:25" ht="12.75" customHeight="1">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3">
        <v>42039</v>
      </c>
      <c r="U1728" s="3">
        <v>42040</v>
      </c>
      <c r="V1728">
        <v>67.864000000000004</v>
      </c>
      <c r="W1728">
        <v>12</v>
      </c>
      <c r="X1728">
        <v>171.33</v>
      </c>
      <c r="Y1728">
        <v>86101</v>
      </c>
    </row>
    <row r="1729" spans="1:25" ht="12.75" customHeight="1">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3">
        <v>42161</v>
      </c>
      <c r="U1729" s="3">
        <v>42162</v>
      </c>
      <c r="V1729">
        <v>-14.074999999999999</v>
      </c>
      <c r="W1729">
        <v>12</v>
      </c>
      <c r="X1729">
        <v>84.04</v>
      </c>
      <c r="Y1729">
        <v>86104</v>
      </c>
    </row>
    <row r="1730" spans="1:25" ht="12.75" customHeight="1">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3">
        <v>42047</v>
      </c>
      <c r="U1730" s="3">
        <v>42049</v>
      </c>
      <c r="V1730">
        <v>-78.759200000000007</v>
      </c>
      <c r="W1730">
        <v>2</v>
      </c>
      <c r="X1730">
        <v>251.06</v>
      </c>
      <c r="Y1730">
        <v>86103</v>
      </c>
    </row>
    <row r="1731" spans="1:25" ht="12.75" customHeight="1">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3">
        <v>42068</v>
      </c>
      <c r="U1731" s="3">
        <v>42070</v>
      </c>
      <c r="V1731">
        <v>1167.3800000000001</v>
      </c>
      <c r="W1731">
        <v>10</v>
      </c>
      <c r="X1731">
        <v>2610.56</v>
      </c>
      <c r="Y1731">
        <v>89789</v>
      </c>
    </row>
    <row r="1732" spans="1:25" ht="12.75" customHeight="1">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3">
        <v>42038</v>
      </c>
      <c r="U1732" s="3">
        <v>42040</v>
      </c>
      <c r="V1732">
        <v>402.06599999999997</v>
      </c>
      <c r="W1732">
        <v>11</v>
      </c>
      <c r="X1732">
        <v>1173.76</v>
      </c>
      <c r="Y1732">
        <v>86662</v>
      </c>
    </row>
    <row r="1733" spans="1:25" ht="12.75" customHeight="1">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3">
        <v>42061</v>
      </c>
      <c r="U1733" s="3">
        <v>42063</v>
      </c>
      <c r="V1733">
        <v>11.95</v>
      </c>
      <c r="W1733">
        <v>6</v>
      </c>
      <c r="X1733">
        <v>50.28</v>
      </c>
      <c r="Y1733">
        <v>88447</v>
      </c>
    </row>
    <row r="1734" spans="1:25" ht="12.75" customHeight="1">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3">
        <v>42061</v>
      </c>
      <c r="U1734" s="3">
        <v>42062</v>
      </c>
      <c r="V1734">
        <v>1773.6104999999998</v>
      </c>
      <c r="W1734">
        <v>5</v>
      </c>
      <c r="X1734">
        <v>2570.4499999999998</v>
      </c>
      <c r="Y1734">
        <v>88447</v>
      </c>
    </row>
    <row r="1735" spans="1:25" ht="12.75" customHeight="1">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3">
        <v>42148</v>
      </c>
      <c r="U1735" s="3">
        <v>42150</v>
      </c>
      <c r="V1735">
        <v>4.1822000000000052</v>
      </c>
      <c r="W1735">
        <v>9</v>
      </c>
      <c r="X1735">
        <v>158.87</v>
      </c>
      <c r="Y1735">
        <v>88449</v>
      </c>
    </row>
    <row r="1736" spans="1:25" ht="12.75" customHeight="1">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3">
        <v>42018</v>
      </c>
      <c r="U1736" s="3">
        <v>42023</v>
      </c>
      <c r="V1736">
        <v>39.129899999999999</v>
      </c>
      <c r="W1736">
        <v>9</v>
      </c>
      <c r="X1736">
        <v>56.71</v>
      </c>
      <c r="Y1736">
        <v>88448</v>
      </c>
    </row>
    <row r="1737" spans="1:25" ht="12.75" customHeight="1">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3">
        <v>42065</v>
      </c>
      <c r="U1737" s="3">
        <v>42066</v>
      </c>
      <c r="V1737">
        <v>1660.92</v>
      </c>
      <c r="W1737">
        <v>14</v>
      </c>
      <c r="X1737">
        <v>5086.08</v>
      </c>
      <c r="Y1737">
        <v>91376</v>
      </c>
    </row>
    <row r="1738" spans="1:25" ht="12.75" customHeight="1">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3">
        <v>42156</v>
      </c>
      <c r="U1738" s="3">
        <v>42158</v>
      </c>
      <c r="V1738">
        <v>638.02800000000002</v>
      </c>
      <c r="W1738">
        <v>15</v>
      </c>
      <c r="X1738">
        <v>1894.45</v>
      </c>
      <c r="Y1738">
        <v>88191</v>
      </c>
    </row>
    <row r="1739" spans="1:25" ht="12.75" customHeight="1">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3">
        <v>42156</v>
      </c>
      <c r="U1739" s="3">
        <v>42158</v>
      </c>
      <c r="V1739">
        <v>138.49679999999998</v>
      </c>
      <c r="W1739">
        <v>12</v>
      </c>
      <c r="X1739">
        <v>200.72</v>
      </c>
      <c r="Y1739">
        <v>88191</v>
      </c>
    </row>
    <row r="1740" spans="1:25" ht="12.75" customHeight="1">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3">
        <v>42049</v>
      </c>
      <c r="U1740" s="3">
        <v>42050</v>
      </c>
      <c r="V1740">
        <v>-6.734</v>
      </c>
      <c r="W1740">
        <v>22</v>
      </c>
      <c r="X1740">
        <v>36.82</v>
      </c>
      <c r="Y1740">
        <v>88192</v>
      </c>
    </row>
    <row r="1741" spans="1:25" ht="12.75" customHeight="1">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3">
        <v>42063</v>
      </c>
      <c r="U1741" s="3">
        <v>42063</v>
      </c>
      <c r="V1741">
        <v>-25.38</v>
      </c>
      <c r="W1741">
        <v>4</v>
      </c>
      <c r="X1741">
        <v>84.6</v>
      </c>
      <c r="Y1741">
        <v>14756</v>
      </c>
    </row>
    <row r="1742" spans="1:25" ht="12.75" customHeight="1">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3">
        <v>42011</v>
      </c>
      <c r="U1742" s="3">
        <v>42012</v>
      </c>
      <c r="V1742">
        <v>-203.27</v>
      </c>
      <c r="W1742">
        <v>2</v>
      </c>
      <c r="X1742">
        <v>296.75</v>
      </c>
      <c r="Y1742">
        <v>88241</v>
      </c>
    </row>
    <row r="1743" spans="1:25" ht="12.75" customHeight="1">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3">
        <v>42131</v>
      </c>
      <c r="U1743" s="3">
        <v>42133</v>
      </c>
      <c r="V1743">
        <v>-807.59</v>
      </c>
      <c r="W1743">
        <v>2</v>
      </c>
      <c r="X1743">
        <v>582.20000000000005</v>
      </c>
      <c r="Y1743">
        <v>88239</v>
      </c>
    </row>
    <row r="1744" spans="1:25" ht="12.75" customHeight="1">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3">
        <v>42166</v>
      </c>
      <c r="U1744" s="3">
        <v>42166</v>
      </c>
      <c r="V1744">
        <v>118.6317</v>
      </c>
      <c r="W1744">
        <v>5</v>
      </c>
      <c r="X1744">
        <v>171.93</v>
      </c>
      <c r="Y1744">
        <v>88240</v>
      </c>
    </row>
    <row r="1745" spans="1:25" ht="12.75" customHeight="1">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3">
        <v>42166</v>
      </c>
      <c r="U1745" s="3">
        <v>42169</v>
      </c>
      <c r="V1745">
        <v>23.304000000000002</v>
      </c>
      <c r="W1745">
        <v>9</v>
      </c>
      <c r="X1745">
        <v>35.19</v>
      </c>
      <c r="Y1745">
        <v>88240</v>
      </c>
    </row>
    <row r="1746" spans="1:25" ht="12.75" customHeight="1">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3">
        <v>42131</v>
      </c>
      <c r="U1746" s="3">
        <v>42133</v>
      </c>
      <c r="V1746">
        <v>-807.59</v>
      </c>
      <c r="W1746">
        <v>7</v>
      </c>
      <c r="X1746">
        <v>2037.69</v>
      </c>
      <c r="Y1746">
        <v>41253</v>
      </c>
    </row>
    <row r="1747" spans="1:25" ht="12.75" customHeight="1">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3">
        <v>42166</v>
      </c>
      <c r="U1747" s="3">
        <v>42166</v>
      </c>
      <c r="V1747">
        <v>150.72</v>
      </c>
      <c r="W1747">
        <v>21</v>
      </c>
      <c r="X1747">
        <v>722.1</v>
      </c>
      <c r="Y1747">
        <v>53476</v>
      </c>
    </row>
    <row r="1748" spans="1:25" ht="12.75" customHeight="1">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3">
        <v>42166</v>
      </c>
      <c r="U1748" s="3">
        <v>42169</v>
      </c>
      <c r="V1748">
        <v>19.420000000000002</v>
      </c>
      <c r="W1748">
        <v>36</v>
      </c>
      <c r="X1748">
        <v>140.78</v>
      </c>
      <c r="Y1748">
        <v>53476</v>
      </c>
    </row>
    <row r="1749" spans="1:25" ht="12.75" customHeight="1">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3">
        <v>42166</v>
      </c>
      <c r="U1749" s="3">
        <v>42167</v>
      </c>
      <c r="V1749">
        <v>3.13</v>
      </c>
      <c r="W1749">
        <v>71</v>
      </c>
      <c r="X1749">
        <v>129.72</v>
      </c>
      <c r="Y1749">
        <v>53476</v>
      </c>
    </row>
    <row r="1750" spans="1:25" ht="12.75" customHeight="1">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3">
        <v>42166</v>
      </c>
      <c r="U1750" s="3">
        <v>42166</v>
      </c>
      <c r="V1750">
        <v>1141.07</v>
      </c>
      <c r="W1750">
        <v>63</v>
      </c>
      <c r="X1750">
        <v>12190.98</v>
      </c>
      <c r="Y1750">
        <v>53476</v>
      </c>
    </row>
    <row r="1751" spans="1:25" ht="12.75" customHeight="1">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3">
        <v>42011</v>
      </c>
      <c r="U1751" s="3">
        <v>42012</v>
      </c>
      <c r="V1751">
        <v>-203.27</v>
      </c>
      <c r="W1751">
        <v>10</v>
      </c>
      <c r="X1751">
        <v>1483.76</v>
      </c>
      <c r="Y1751">
        <v>12480</v>
      </c>
    </row>
    <row r="1752" spans="1:25" ht="12.75" customHeight="1">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3">
        <v>42165</v>
      </c>
      <c r="U1752" s="3">
        <v>42166</v>
      </c>
      <c r="V1752">
        <v>10.01</v>
      </c>
      <c r="W1752">
        <v>33</v>
      </c>
      <c r="X1752">
        <v>87.18</v>
      </c>
      <c r="Y1752">
        <v>48483</v>
      </c>
    </row>
    <row r="1753" spans="1:25" ht="12.75" customHeight="1">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3">
        <v>42114</v>
      </c>
      <c r="U1753" s="3">
        <v>42116</v>
      </c>
      <c r="V1753">
        <v>313.81200000000001</v>
      </c>
      <c r="W1753">
        <v>14</v>
      </c>
      <c r="X1753">
        <v>798.89</v>
      </c>
      <c r="Y1753">
        <v>89879</v>
      </c>
    </row>
    <row r="1754" spans="1:25" ht="12.75" customHeight="1">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3">
        <v>42179</v>
      </c>
      <c r="U1754" s="3">
        <v>42180</v>
      </c>
      <c r="V1754">
        <v>-39.186250000000001</v>
      </c>
      <c r="W1754">
        <v>18</v>
      </c>
      <c r="X1754">
        <v>133.19</v>
      </c>
      <c r="Y1754">
        <v>89880</v>
      </c>
    </row>
    <row r="1755" spans="1:25" ht="12.75" customHeight="1">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3">
        <v>42179</v>
      </c>
      <c r="U1755" s="3">
        <v>42180</v>
      </c>
      <c r="V1755">
        <v>-1.89</v>
      </c>
      <c r="W1755">
        <v>5</v>
      </c>
      <c r="X1755">
        <v>97.33</v>
      </c>
      <c r="Y1755">
        <v>89880</v>
      </c>
    </row>
    <row r="1756" spans="1:25" ht="12.75" customHeight="1">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3">
        <v>42142</v>
      </c>
      <c r="U1756" s="3">
        <v>42143</v>
      </c>
      <c r="V1756">
        <v>4.29</v>
      </c>
      <c r="W1756">
        <v>3</v>
      </c>
      <c r="X1756">
        <v>130.91</v>
      </c>
      <c r="Y1756">
        <v>88380</v>
      </c>
    </row>
    <row r="1757" spans="1:25" ht="12.75" customHeight="1">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3">
        <v>42028</v>
      </c>
      <c r="U1757" s="3">
        <v>42033</v>
      </c>
      <c r="V1757">
        <v>-122.77</v>
      </c>
      <c r="W1757">
        <v>6</v>
      </c>
      <c r="X1757">
        <v>281.82</v>
      </c>
      <c r="Y1757">
        <v>91219</v>
      </c>
    </row>
    <row r="1758" spans="1:25" ht="12.75" customHeight="1">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3">
        <v>42023</v>
      </c>
      <c r="U1758" s="3">
        <v>42025</v>
      </c>
      <c r="V1758">
        <v>683.9556</v>
      </c>
      <c r="W1758">
        <v>5</v>
      </c>
      <c r="X1758">
        <v>991.24</v>
      </c>
      <c r="Y1758">
        <v>86220</v>
      </c>
    </row>
    <row r="1759" spans="1:25" ht="12.75" customHeight="1">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3">
        <v>42148</v>
      </c>
      <c r="U1759" s="3">
        <v>42149</v>
      </c>
      <c r="V1759">
        <v>-16.64</v>
      </c>
      <c r="W1759">
        <v>3</v>
      </c>
      <c r="X1759">
        <v>119.86</v>
      </c>
      <c r="Y1759">
        <v>86221</v>
      </c>
    </row>
    <row r="1760" spans="1:25" ht="12.75" customHeight="1">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3">
        <v>42148</v>
      </c>
      <c r="U1760" s="3">
        <v>42149</v>
      </c>
      <c r="V1760">
        <v>-59.73</v>
      </c>
      <c r="W1760">
        <v>12</v>
      </c>
      <c r="X1760">
        <v>98.77</v>
      </c>
      <c r="Y1760">
        <v>86221</v>
      </c>
    </row>
    <row r="1761" spans="1:25" ht="12.75" customHeight="1">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3">
        <v>42148</v>
      </c>
      <c r="U1761" s="3">
        <v>42149</v>
      </c>
      <c r="V1761">
        <v>-633.44123700000023</v>
      </c>
      <c r="W1761">
        <v>9</v>
      </c>
      <c r="X1761">
        <v>2495.35</v>
      </c>
      <c r="Y1761">
        <v>86221</v>
      </c>
    </row>
    <row r="1762" spans="1:25" ht="12.75" customHeight="1">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3">
        <v>42172</v>
      </c>
      <c r="U1762" s="3">
        <v>42173</v>
      </c>
      <c r="V1762">
        <v>72.984000000000009</v>
      </c>
      <c r="W1762">
        <v>6</v>
      </c>
      <c r="X1762">
        <v>200.83</v>
      </c>
      <c r="Y1762">
        <v>86222</v>
      </c>
    </row>
    <row r="1763" spans="1:25" ht="12.75" customHeight="1">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3">
        <v>42102</v>
      </c>
      <c r="U1763" s="3">
        <v>42103</v>
      </c>
      <c r="V1763">
        <v>240.17519999999996</v>
      </c>
      <c r="W1763">
        <v>10</v>
      </c>
      <c r="X1763">
        <v>348.08</v>
      </c>
      <c r="Y1763">
        <v>89314</v>
      </c>
    </row>
    <row r="1764" spans="1:25" ht="12.75" customHeight="1">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3">
        <v>42172</v>
      </c>
      <c r="U1764" s="3">
        <v>42174</v>
      </c>
      <c r="V1764">
        <v>-11.248000000000001</v>
      </c>
      <c r="W1764">
        <v>10</v>
      </c>
      <c r="X1764">
        <v>131.69</v>
      </c>
      <c r="Y1764">
        <v>89315</v>
      </c>
    </row>
    <row r="1765" spans="1:25" ht="12.75" customHeight="1">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3">
        <v>42063</v>
      </c>
      <c r="U1765" s="3">
        <v>42063</v>
      </c>
      <c r="V1765">
        <v>9.611699999999999</v>
      </c>
      <c r="W1765">
        <v>5</v>
      </c>
      <c r="X1765">
        <v>13.93</v>
      </c>
      <c r="Y1765">
        <v>89316</v>
      </c>
    </row>
    <row r="1766" spans="1:25" ht="12.75" customHeight="1">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3">
        <v>42088</v>
      </c>
      <c r="U1766" s="3">
        <v>42090</v>
      </c>
      <c r="V1766">
        <v>-299.81420000000003</v>
      </c>
      <c r="W1766">
        <v>1</v>
      </c>
      <c r="X1766">
        <v>31.71</v>
      </c>
      <c r="Y1766">
        <v>89988</v>
      </c>
    </row>
    <row r="1767" spans="1:25" ht="12.75" customHeight="1">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3">
        <v>42083</v>
      </c>
      <c r="U1767" s="3">
        <v>42084</v>
      </c>
      <c r="V1767">
        <v>13.799999999999999</v>
      </c>
      <c r="W1767">
        <v>19</v>
      </c>
      <c r="X1767">
        <v>60.01</v>
      </c>
      <c r="Y1767">
        <v>86327</v>
      </c>
    </row>
    <row r="1768" spans="1:25" ht="12.75" customHeight="1">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3">
        <v>42083</v>
      </c>
      <c r="U1768" s="3">
        <v>42084</v>
      </c>
      <c r="V1768">
        <v>4.3919999999999995</v>
      </c>
      <c r="W1768">
        <v>13</v>
      </c>
      <c r="X1768">
        <v>90.98</v>
      </c>
      <c r="Y1768">
        <v>86327</v>
      </c>
    </row>
    <row r="1769" spans="1:25" ht="12.75" customHeight="1">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3">
        <v>42083</v>
      </c>
      <c r="U1769" s="3">
        <v>42085</v>
      </c>
      <c r="V1769">
        <v>-236.25</v>
      </c>
      <c r="W1769">
        <v>12</v>
      </c>
      <c r="X1769">
        <v>1270.7</v>
      </c>
      <c r="Y1769">
        <v>86327</v>
      </c>
    </row>
    <row r="1770" spans="1:25" ht="12.75" customHeight="1">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3">
        <v>42083</v>
      </c>
      <c r="U1770" s="3">
        <v>42084</v>
      </c>
      <c r="V1770">
        <v>36.020000000000003</v>
      </c>
      <c r="W1770">
        <v>75</v>
      </c>
      <c r="X1770">
        <v>236.87</v>
      </c>
      <c r="Y1770">
        <v>548</v>
      </c>
    </row>
    <row r="1771" spans="1:25" ht="12.75" customHeight="1">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3">
        <v>42083</v>
      </c>
      <c r="U1771" s="3">
        <v>42084</v>
      </c>
      <c r="V1771">
        <v>-50.64</v>
      </c>
      <c r="W1771">
        <v>53</v>
      </c>
      <c r="X1771">
        <v>370.91</v>
      </c>
      <c r="Y1771">
        <v>548</v>
      </c>
    </row>
    <row r="1772" spans="1:25" ht="12.75" customHeight="1">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3">
        <v>42083</v>
      </c>
      <c r="U1772" s="3">
        <v>42085</v>
      </c>
      <c r="V1772">
        <v>510.48900000000003</v>
      </c>
      <c r="W1772">
        <v>47</v>
      </c>
      <c r="X1772">
        <v>4976.92</v>
      </c>
      <c r="Y1772">
        <v>548</v>
      </c>
    </row>
    <row r="1773" spans="1:25" ht="12.75" customHeight="1">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3">
        <v>42141</v>
      </c>
      <c r="U1773" s="3">
        <v>42142</v>
      </c>
      <c r="V1773">
        <v>-20.182259999999999</v>
      </c>
      <c r="W1773">
        <v>17</v>
      </c>
      <c r="X1773">
        <v>574.97</v>
      </c>
      <c r="Y1773">
        <v>86860</v>
      </c>
    </row>
    <row r="1774" spans="1:25" ht="12.75" customHeight="1">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3">
        <v>42141</v>
      </c>
      <c r="U1774" s="3">
        <v>42141</v>
      </c>
      <c r="V1774">
        <v>-156.97220000000002</v>
      </c>
      <c r="W1774">
        <v>9</v>
      </c>
      <c r="X1774">
        <v>115.22</v>
      </c>
      <c r="Y1774">
        <v>86860</v>
      </c>
    </row>
    <row r="1775" spans="1:25" ht="12.75" customHeight="1">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3">
        <v>42141</v>
      </c>
      <c r="U1775" s="3">
        <v>42143</v>
      </c>
      <c r="V1775">
        <v>384.5043</v>
      </c>
      <c r="W1775">
        <v>13</v>
      </c>
      <c r="X1775">
        <v>456.58</v>
      </c>
      <c r="Y1775">
        <v>86860</v>
      </c>
    </row>
    <row r="1776" spans="1:25" ht="12.75" customHeight="1">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3">
        <v>42185</v>
      </c>
      <c r="U1776" s="3">
        <v>42187</v>
      </c>
      <c r="V1776">
        <v>513.08399999999995</v>
      </c>
      <c r="W1776">
        <v>11</v>
      </c>
      <c r="X1776">
        <v>3772.19</v>
      </c>
      <c r="Y1776">
        <v>86432</v>
      </c>
    </row>
    <row r="1777" spans="1:25" ht="12.75" customHeight="1">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3">
        <v>42169</v>
      </c>
      <c r="U1777" s="3">
        <v>42169</v>
      </c>
      <c r="V1777">
        <v>44.519999999999996</v>
      </c>
      <c r="W1777">
        <v>9</v>
      </c>
      <c r="X1777">
        <v>2642.48</v>
      </c>
      <c r="Y1777">
        <v>90160</v>
      </c>
    </row>
    <row r="1778" spans="1:25" ht="12.75" customHeight="1">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3">
        <v>42011</v>
      </c>
      <c r="U1778" s="3">
        <v>42013</v>
      </c>
      <c r="V1778">
        <v>-48.875</v>
      </c>
      <c r="W1778">
        <v>8</v>
      </c>
      <c r="X1778">
        <v>61.5</v>
      </c>
      <c r="Y1778">
        <v>87287</v>
      </c>
    </row>
    <row r="1779" spans="1:25" ht="12.75" customHeight="1">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3">
        <v>42154</v>
      </c>
      <c r="U1779" s="3">
        <v>42155</v>
      </c>
      <c r="V1779">
        <v>881.04719999999998</v>
      </c>
      <c r="W1779">
        <v>11</v>
      </c>
      <c r="X1779">
        <v>1276.8800000000001</v>
      </c>
      <c r="Y1779">
        <v>87286</v>
      </c>
    </row>
    <row r="1780" spans="1:25" ht="12.75" customHeight="1">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3">
        <v>42009</v>
      </c>
      <c r="U1780" s="3">
        <v>42011</v>
      </c>
      <c r="V1780">
        <v>-233.840688</v>
      </c>
      <c r="W1780">
        <v>2</v>
      </c>
      <c r="X1780">
        <v>233.58</v>
      </c>
      <c r="Y1780">
        <v>87285</v>
      </c>
    </row>
    <row r="1781" spans="1:25" ht="12.75" customHeight="1">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3">
        <v>42180</v>
      </c>
      <c r="U1781" s="3">
        <v>42185</v>
      </c>
      <c r="V1781">
        <v>-139.07600000000002</v>
      </c>
      <c r="W1781">
        <v>9</v>
      </c>
      <c r="X1781">
        <v>31.98</v>
      </c>
      <c r="Y1781">
        <v>89810</v>
      </c>
    </row>
    <row r="1782" spans="1:25" ht="12.75" customHeight="1">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3">
        <v>42177</v>
      </c>
      <c r="U1782" s="3">
        <v>42178</v>
      </c>
      <c r="V1782">
        <v>-64.664000000000001</v>
      </c>
      <c r="W1782">
        <v>3</v>
      </c>
      <c r="X1782">
        <v>519.41999999999996</v>
      </c>
      <c r="Y1782">
        <v>86790</v>
      </c>
    </row>
    <row r="1783" spans="1:25" ht="12.75" customHeight="1">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3">
        <v>42141</v>
      </c>
      <c r="U1783" s="3">
        <v>42142</v>
      </c>
      <c r="V1783">
        <v>1644.0767999999998</v>
      </c>
      <c r="W1783">
        <v>40</v>
      </c>
      <c r="X1783">
        <v>2382.7199999999998</v>
      </c>
      <c r="Y1783">
        <v>86794</v>
      </c>
    </row>
    <row r="1784" spans="1:25" ht="12.75" customHeight="1">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3">
        <v>42020</v>
      </c>
      <c r="U1784" s="3">
        <v>42021</v>
      </c>
      <c r="V1784">
        <v>-350.43950000000001</v>
      </c>
      <c r="W1784">
        <v>12</v>
      </c>
      <c r="X1784">
        <v>64.959999999999994</v>
      </c>
      <c r="Y1784">
        <v>86789</v>
      </c>
    </row>
    <row r="1785" spans="1:25" ht="12.75" customHeight="1">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3">
        <v>42020</v>
      </c>
      <c r="U1785" s="3">
        <v>42021</v>
      </c>
      <c r="V1785">
        <v>4.2027999999999999</v>
      </c>
      <c r="W1785">
        <v>10</v>
      </c>
      <c r="X1785">
        <v>19.14</v>
      </c>
      <c r="Y1785">
        <v>86789</v>
      </c>
    </row>
    <row r="1786" spans="1:25" ht="12.75" customHeight="1">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3">
        <v>42067</v>
      </c>
      <c r="U1786" s="3">
        <v>42067</v>
      </c>
      <c r="V1786">
        <v>-44.067999999999998</v>
      </c>
      <c r="W1786">
        <v>4</v>
      </c>
      <c r="X1786">
        <v>25.35</v>
      </c>
      <c r="Y1786">
        <v>86792</v>
      </c>
    </row>
    <row r="1787" spans="1:25" ht="12.75" customHeight="1">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3">
        <v>42067</v>
      </c>
      <c r="U1787" s="3">
        <v>42070</v>
      </c>
      <c r="V1787">
        <v>-100.51</v>
      </c>
      <c r="W1787">
        <v>5</v>
      </c>
      <c r="X1787">
        <v>45.03</v>
      </c>
      <c r="Y1787">
        <v>86792</v>
      </c>
    </row>
    <row r="1788" spans="1:25" ht="12.75" customHeight="1">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3">
        <v>42067</v>
      </c>
      <c r="U1788" s="3">
        <v>42068</v>
      </c>
      <c r="V1788">
        <v>-17.75</v>
      </c>
      <c r="W1788">
        <v>10</v>
      </c>
      <c r="X1788">
        <v>153.87</v>
      </c>
      <c r="Y1788">
        <v>86792</v>
      </c>
    </row>
    <row r="1789" spans="1:25" ht="12.75" customHeight="1">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3">
        <v>42067</v>
      </c>
      <c r="U1789" s="3">
        <v>42068</v>
      </c>
      <c r="V1789">
        <v>1374.9480000000001</v>
      </c>
      <c r="W1789">
        <v>22</v>
      </c>
      <c r="X1789">
        <v>2800.33</v>
      </c>
      <c r="Y1789">
        <v>86792</v>
      </c>
    </row>
    <row r="1790" spans="1:25" ht="12.75" customHeight="1">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3">
        <v>42057</v>
      </c>
      <c r="U1790" s="3">
        <v>42057</v>
      </c>
      <c r="V1790">
        <v>-677.87199999999996</v>
      </c>
      <c r="W1790">
        <v>23</v>
      </c>
      <c r="X1790">
        <v>3596.03</v>
      </c>
      <c r="Y1790">
        <v>86791</v>
      </c>
    </row>
    <row r="1791" spans="1:25" ht="12.75" customHeight="1">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3">
        <v>42163</v>
      </c>
      <c r="U1791" s="3">
        <v>42164</v>
      </c>
      <c r="V1791">
        <v>1623.9494999999999</v>
      </c>
      <c r="W1791">
        <v>8</v>
      </c>
      <c r="X1791">
        <v>2353.5500000000002</v>
      </c>
      <c r="Y1791">
        <v>86795</v>
      </c>
    </row>
    <row r="1792" spans="1:25" ht="12.75" customHeight="1">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3">
        <v>42174</v>
      </c>
      <c r="U1792" s="3">
        <v>42176</v>
      </c>
      <c r="V1792">
        <v>-122.83499999999999</v>
      </c>
      <c r="W1792">
        <v>22</v>
      </c>
      <c r="X1792">
        <v>92.57</v>
      </c>
      <c r="Y1792">
        <v>86796</v>
      </c>
    </row>
    <row r="1793" spans="1:25" ht="12.75" customHeight="1">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3">
        <v>42126</v>
      </c>
      <c r="U1793" s="3">
        <v>42129</v>
      </c>
      <c r="V1793">
        <v>252.48800000000028</v>
      </c>
      <c r="W1793">
        <v>31</v>
      </c>
      <c r="X1793">
        <v>7974.21</v>
      </c>
      <c r="Y1793">
        <v>86793</v>
      </c>
    </row>
    <row r="1794" spans="1:25" ht="12.75" customHeight="1">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3">
        <v>42156</v>
      </c>
      <c r="U1794" s="3">
        <v>42163</v>
      </c>
      <c r="V1794">
        <v>-88.584999999999994</v>
      </c>
      <c r="W1794">
        <v>13</v>
      </c>
      <c r="X1794">
        <v>87.1</v>
      </c>
      <c r="Y1794">
        <v>86369</v>
      </c>
    </row>
    <row r="1795" spans="1:25" ht="12.75" customHeight="1">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3">
        <v>42156</v>
      </c>
      <c r="U1795" s="3">
        <v>42158</v>
      </c>
      <c r="V1795">
        <v>-485.68</v>
      </c>
      <c r="W1795">
        <v>15</v>
      </c>
      <c r="X1795">
        <v>736.86</v>
      </c>
      <c r="Y1795">
        <v>86369</v>
      </c>
    </row>
    <row r="1796" spans="1:25" ht="12.75" customHeight="1">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3">
        <v>42087</v>
      </c>
      <c r="U1796" s="3">
        <v>42088</v>
      </c>
      <c r="V1796">
        <v>-16.37</v>
      </c>
      <c r="W1796">
        <v>2</v>
      </c>
      <c r="X1796">
        <v>33.840000000000003</v>
      </c>
      <c r="Y1796">
        <v>86368</v>
      </c>
    </row>
    <row r="1797" spans="1:25" ht="12.75" customHeight="1">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3">
        <v>42008</v>
      </c>
      <c r="U1797" s="3">
        <v>42009</v>
      </c>
      <c r="V1797">
        <v>-94.258600000000001</v>
      </c>
      <c r="W1797">
        <v>4</v>
      </c>
      <c r="X1797">
        <v>14.9</v>
      </c>
      <c r="Y1797">
        <v>85850</v>
      </c>
    </row>
    <row r="1798" spans="1:25" ht="12.75" customHeight="1">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3">
        <v>42008</v>
      </c>
      <c r="U1798" s="3">
        <v>42010</v>
      </c>
      <c r="V1798">
        <v>6.3308</v>
      </c>
      <c r="W1798">
        <v>11</v>
      </c>
      <c r="X1798">
        <v>39.64</v>
      </c>
      <c r="Y1798">
        <v>85850</v>
      </c>
    </row>
    <row r="1799" spans="1:25" ht="12.75" customHeight="1">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3">
        <v>42018</v>
      </c>
      <c r="U1799" s="3">
        <v>42018</v>
      </c>
      <c r="V1799">
        <v>-66.823599999999999</v>
      </c>
      <c r="W1799">
        <v>7</v>
      </c>
      <c r="X1799">
        <v>139.49</v>
      </c>
      <c r="Y1799">
        <v>89716</v>
      </c>
    </row>
    <row r="1800" spans="1:25" ht="12.75" customHeight="1">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3">
        <v>42018</v>
      </c>
      <c r="U1800" s="3">
        <v>42020</v>
      </c>
      <c r="V1800">
        <v>971.62200000000007</v>
      </c>
      <c r="W1800">
        <v>6</v>
      </c>
      <c r="X1800">
        <v>1952.43</v>
      </c>
      <c r="Y1800">
        <v>89716</v>
      </c>
    </row>
    <row r="1801" spans="1:25" ht="12.75" customHeight="1">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3">
        <v>42158</v>
      </c>
      <c r="U1801" s="3">
        <v>42158</v>
      </c>
      <c r="V1801">
        <v>-134.512</v>
      </c>
      <c r="W1801">
        <v>9</v>
      </c>
      <c r="X1801">
        <v>1370.79</v>
      </c>
      <c r="Y1801">
        <v>88543</v>
      </c>
    </row>
    <row r="1802" spans="1:25" ht="12.75" customHeight="1">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3">
        <v>42039</v>
      </c>
      <c r="U1802" s="3">
        <v>42040</v>
      </c>
      <c r="V1802">
        <v>-4075.9339920000002</v>
      </c>
      <c r="W1802">
        <v>1</v>
      </c>
      <c r="X1802">
        <v>3501.79</v>
      </c>
      <c r="Y1802">
        <v>88544</v>
      </c>
    </row>
    <row r="1803" spans="1:25" ht="12.75" customHeight="1">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3">
        <v>42039</v>
      </c>
      <c r="U1803" s="3">
        <v>42040</v>
      </c>
      <c r="V1803">
        <v>-18.558799999999998</v>
      </c>
      <c r="W1803">
        <v>4</v>
      </c>
      <c r="X1803">
        <v>63.04</v>
      </c>
      <c r="Y1803">
        <v>88544</v>
      </c>
    </row>
    <row r="1804" spans="1:25" ht="12.75" customHeight="1">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3">
        <v>42051</v>
      </c>
      <c r="U1804" s="3">
        <v>42053</v>
      </c>
      <c r="V1804">
        <v>220.35719999999998</v>
      </c>
      <c r="W1804">
        <v>18</v>
      </c>
      <c r="X1804">
        <v>451.35</v>
      </c>
      <c r="Y1804">
        <v>88545</v>
      </c>
    </row>
    <row r="1805" spans="1:25" ht="12.75" customHeight="1">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3">
        <v>42063</v>
      </c>
      <c r="U1805" s="3">
        <v>42063</v>
      </c>
      <c r="V1805">
        <v>47.73</v>
      </c>
      <c r="W1805">
        <v>7</v>
      </c>
      <c r="X1805">
        <v>119.6</v>
      </c>
      <c r="Y1805">
        <v>88546</v>
      </c>
    </row>
    <row r="1806" spans="1:25" ht="12.75" customHeight="1">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3">
        <v>42074</v>
      </c>
      <c r="U1806" s="3">
        <v>42075</v>
      </c>
      <c r="V1806">
        <v>28.526000000000003</v>
      </c>
      <c r="W1806">
        <v>10</v>
      </c>
      <c r="X1806">
        <v>59.9</v>
      </c>
      <c r="Y1806">
        <v>88547</v>
      </c>
    </row>
    <row r="1807" spans="1:25" ht="12.75" customHeight="1">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3">
        <v>42092</v>
      </c>
      <c r="U1807" s="3">
        <v>42096</v>
      </c>
      <c r="V1807">
        <v>-87.46</v>
      </c>
      <c r="W1807">
        <v>1</v>
      </c>
      <c r="X1807">
        <v>99.22</v>
      </c>
      <c r="Y1807">
        <v>88548</v>
      </c>
    </row>
    <row r="1808" spans="1:25" ht="12.75" customHeight="1">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3">
        <v>42030</v>
      </c>
      <c r="U1808" s="3">
        <v>42031</v>
      </c>
      <c r="V1808">
        <v>-3.9479999999999995</v>
      </c>
      <c r="W1808">
        <v>8</v>
      </c>
      <c r="X1808">
        <v>1183.82</v>
      </c>
      <c r="Y1808">
        <v>86899</v>
      </c>
    </row>
    <row r="1809" spans="1:25" ht="12.75" customHeight="1">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3">
        <v>42152</v>
      </c>
      <c r="U1809" s="3">
        <v>42154</v>
      </c>
      <c r="V1809">
        <v>28.182599999999997</v>
      </c>
      <c r="W1809">
        <v>11</v>
      </c>
      <c r="X1809">
        <v>201.77</v>
      </c>
      <c r="Y1809">
        <v>86900</v>
      </c>
    </row>
    <row r="1810" spans="1:25" ht="12.75" customHeight="1">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3">
        <v>42093</v>
      </c>
      <c r="U1810" s="3">
        <v>42093</v>
      </c>
      <c r="V1810">
        <v>-51.66</v>
      </c>
      <c r="W1810">
        <v>21</v>
      </c>
      <c r="X1810">
        <v>443.66</v>
      </c>
      <c r="Y1810">
        <v>86901</v>
      </c>
    </row>
    <row r="1811" spans="1:25" ht="12.75" customHeight="1">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3">
        <v>42024</v>
      </c>
      <c r="U1811" s="3">
        <v>42025</v>
      </c>
      <c r="V1811">
        <v>-193.91399999999999</v>
      </c>
      <c r="W1811">
        <v>9</v>
      </c>
      <c r="X1811">
        <v>541.76</v>
      </c>
      <c r="Y1811">
        <v>86898</v>
      </c>
    </row>
    <row r="1812" spans="1:25" ht="12.75" customHeight="1">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3">
        <v>42030</v>
      </c>
      <c r="U1812" s="3">
        <v>42031</v>
      </c>
      <c r="V1812">
        <v>57.545999999999999</v>
      </c>
      <c r="W1812">
        <v>4</v>
      </c>
      <c r="X1812">
        <v>107.66</v>
      </c>
      <c r="Y1812">
        <v>86899</v>
      </c>
    </row>
    <row r="1813" spans="1:25" ht="12.75" customHeight="1">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3">
        <v>42030</v>
      </c>
      <c r="U1813" s="3">
        <v>42031</v>
      </c>
      <c r="V1813">
        <v>-333.42540000000002</v>
      </c>
      <c r="W1813">
        <v>10</v>
      </c>
      <c r="X1813">
        <v>318.83</v>
      </c>
      <c r="Y1813">
        <v>86899</v>
      </c>
    </row>
    <row r="1814" spans="1:25" ht="12.75" customHeight="1">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3">
        <v>42113</v>
      </c>
      <c r="U1814" s="3">
        <v>42115</v>
      </c>
      <c r="V1814">
        <v>12.264000000000001</v>
      </c>
      <c r="W1814">
        <v>23</v>
      </c>
      <c r="X1814">
        <v>3600.65</v>
      </c>
      <c r="Y1814">
        <v>86902</v>
      </c>
    </row>
    <row r="1815" spans="1:25" ht="12.75" customHeight="1">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3">
        <v>42174</v>
      </c>
      <c r="U1815" s="3">
        <v>42175</v>
      </c>
      <c r="V1815">
        <v>-283.9914</v>
      </c>
      <c r="W1815">
        <v>14</v>
      </c>
      <c r="X1815">
        <v>3936.61</v>
      </c>
      <c r="Y1815">
        <v>86491</v>
      </c>
    </row>
    <row r="1816" spans="1:25" ht="12.75" customHeight="1">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3">
        <v>42174</v>
      </c>
      <c r="U1816" s="3">
        <v>42176</v>
      </c>
      <c r="V1816">
        <v>-195.34200000000001</v>
      </c>
      <c r="W1816">
        <v>15</v>
      </c>
      <c r="X1816">
        <v>78.31</v>
      </c>
      <c r="Y1816">
        <v>86491</v>
      </c>
    </row>
    <row r="1817" spans="1:25" ht="12.75" customHeight="1">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3">
        <v>42174</v>
      </c>
      <c r="U1817" s="3">
        <v>42176</v>
      </c>
      <c r="V1817">
        <v>-89.70920000000001</v>
      </c>
      <c r="W1817">
        <v>11</v>
      </c>
      <c r="X1817">
        <v>42.46</v>
      </c>
      <c r="Y1817">
        <v>86491</v>
      </c>
    </row>
    <row r="1818" spans="1:25" ht="12.75" customHeight="1">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3">
        <v>42107</v>
      </c>
      <c r="U1818" s="3">
        <v>42108</v>
      </c>
      <c r="V1818">
        <v>-44.415000000000006</v>
      </c>
      <c r="W1818">
        <v>1</v>
      </c>
      <c r="X1818">
        <v>14.66</v>
      </c>
      <c r="Y1818">
        <v>86490</v>
      </c>
    </row>
    <row r="1819" spans="1:25" ht="12.75" customHeight="1">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3">
        <v>42048</v>
      </c>
      <c r="U1819" s="3">
        <v>42048</v>
      </c>
      <c r="V1819">
        <v>167.334</v>
      </c>
      <c r="W1819">
        <v>12</v>
      </c>
      <c r="X1819">
        <v>83.14</v>
      </c>
      <c r="Y1819">
        <v>86489</v>
      </c>
    </row>
    <row r="1820" spans="1:25" ht="12.75" customHeight="1">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3">
        <v>42128</v>
      </c>
      <c r="U1820" s="3">
        <v>42130</v>
      </c>
      <c r="V1820">
        <v>65.597999999999999</v>
      </c>
      <c r="W1820">
        <v>19</v>
      </c>
      <c r="X1820">
        <v>215.25</v>
      </c>
      <c r="Y1820">
        <v>90820</v>
      </c>
    </row>
    <row r="1821" spans="1:25" ht="12.75" customHeight="1">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3">
        <v>42180</v>
      </c>
      <c r="U1821" s="3">
        <v>42186</v>
      </c>
      <c r="V1821">
        <v>0.25800000000000001</v>
      </c>
      <c r="W1821">
        <v>22</v>
      </c>
      <c r="X1821">
        <v>1358.02</v>
      </c>
      <c r="Y1821">
        <v>90821</v>
      </c>
    </row>
    <row r="1822" spans="1:25" ht="12.75" customHeight="1">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3">
        <v>42180</v>
      </c>
      <c r="U1822" s="3">
        <v>42186</v>
      </c>
      <c r="V1822">
        <v>63.222000000000001</v>
      </c>
      <c r="W1822">
        <v>22</v>
      </c>
      <c r="X1822">
        <v>358.84</v>
      </c>
      <c r="Y1822">
        <v>90821</v>
      </c>
    </row>
    <row r="1823" spans="1:25" ht="12.75" customHeight="1">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3">
        <v>42077</v>
      </c>
      <c r="U1823" s="3">
        <v>42079</v>
      </c>
      <c r="V1823">
        <v>-29.666000000000004</v>
      </c>
      <c r="W1823">
        <v>9</v>
      </c>
      <c r="X1823">
        <v>511.57</v>
      </c>
      <c r="Y1823">
        <v>90818</v>
      </c>
    </row>
    <row r="1824" spans="1:25" ht="12.75" customHeight="1">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3">
        <v>42094</v>
      </c>
      <c r="U1824" s="3">
        <v>42096</v>
      </c>
      <c r="V1824">
        <v>-1319.5</v>
      </c>
      <c r="W1824">
        <v>5</v>
      </c>
      <c r="X1824">
        <v>8.65</v>
      </c>
      <c r="Y1824">
        <v>90819</v>
      </c>
    </row>
    <row r="1825" spans="1:25" ht="12.75" customHeight="1">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3">
        <v>42167</v>
      </c>
      <c r="U1825" s="3">
        <v>42174</v>
      </c>
      <c r="V1825">
        <v>262.2</v>
      </c>
      <c r="W1825">
        <v>11</v>
      </c>
      <c r="X1825">
        <v>380</v>
      </c>
      <c r="Y1825">
        <v>86989</v>
      </c>
    </row>
    <row r="1826" spans="1:25" ht="12.75" customHeight="1">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3">
        <v>42065</v>
      </c>
      <c r="U1826" s="3">
        <v>42067</v>
      </c>
      <c r="V1826">
        <v>-119.812</v>
      </c>
      <c r="W1826">
        <v>1</v>
      </c>
      <c r="X1826">
        <v>199.48</v>
      </c>
      <c r="Y1826">
        <v>89025</v>
      </c>
    </row>
    <row r="1827" spans="1:25" ht="12.75" customHeight="1">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3">
        <v>42081</v>
      </c>
      <c r="U1827" s="3">
        <v>42081</v>
      </c>
      <c r="V1827">
        <v>-9.1079999999999988</v>
      </c>
      <c r="W1827">
        <v>5</v>
      </c>
      <c r="X1827">
        <v>93.81</v>
      </c>
      <c r="Y1827">
        <v>86447</v>
      </c>
    </row>
    <row r="1828" spans="1:25" ht="12.75" customHeight="1">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3">
        <v>42104</v>
      </c>
      <c r="U1828" s="3">
        <v>42106</v>
      </c>
      <c r="V1828">
        <v>172.56439999999998</v>
      </c>
      <c r="W1828">
        <v>9</v>
      </c>
      <c r="X1828">
        <v>312.22000000000003</v>
      </c>
      <c r="Y1828">
        <v>86448</v>
      </c>
    </row>
    <row r="1829" spans="1:25" ht="12.75" customHeight="1">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3">
        <v>42073</v>
      </c>
      <c r="U1829" s="3">
        <v>42074</v>
      </c>
      <c r="V1829">
        <v>45.077999999999996</v>
      </c>
      <c r="W1829">
        <v>9</v>
      </c>
      <c r="X1829">
        <v>43.84</v>
      </c>
      <c r="Y1829">
        <v>89805</v>
      </c>
    </row>
    <row r="1830" spans="1:25" ht="12.75" customHeight="1">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3">
        <v>42073</v>
      </c>
      <c r="U1830" s="3">
        <v>42075</v>
      </c>
      <c r="V1830">
        <v>-110.376</v>
      </c>
      <c r="W1830">
        <v>6</v>
      </c>
      <c r="X1830">
        <v>141.74</v>
      </c>
      <c r="Y1830">
        <v>89805</v>
      </c>
    </row>
    <row r="1831" spans="1:25" ht="12.75" customHeight="1">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3">
        <v>42037</v>
      </c>
      <c r="U1831" s="3">
        <v>42038</v>
      </c>
      <c r="V1831">
        <v>1951.3</v>
      </c>
      <c r="W1831">
        <v>43</v>
      </c>
      <c r="X1831">
        <v>8717.75</v>
      </c>
      <c r="Y1831">
        <v>24294</v>
      </c>
    </row>
    <row r="1832" spans="1:25" ht="12.75" customHeight="1">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3">
        <v>42037</v>
      </c>
      <c r="U1832" s="3">
        <v>42038</v>
      </c>
      <c r="V1832">
        <v>1538.7827999999997</v>
      </c>
      <c r="W1832">
        <v>11</v>
      </c>
      <c r="X1832">
        <v>2230.12</v>
      </c>
      <c r="Y1832">
        <v>90850</v>
      </c>
    </row>
    <row r="1833" spans="1:25" ht="12.75" customHeight="1">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3">
        <v>42093</v>
      </c>
      <c r="U1833" s="3">
        <v>42097</v>
      </c>
      <c r="V1833">
        <v>32.83</v>
      </c>
      <c r="W1833">
        <v>10</v>
      </c>
      <c r="X1833">
        <v>56.4</v>
      </c>
      <c r="Y1833">
        <v>87933</v>
      </c>
    </row>
    <row r="1834" spans="1:25" ht="12.75" customHeight="1">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3">
        <v>42093</v>
      </c>
      <c r="U1834" s="3">
        <v>42098</v>
      </c>
      <c r="V1834">
        <v>51.590000000000053</v>
      </c>
      <c r="W1834">
        <v>6</v>
      </c>
      <c r="X1834">
        <v>257.52</v>
      </c>
      <c r="Y1834">
        <v>87933</v>
      </c>
    </row>
    <row r="1835" spans="1:25" ht="12.75" customHeight="1">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3">
        <v>42145</v>
      </c>
      <c r="U1835" s="3">
        <v>42147</v>
      </c>
      <c r="V1835">
        <v>969.42</v>
      </c>
      <c r="W1835">
        <v>7</v>
      </c>
      <c r="X1835">
        <v>1488.51</v>
      </c>
      <c r="Y1835">
        <v>87934</v>
      </c>
    </row>
    <row r="1836" spans="1:25" ht="12.75" customHeight="1">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3">
        <v>42152</v>
      </c>
      <c r="U1836" s="3">
        <v>42153</v>
      </c>
      <c r="V1836">
        <v>553.33169999999996</v>
      </c>
      <c r="W1836">
        <v>23</v>
      </c>
      <c r="X1836">
        <v>801.93</v>
      </c>
      <c r="Y1836">
        <v>87935</v>
      </c>
    </row>
    <row r="1837" spans="1:25" ht="12.75" customHeight="1">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3">
        <v>42183</v>
      </c>
      <c r="U1837" s="3">
        <v>42184</v>
      </c>
      <c r="V1837">
        <v>-30.45</v>
      </c>
      <c r="W1837">
        <v>8</v>
      </c>
      <c r="X1837">
        <v>44.24</v>
      </c>
      <c r="Y1837">
        <v>90739</v>
      </c>
    </row>
    <row r="1838" spans="1:25" ht="12.75" customHeight="1">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3">
        <v>42050</v>
      </c>
      <c r="U1838" s="3">
        <v>42051</v>
      </c>
      <c r="V1838">
        <v>55.020599999999995</v>
      </c>
      <c r="W1838">
        <v>12</v>
      </c>
      <c r="X1838">
        <v>79.739999999999995</v>
      </c>
      <c r="Y1838">
        <v>91522</v>
      </c>
    </row>
    <row r="1839" spans="1:25" ht="12.75" customHeight="1">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3">
        <v>42050</v>
      </c>
      <c r="U1839" s="3">
        <v>42051</v>
      </c>
      <c r="V1839">
        <v>-43.65504</v>
      </c>
      <c r="W1839">
        <v>23</v>
      </c>
      <c r="X1839">
        <v>392.45</v>
      </c>
      <c r="Y1839">
        <v>91522</v>
      </c>
    </row>
    <row r="1840" spans="1:25" ht="12.75" customHeight="1">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3">
        <v>42106</v>
      </c>
      <c r="U1840" s="3">
        <v>42107</v>
      </c>
      <c r="V1840">
        <v>-577.30400000000009</v>
      </c>
      <c r="W1840">
        <v>7</v>
      </c>
      <c r="X1840">
        <v>48.32</v>
      </c>
      <c r="Y1840">
        <v>90815</v>
      </c>
    </row>
    <row r="1841" spans="1:25" ht="12.75" customHeight="1">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3">
        <v>42082</v>
      </c>
      <c r="U1841" s="3">
        <v>42082</v>
      </c>
      <c r="V1841">
        <v>-1535.4864000000002</v>
      </c>
      <c r="W1841">
        <v>8</v>
      </c>
      <c r="X1841">
        <v>332.16</v>
      </c>
      <c r="Y1841">
        <v>90814</v>
      </c>
    </row>
    <row r="1842" spans="1:25" ht="12.75" customHeight="1">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3">
        <v>42082</v>
      </c>
      <c r="U1842" s="3">
        <v>42083</v>
      </c>
      <c r="V1842">
        <v>-159.32</v>
      </c>
      <c r="W1842">
        <v>17</v>
      </c>
      <c r="X1842">
        <v>147.62</v>
      </c>
      <c r="Y1842">
        <v>90814</v>
      </c>
    </row>
    <row r="1843" spans="1:25" ht="12.75" customHeight="1">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3">
        <v>42095</v>
      </c>
      <c r="U1843" s="3">
        <v>42096</v>
      </c>
      <c r="V1843">
        <v>-74.088000000000008</v>
      </c>
      <c r="W1843">
        <v>2</v>
      </c>
      <c r="X1843">
        <v>125.9</v>
      </c>
      <c r="Y1843">
        <v>86508</v>
      </c>
    </row>
    <row r="1844" spans="1:25" ht="12.75" customHeight="1">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3">
        <v>42018</v>
      </c>
      <c r="U1844" s="3">
        <v>42018</v>
      </c>
      <c r="V1844">
        <v>-137.52199999999999</v>
      </c>
      <c r="W1844">
        <v>4</v>
      </c>
      <c r="X1844">
        <v>768.81</v>
      </c>
      <c r="Y1844">
        <v>86507</v>
      </c>
    </row>
    <row r="1845" spans="1:25" ht="12.75" customHeight="1">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3">
        <v>42018</v>
      </c>
      <c r="U1845" s="3">
        <v>42019</v>
      </c>
      <c r="V1845">
        <v>-11.815999999999999</v>
      </c>
      <c r="W1845">
        <v>2</v>
      </c>
      <c r="X1845">
        <v>183.39</v>
      </c>
      <c r="Y1845">
        <v>86507</v>
      </c>
    </row>
    <row r="1846" spans="1:25" ht="12.75" customHeight="1">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3">
        <v>42018</v>
      </c>
      <c r="U1846" s="3">
        <v>42020</v>
      </c>
      <c r="V1846">
        <v>238.93379999999999</v>
      </c>
      <c r="W1846">
        <v>1</v>
      </c>
      <c r="X1846">
        <v>12.9</v>
      </c>
      <c r="Y1846">
        <v>86507</v>
      </c>
    </row>
    <row r="1847" spans="1:25" ht="12.75" customHeight="1">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3">
        <v>42018</v>
      </c>
      <c r="U1847" s="3">
        <v>42019</v>
      </c>
      <c r="V1847">
        <v>-105.126</v>
      </c>
      <c r="W1847">
        <v>4</v>
      </c>
      <c r="X1847">
        <v>17.89</v>
      </c>
      <c r="Y1847">
        <v>86507</v>
      </c>
    </row>
    <row r="1848" spans="1:25" ht="12.75" customHeight="1">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3">
        <v>42183</v>
      </c>
      <c r="U1848" s="3">
        <v>42185</v>
      </c>
      <c r="V1848">
        <v>95.387999999999991</v>
      </c>
      <c r="W1848">
        <v>12</v>
      </c>
      <c r="X1848">
        <v>255.88</v>
      </c>
      <c r="Y1848">
        <v>86509</v>
      </c>
    </row>
    <row r="1849" spans="1:25" ht="12.75" customHeight="1">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3">
        <v>42025</v>
      </c>
      <c r="U1849" s="3">
        <v>42026</v>
      </c>
      <c r="V1849">
        <v>261.38579999999996</v>
      </c>
      <c r="W1849">
        <v>15</v>
      </c>
      <c r="X1849">
        <v>378.82</v>
      </c>
      <c r="Y1849">
        <v>87435</v>
      </c>
    </row>
    <row r="1850" spans="1:25" ht="12.75" customHeight="1">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3">
        <v>42025</v>
      </c>
      <c r="U1850" s="3">
        <v>42027</v>
      </c>
      <c r="V1850">
        <v>-135.46</v>
      </c>
      <c r="W1850">
        <v>9</v>
      </c>
      <c r="X1850">
        <v>152.18</v>
      </c>
      <c r="Y1850">
        <v>87435</v>
      </c>
    </row>
    <row r="1851" spans="1:25" ht="12.75" customHeight="1">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3">
        <v>42168</v>
      </c>
      <c r="U1851" s="3">
        <v>42168</v>
      </c>
      <c r="V1851">
        <v>-31.68825</v>
      </c>
      <c r="W1851">
        <v>10</v>
      </c>
      <c r="X1851">
        <v>53.89</v>
      </c>
      <c r="Y1851">
        <v>87436</v>
      </c>
    </row>
    <row r="1852" spans="1:25" ht="12.75" customHeight="1">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3">
        <v>42168</v>
      </c>
      <c r="U1852" s="3">
        <v>42169</v>
      </c>
      <c r="V1852">
        <v>690.70379999999989</v>
      </c>
      <c r="W1852">
        <v>21</v>
      </c>
      <c r="X1852">
        <v>1001.02</v>
      </c>
      <c r="Y1852">
        <v>87436</v>
      </c>
    </row>
    <row r="1853" spans="1:25" ht="12.75" customHeight="1">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3">
        <v>42159</v>
      </c>
      <c r="U1853" s="3">
        <v>42161</v>
      </c>
      <c r="V1853">
        <v>-13.068000000000001</v>
      </c>
      <c r="W1853">
        <v>5</v>
      </c>
      <c r="X1853">
        <v>495.82</v>
      </c>
      <c r="Y1853">
        <v>89564</v>
      </c>
    </row>
    <row r="1854" spans="1:25" ht="12.75" customHeight="1">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3">
        <v>42165</v>
      </c>
      <c r="U1854" s="3">
        <v>42165</v>
      </c>
      <c r="V1854">
        <v>-25.103999999999999</v>
      </c>
      <c r="W1854">
        <v>3</v>
      </c>
      <c r="X1854">
        <v>24.44</v>
      </c>
      <c r="Y1854">
        <v>88329</v>
      </c>
    </row>
    <row r="1855" spans="1:25" ht="12.75" customHeight="1">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3">
        <v>42095</v>
      </c>
      <c r="U1855" s="3">
        <v>42095</v>
      </c>
      <c r="V1855">
        <v>1.9504000000000001</v>
      </c>
      <c r="W1855">
        <v>4</v>
      </c>
      <c r="X1855">
        <v>21.86</v>
      </c>
      <c r="Y1855">
        <v>88330</v>
      </c>
    </row>
    <row r="1856" spans="1:25" ht="12.75" customHeight="1">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3">
        <v>42131</v>
      </c>
      <c r="U1856" s="3">
        <v>42132</v>
      </c>
      <c r="V1856">
        <v>-340.53109999999998</v>
      </c>
      <c r="W1856">
        <v>17</v>
      </c>
      <c r="X1856">
        <v>47.12</v>
      </c>
      <c r="Y1856">
        <v>87297</v>
      </c>
    </row>
    <row r="1857" spans="1:25" ht="12.75" customHeight="1">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3">
        <v>42147</v>
      </c>
      <c r="U1857" s="3">
        <v>42148</v>
      </c>
      <c r="V1857">
        <v>462.92099999999994</v>
      </c>
      <c r="W1857">
        <v>16</v>
      </c>
      <c r="X1857">
        <v>670.9</v>
      </c>
      <c r="Y1857">
        <v>87298</v>
      </c>
    </row>
    <row r="1858" spans="1:25" ht="12.75" customHeight="1">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3">
        <v>42166</v>
      </c>
      <c r="U1858" s="3">
        <v>42167</v>
      </c>
      <c r="V1858">
        <v>-131.16</v>
      </c>
      <c r="W1858">
        <v>76</v>
      </c>
      <c r="X1858">
        <v>412.72</v>
      </c>
      <c r="Y1858">
        <v>39076</v>
      </c>
    </row>
    <row r="1859" spans="1:25" ht="12.75" customHeight="1">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3">
        <v>42093</v>
      </c>
      <c r="U1859" s="3">
        <v>42095</v>
      </c>
      <c r="V1859">
        <v>-11.83</v>
      </c>
      <c r="W1859">
        <v>1</v>
      </c>
      <c r="X1859">
        <v>14.52</v>
      </c>
      <c r="Y1859">
        <v>87296</v>
      </c>
    </row>
    <row r="1860" spans="1:25" ht="12.75" customHeight="1">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3">
        <v>42166</v>
      </c>
      <c r="U1860" s="3">
        <v>42167</v>
      </c>
      <c r="V1860">
        <v>-65.58</v>
      </c>
      <c r="W1860">
        <v>19</v>
      </c>
      <c r="X1860">
        <v>103.18</v>
      </c>
      <c r="Y1860">
        <v>87299</v>
      </c>
    </row>
    <row r="1861" spans="1:25" ht="12.75" customHeight="1">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3">
        <v>42053</v>
      </c>
      <c r="U1861" s="3">
        <v>42055</v>
      </c>
      <c r="V1861">
        <v>596.80799999999999</v>
      </c>
      <c r="W1861">
        <v>2</v>
      </c>
      <c r="X1861">
        <v>97.96</v>
      </c>
      <c r="Y1861">
        <v>90488</v>
      </c>
    </row>
    <row r="1862" spans="1:25" ht="12.75" customHeight="1">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3">
        <v>42150</v>
      </c>
      <c r="U1862" s="3">
        <v>42151</v>
      </c>
      <c r="V1862">
        <v>3739.3928999999998</v>
      </c>
      <c r="W1862">
        <v>15</v>
      </c>
      <c r="X1862">
        <v>5419.41</v>
      </c>
      <c r="Y1862">
        <v>88825</v>
      </c>
    </row>
    <row r="1863" spans="1:25" ht="12.75" customHeight="1">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3">
        <v>42137</v>
      </c>
      <c r="U1863" s="3">
        <v>42139</v>
      </c>
      <c r="V1863">
        <v>470.33799999999997</v>
      </c>
      <c r="W1863">
        <v>26</v>
      </c>
      <c r="X1863">
        <v>700.41</v>
      </c>
      <c r="Y1863">
        <v>88826</v>
      </c>
    </row>
    <row r="1864" spans="1:25" ht="12.75" customHeight="1">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3">
        <v>42084</v>
      </c>
      <c r="U1864" s="3">
        <v>42086</v>
      </c>
      <c r="V1864">
        <v>401.85</v>
      </c>
      <c r="W1864">
        <v>11</v>
      </c>
      <c r="X1864">
        <v>646.88</v>
      </c>
      <c r="Y1864">
        <v>88824</v>
      </c>
    </row>
    <row r="1865" spans="1:25" ht="12.75" customHeight="1">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3">
        <v>42180</v>
      </c>
      <c r="U1865" s="3">
        <v>42181</v>
      </c>
      <c r="V1865">
        <v>710.67239999999993</v>
      </c>
      <c r="W1865">
        <v>10</v>
      </c>
      <c r="X1865">
        <v>1029.96</v>
      </c>
      <c r="Y1865">
        <v>90296</v>
      </c>
    </row>
    <row r="1866" spans="1:25" ht="12.75" customHeight="1">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3">
        <v>42143</v>
      </c>
      <c r="U1866" s="3">
        <v>42145</v>
      </c>
      <c r="V1866">
        <v>-92.32</v>
      </c>
      <c r="W1866">
        <v>5</v>
      </c>
      <c r="X1866">
        <v>52.09</v>
      </c>
      <c r="Y1866">
        <v>89835</v>
      </c>
    </row>
    <row r="1867" spans="1:25" ht="12.75" customHeight="1">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3">
        <v>42032</v>
      </c>
      <c r="U1867" s="3">
        <v>42033</v>
      </c>
      <c r="V1867">
        <v>-1764.29</v>
      </c>
      <c r="W1867">
        <v>14</v>
      </c>
      <c r="X1867">
        <v>1794.88</v>
      </c>
      <c r="Y1867">
        <v>89836</v>
      </c>
    </row>
    <row r="1868" spans="1:25" ht="12.75" customHeight="1">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3">
        <v>42032</v>
      </c>
      <c r="U1868" s="3">
        <v>42034</v>
      </c>
      <c r="V1868">
        <v>527.87759999999992</v>
      </c>
      <c r="W1868">
        <v>12</v>
      </c>
      <c r="X1868">
        <v>765.04</v>
      </c>
      <c r="Y1868">
        <v>89836</v>
      </c>
    </row>
    <row r="1869" spans="1:25" ht="12.75" customHeight="1">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3">
        <v>42084</v>
      </c>
      <c r="U1869" s="3">
        <v>42086</v>
      </c>
      <c r="V1869">
        <v>34.520000000000003</v>
      </c>
      <c r="W1869">
        <v>9</v>
      </c>
      <c r="X1869">
        <v>127.12</v>
      </c>
      <c r="Y1869">
        <v>86233</v>
      </c>
    </row>
    <row r="1870" spans="1:25" ht="12.75" customHeight="1">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3">
        <v>42005</v>
      </c>
      <c r="U1870" s="3">
        <v>42009</v>
      </c>
      <c r="V1870">
        <v>3576.8840999999998</v>
      </c>
      <c r="W1870">
        <v>12</v>
      </c>
      <c r="X1870">
        <v>5183.8900000000003</v>
      </c>
      <c r="Y1870">
        <v>86234</v>
      </c>
    </row>
    <row r="1871" spans="1:25" ht="12.75" customHeight="1">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3">
        <v>42005</v>
      </c>
      <c r="U1871" s="3">
        <v>42014</v>
      </c>
      <c r="V1871">
        <v>20.38</v>
      </c>
      <c r="W1871">
        <v>6</v>
      </c>
      <c r="X1871">
        <v>36.090000000000003</v>
      </c>
      <c r="Y1871">
        <v>86234</v>
      </c>
    </row>
    <row r="1872" spans="1:25" ht="12.75" customHeight="1">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3">
        <v>42100</v>
      </c>
      <c r="U1872" s="3">
        <v>42102</v>
      </c>
      <c r="V1872">
        <v>31.11</v>
      </c>
      <c r="W1872">
        <v>4</v>
      </c>
      <c r="X1872">
        <v>366.26</v>
      </c>
      <c r="Y1872">
        <v>90766</v>
      </c>
    </row>
    <row r="1873" spans="1:25" ht="12.75" customHeight="1">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3">
        <v>42100</v>
      </c>
      <c r="U1873" s="3">
        <v>42102</v>
      </c>
      <c r="V1873">
        <v>358.29539999999997</v>
      </c>
      <c r="W1873">
        <v>12</v>
      </c>
      <c r="X1873">
        <v>157.99</v>
      </c>
      <c r="Y1873">
        <v>90766</v>
      </c>
    </row>
    <row r="1874" spans="1:25" ht="12.75" customHeight="1">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3">
        <v>42100</v>
      </c>
      <c r="U1874" s="3">
        <v>42100</v>
      </c>
      <c r="V1874">
        <v>8.3219999999999992</v>
      </c>
      <c r="W1874">
        <v>11</v>
      </c>
      <c r="X1874">
        <v>1212.8800000000001</v>
      </c>
      <c r="Y1874">
        <v>90766</v>
      </c>
    </row>
    <row r="1875" spans="1:25" ht="12.75" customHeight="1">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3">
        <v>42077</v>
      </c>
      <c r="U1875" s="3">
        <v>42079</v>
      </c>
      <c r="V1875">
        <v>24.018000000000001</v>
      </c>
      <c r="W1875">
        <v>3</v>
      </c>
      <c r="X1875">
        <v>125.19</v>
      </c>
      <c r="Y1875">
        <v>90767</v>
      </c>
    </row>
    <row r="1876" spans="1:25" ht="12.75" customHeight="1">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3">
        <v>42115</v>
      </c>
      <c r="U1876" s="3">
        <v>42115</v>
      </c>
      <c r="V1876">
        <v>-269.75549999999998</v>
      </c>
      <c r="W1876">
        <v>5</v>
      </c>
      <c r="X1876">
        <v>1867.04</v>
      </c>
      <c r="Y1876">
        <v>90752</v>
      </c>
    </row>
    <row r="1877" spans="1:25" ht="12.75" customHeight="1">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3">
        <v>42134</v>
      </c>
      <c r="U1877" s="3">
        <v>42135</v>
      </c>
      <c r="V1877">
        <v>710.80739999999992</v>
      </c>
      <c r="W1877">
        <v>31</v>
      </c>
      <c r="X1877">
        <v>537.79999999999995</v>
      </c>
      <c r="Y1877">
        <v>90753</v>
      </c>
    </row>
    <row r="1878" spans="1:25" ht="12.75" customHeight="1">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3">
        <v>42055</v>
      </c>
      <c r="U1878" s="3">
        <v>42057</v>
      </c>
      <c r="V1878">
        <v>-2133.2780000000002</v>
      </c>
      <c r="W1878">
        <v>6</v>
      </c>
      <c r="X1878">
        <v>119.78</v>
      </c>
      <c r="Y1878">
        <v>90751</v>
      </c>
    </row>
    <row r="1879" spans="1:25" ht="12.75" customHeight="1">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3">
        <v>42010</v>
      </c>
      <c r="U1879" s="3">
        <v>42011</v>
      </c>
      <c r="V1879">
        <v>80.071200000000005</v>
      </c>
      <c r="W1879">
        <v>7</v>
      </c>
      <c r="X1879">
        <v>12.15</v>
      </c>
      <c r="Y1879">
        <v>90750</v>
      </c>
    </row>
    <row r="1880" spans="1:25" ht="12.75" customHeight="1">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3">
        <v>42010</v>
      </c>
      <c r="U1880" s="3">
        <v>42012</v>
      </c>
      <c r="V1880">
        <v>896.40599999999995</v>
      </c>
      <c r="W1880">
        <v>9</v>
      </c>
      <c r="X1880">
        <v>288.42</v>
      </c>
      <c r="Y1880">
        <v>90750</v>
      </c>
    </row>
    <row r="1881" spans="1:25" ht="12.75" customHeight="1">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3">
        <v>42149</v>
      </c>
      <c r="U1881" s="3">
        <v>42151</v>
      </c>
      <c r="V1881">
        <v>352.87979999999999</v>
      </c>
      <c r="W1881">
        <v>17</v>
      </c>
      <c r="X1881">
        <v>511.42</v>
      </c>
      <c r="Y1881">
        <v>89897</v>
      </c>
    </row>
    <row r="1882" spans="1:25" ht="12.75" customHeight="1">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3">
        <v>42011</v>
      </c>
      <c r="U1882" s="3">
        <v>42016</v>
      </c>
      <c r="V1882">
        <v>68.675999999999988</v>
      </c>
      <c r="W1882">
        <v>6</v>
      </c>
      <c r="X1882">
        <v>200.64</v>
      </c>
      <c r="Y1882">
        <v>87795</v>
      </c>
    </row>
    <row r="1883" spans="1:25" ht="12.75" customHeight="1">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3">
        <v>42095</v>
      </c>
      <c r="U1883" s="3">
        <v>42097</v>
      </c>
      <c r="V1883">
        <v>-15.92</v>
      </c>
      <c r="W1883">
        <v>1</v>
      </c>
      <c r="X1883">
        <v>17.62</v>
      </c>
      <c r="Y1883">
        <v>90461</v>
      </c>
    </row>
    <row r="1884" spans="1:25" ht="12.75" customHeight="1">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3">
        <v>42030</v>
      </c>
      <c r="U1884" s="3">
        <v>42037</v>
      </c>
      <c r="V1884">
        <v>-114.2</v>
      </c>
      <c r="W1884">
        <v>5</v>
      </c>
      <c r="X1884">
        <v>80.58</v>
      </c>
      <c r="Y1884">
        <v>90462</v>
      </c>
    </row>
    <row r="1885" spans="1:25" ht="12.75" customHeight="1">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3">
        <v>42087</v>
      </c>
      <c r="U1885" s="3">
        <v>42089</v>
      </c>
      <c r="V1885">
        <v>-25</v>
      </c>
      <c r="W1885">
        <v>4</v>
      </c>
      <c r="X1885">
        <v>25.31</v>
      </c>
      <c r="Y1885">
        <v>90460</v>
      </c>
    </row>
    <row r="1886" spans="1:25" ht="12.75" customHeight="1">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3">
        <v>42087</v>
      </c>
      <c r="U1886" s="3">
        <v>42088</v>
      </c>
      <c r="V1886">
        <v>255.14819999999997</v>
      </c>
      <c r="W1886">
        <v>4</v>
      </c>
      <c r="X1886">
        <v>369.78</v>
      </c>
      <c r="Y1886">
        <v>90460</v>
      </c>
    </row>
    <row r="1887" spans="1:25" ht="12.75" customHeight="1">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3">
        <v>42030</v>
      </c>
      <c r="U1887" s="3">
        <v>42035</v>
      </c>
      <c r="V1887">
        <v>39.426600000000001</v>
      </c>
      <c r="W1887">
        <v>9</v>
      </c>
      <c r="X1887">
        <v>57.14</v>
      </c>
      <c r="Y1887">
        <v>90462</v>
      </c>
    </row>
    <row r="1888" spans="1:25" ht="12.75" customHeight="1">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3">
        <v>42030</v>
      </c>
      <c r="U1888" s="3">
        <v>42034</v>
      </c>
      <c r="V1888">
        <v>-722.23</v>
      </c>
      <c r="W1888">
        <v>4</v>
      </c>
      <c r="X1888">
        <v>498.31</v>
      </c>
      <c r="Y1888">
        <v>90462</v>
      </c>
    </row>
    <row r="1889" spans="1:25" ht="12.75" customHeight="1">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3">
        <v>42145</v>
      </c>
      <c r="U1889" s="3">
        <v>42145</v>
      </c>
      <c r="V1889">
        <v>30.023999999999997</v>
      </c>
      <c r="W1889">
        <v>20</v>
      </c>
      <c r="X1889">
        <v>431.43</v>
      </c>
      <c r="Y1889">
        <v>90104</v>
      </c>
    </row>
    <row r="1890" spans="1:25" ht="12.75" customHeight="1">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3">
        <v>42121</v>
      </c>
      <c r="U1890" s="3">
        <v>42122</v>
      </c>
      <c r="V1890">
        <v>0.42660000000000337</v>
      </c>
      <c r="W1890">
        <v>18</v>
      </c>
      <c r="X1890">
        <v>57.24</v>
      </c>
      <c r="Y1890">
        <v>90103</v>
      </c>
    </row>
    <row r="1891" spans="1:25" ht="12.75" customHeight="1">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3">
        <v>42121</v>
      </c>
      <c r="U1891" s="3">
        <v>42123</v>
      </c>
      <c r="V1891">
        <v>66.215999999999994</v>
      </c>
      <c r="W1891">
        <v>22</v>
      </c>
      <c r="X1891">
        <v>824.7</v>
      </c>
      <c r="Y1891">
        <v>90103</v>
      </c>
    </row>
    <row r="1892" spans="1:25">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3">
        <v>42047</v>
      </c>
      <c r="U1892" s="3">
        <v>42050</v>
      </c>
      <c r="V1892">
        <v>-164.18</v>
      </c>
      <c r="W1892">
        <v>9</v>
      </c>
      <c r="X1892">
        <v>58.5</v>
      </c>
      <c r="Y1892">
        <v>90985</v>
      </c>
    </row>
    <row r="1893" spans="1:25" ht="12.75" customHeight="1">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3">
        <v>42179</v>
      </c>
      <c r="U1893" s="3">
        <v>42181</v>
      </c>
      <c r="V1893">
        <v>-79.400000000000006</v>
      </c>
      <c r="W1893">
        <v>14</v>
      </c>
      <c r="X1893">
        <v>131.62</v>
      </c>
      <c r="Y1893">
        <v>90986</v>
      </c>
    </row>
    <row r="1894" spans="1:25" ht="12.75" customHeight="1">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3">
        <v>42118</v>
      </c>
      <c r="U1894" s="3">
        <v>42120</v>
      </c>
      <c r="V1894">
        <v>23.045999999999999</v>
      </c>
      <c r="W1894">
        <v>23</v>
      </c>
      <c r="X1894">
        <v>121.46</v>
      </c>
      <c r="Y1894">
        <v>90987</v>
      </c>
    </row>
    <row r="1895" spans="1:25" ht="12.75" customHeight="1">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3">
        <v>42069</v>
      </c>
      <c r="U1895" s="3">
        <v>42071</v>
      </c>
      <c r="V1895">
        <v>-127.3</v>
      </c>
      <c r="W1895">
        <v>3</v>
      </c>
      <c r="X1895">
        <v>356.14</v>
      </c>
      <c r="Y1895">
        <v>87272</v>
      </c>
    </row>
    <row r="1896" spans="1:25" ht="12.75" customHeight="1">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3">
        <v>42069</v>
      </c>
      <c r="U1896" s="3">
        <v>42071</v>
      </c>
      <c r="V1896">
        <v>-52.77</v>
      </c>
      <c r="W1896">
        <v>4</v>
      </c>
      <c r="X1896">
        <v>27.08</v>
      </c>
      <c r="Y1896">
        <v>87272</v>
      </c>
    </row>
    <row r="1897" spans="1:25" ht="12.75" customHeight="1">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3">
        <v>42009</v>
      </c>
      <c r="U1897" s="3">
        <v>42010</v>
      </c>
      <c r="V1897">
        <v>-781.13419999999996</v>
      </c>
      <c r="W1897">
        <v>11</v>
      </c>
      <c r="X1897">
        <v>65.849999999999994</v>
      </c>
      <c r="Y1897">
        <v>86283</v>
      </c>
    </row>
    <row r="1898" spans="1:25" ht="12.75" customHeight="1">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3">
        <v>42013</v>
      </c>
      <c r="U1898" s="3">
        <v>42013</v>
      </c>
      <c r="V1898">
        <v>-23.295999999999999</v>
      </c>
      <c r="W1898">
        <v>12</v>
      </c>
      <c r="X1898">
        <v>50.71</v>
      </c>
      <c r="Y1898">
        <v>86284</v>
      </c>
    </row>
    <row r="1899" spans="1:25" ht="12.75" customHeight="1">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3">
        <v>42131</v>
      </c>
      <c r="U1899" s="3">
        <v>42131</v>
      </c>
      <c r="V1899">
        <v>58.811999999999998</v>
      </c>
      <c r="W1899">
        <v>7</v>
      </c>
      <c r="X1899">
        <v>45</v>
      </c>
      <c r="Y1899">
        <v>85979</v>
      </c>
    </row>
    <row r="1900" spans="1:25" ht="12.75" customHeight="1">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3">
        <v>42169</v>
      </c>
      <c r="U1900" s="3">
        <v>42170</v>
      </c>
      <c r="V1900">
        <v>4.0442999999999998</v>
      </c>
      <c r="W1900">
        <v>7</v>
      </c>
      <c r="X1900">
        <v>19.02</v>
      </c>
      <c r="Y1900">
        <v>85981</v>
      </c>
    </row>
    <row r="1901" spans="1:25" ht="12.75" customHeight="1">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3">
        <v>42169</v>
      </c>
      <c r="U1901" s="3">
        <v>42170</v>
      </c>
      <c r="V1901">
        <v>-10.368400000000001</v>
      </c>
      <c r="W1901">
        <v>16</v>
      </c>
      <c r="X1901">
        <v>193.87</v>
      </c>
      <c r="Y1901">
        <v>85981</v>
      </c>
    </row>
    <row r="1902" spans="1:25" ht="12.75" customHeight="1">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3">
        <v>42017</v>
      </c>
      <c r="U1902" s="3">
        <v>42018</v>
      </c>
      <c r="V1902">
        <v>989.81189999999992</v>
      </c>
      <c r="W1902">
        <v>14</v>
      </c>
      <c r="X1902">
        <v>1434.51</v>
      </c>
      <c r="Y1902">
        <v>85980</v>
      </c>
    </row>
    <row r="1903" spans="1:25" ht="12.75" customHeight="1">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3">
        <v>42048</v>
      </c>
      <c r="U1903" s="3">
        <v>42050</v>
      </c>
      <c r="V1903">
        <v>2861.01</v>
      </c>
      <c r="W1903">
        <v>42</v>
      </c>
      <c r="X1903">
        <v>8549.0400000000009</v>
      </c>
      <c r="Y1903">
        <v>21572</v>
      </c>
    </row>
    <row r="1904" spans="1:25" ht="12.75" customHeight="1">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3">
        <v>42048</v>
      </c>
      <c r="U1904" s="3">
        <v>42050</v>
      </c>
      <c r="V1904">
        <v>1544.9307000000001</v>
      </c>
      <c r="W1904">
        <v>11</v>
      </c>
      <c r="X1904">
        <v>2239.0300000000002</v>
      </c>
      <c r="Y1904">
        <v>89928</v>
      </c>
    </row>
    <row r="1905" spans="1:25" ht="12.75" customHeight="1">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3">
        <v>42010</v>
      </c>
      <c r="U1905" s="3">
        <v>42012</v>
      </c>
      <c r="V1905">
        <v>125.9982</v>
      </c>
      <c r="W1905">
        <v>1</v>
      </c>
      <c r="X1905">
        <v>22.13</v>
      </c>
      <c r="Y1905">
        <v>89355</v>
      </c>
    </row>
    <row r="1906" spans="1:25" ht="12.75" customHeight="1">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3">
        <v>42010</v>
      </c>
      <c r="U1906" s="3">
        <v>42012</v>
      </c>
      <c r="V1906">
        <v>-92.929200000000009</v>
      </c>
      <c r="W1906">
        <v>5</v>
      </c>
      <c r="X1906">
        <v>34.17</v>
      </c>
      <c r="Y1906">
        <v>89355</v>
      </c>
    </row>
    <row r="1907" spans="1:25" ht="12.75" customHeight="1">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3">
        <v>42031</v>
      </c>
      <c r="U1907" s="3">
        <v>42033</v>
      </c>
      <c r="V1907">
        <v>-39.808999999999997</v>
      </c>
      <c r="W1907">
        <v>1</v>
      </c>
      <c r="X1907">
        <v>94.3</v>
      </c>
      <c r="Y1907">
        <v>89356</v>
      </c>
    </row>
    <row r="1908" spans="1:25" ht="12.75" customHeight="1">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3">
        <v>42027</v>
      </c>
      <c r="U1908" s="3">
        <v>42029</v>
      </c>
      <c r="V1908">
        <v>-29.065600000000003</v>
      </c>
      <c r="W1908">
        <v>5</v>
      </c>
      <c r="X1908">
        <v>384.22</v>
      </c>
      <c r="Y1908">
        <v>91296</v>
      </c>
    </row>
    <row r="1909" spans="1:25" ht="12.75" customHeight="1">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3">
        <v>42039</v>
      </c>
      <c r="U1909" s="3">
        <v>42041</v>
      </c>
      <c r="V1909">
        <v>-19.2972</v>
      </c>
      <c r="W1909">
        <v>17</v>
      </c>
      <c r="X1909">
        <v>178.68</v>
      </c>
      <c r="Y1909">
        <v>91297</v>
      </c>
    </row>
    <row r="1910" spans="1:25" ht="12.75" customHeight="1">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3">
        <v>42042</v>
      </c>
      <c r="U1910" s="3">
        <v>42044</v>
      </c>
      <c r="V1910">
        <v>40.6556</v>
      </c>
      <c r="W1910">
        <v>12</v>
      </c>
      <c r="X1910">
        <v>79.39</v>
      </c>
      <c r="Y1910">
        <v>91298</v>
      </c>
    </row>
    <row r="1911" spans="1:25" ht="12.75" customHeight="1">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3">
        <v>42140</v>
      </c>
      <c r="U1911" s="3">
        <v>42141</v>
      </c>
      <c r="V1911">
        <v>137.67569999999998</v>
      </c>
      <c r="W1911">
        <v>7</v>
      </c>
      <c r="X1911">
        <v>199.53</v>
      </c>
      <c r="Y1911">
        <v>88589</v>
      </c>
    </row>
    <row r="1912" spans="1:25" ht="12.75" customHeight="1">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3">
        <v>42140</v>
      </c>
      <c r="U1912" s="3">
        <v>42142</v>
      </c>
      <c r="V1912">
        <v>-62</v>
      </c>
      <c r="W1912">
        <v>6</v>
      </c>
      <c r="X1912">
        <v>37.049999999999997</v>
      </c>
      <c r="Y1912">
        <v>88589</v>
      </c>
    </row>
    <row r="1913" spans="1:25" ht="12.75" customHeight="1">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3">
        <v>42090</v>
      </c>
      <c r="U1913" s="3">
        <v>42092</v>
      </c>
      <c r="V1913">
        <v>47.527199999999993</v>
      </c>
      <c r="W1913">
        <v>19</v>
      </c>
      <c r="X1913">
        <v>68.88</v>
      </c>
      <c r="Y1913">
        <v>88590</v>
      </c>
    </row>
    <row r="1914" spans="1:25" ht="12.75" customHeight="1">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3">
        <v>42063</v>
      </c>
      <c r="U1914" s="3">
        <v>42072</v>
      </c>
      <c r="V1914">
        <v>379.3965</v>
      </c>
      <c r="W1914">
        <v>5</v>
      </c>
      <c r="X1914">
        <v>549.85</v>
      </c>
      <c r="Y1914">
        <v>88587</v>
      </c>
    </row>
    <row r="1915" spans="1:25" ht="12.75" customHeight="1">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3">
        <v>42063</v>
      </c>
      <c r="U1915" s="3">
        <v>42067</v>
      </c>
      <c r="V1915">
        <v>-41.83</v>
      </c>
      <c r="W1915">
        <v>6</v>
      </c>
      <c r="X1915">
        <v>48.99</v>
      </c>
      <c r="Y1915">
        <v>88587</v>
      </c>
    </row>
    <row r="1916" spans="1:25" ht="12.75" customHeight="1">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3">
        <v>42063</v>
      </c>
      <c r="U1916" s="3">
        <v>42063</v>
      </c>
      <c r="V1916">
        <v>372.40199999999999</v>
      </c>
      <c r="W1916">
        <v>7</v>
      </c>
      <c r="X1916">
        <v>681.42</v>
      </c>
      <c r="Y1916">
        <v>88587</v>
      </c>
    </row>
    <row r="1917" spans="1:25" ht="12.75" customHeight="1">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3">
        <v>42128</v>
      </c>
      <c r="U1917" s="3">
        <v>42130</v>
      </c>
      <c r="V1917">
        <v>-116.3455</v>
      </c>
      <c r="W1917">
        <v>13</v>
      </c>
      <c r="X1917">
        <v>66.650000000000006</v>
      </c>
      <c r="Y1917">
        <v>88588</v>
      </c>
    </row>
    <row r="1918" spans="1:25" ht="12.75" customHeight="1">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3">
        <v>42128</v>
      </c>
      <c r="U1918" s="3">
        <v>42129</v>
      </c>
      <c r="V1918">
        <v>1304.9000000000001</v>
      </c>
      <c r="W1918">
        <v>18</v>
      </c>
      <c r="X1918">
        <v>2934.16</v>
      </c>
      <c r="Y1918">
        <v>88588</v>
      </c>
    </row>
    <row r="1919" spans="1:25" ht="12.75" customHeight="1">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3">
        <v>42128</v>
      </c>
      <c r="U1919" s="3">
        <v>42128</v>
      </c>
      <c r="V1919">
        <v>605.04719999999998</v>
      </c>
      <c r="W1919">
        <v>15</v>
      </c>
      <c r="X1919">
        <v>876.88</v>
      </c>
      <c r="Y1919">
        <v>88588</v>
      </c>
    </row>
    <row r="1920" spans="1:25" ht="12.75" customHeight="1">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3">
        <v>42122</v>
      </c>
      <c r="U1920" s="3">
        <v>42124</v>
      </c>
      <c r="V1920">
        <v>107.45461999999999</v>
      </c>
      <c r="W1920">
        <v>6</v>
      </c>
      <c r="X1920">
        <v>157.33000000000001</v>
      </c>
      <c r="Y1920">
        <v>91437</v>
      </c>
    </row>
    <row r="1921" spans="1:25" ht="12.75" customHeight="1">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3">
        <v>42083</v>
      </c>
      <c r="U1921" s="3">
        <v>42085</v>
      </c>
      <c r="V1921">
        <v>18.41</v>
      </c>
      <c r="W1921">
        <v>3</v>
      </c>
      <c r="X1921">
        <v>27.37</v>
      </c>
      <c r="Y1921">
        <v>91435</v>
      </c>
    </row>
    <row r="1922" spans="1:25" ht="12.75" customHeight="1">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3">
        <v>42083</v>
      </c>
      <c r="U1922" s="3">
        <v>42085</v>
      </c>
      <c r="V1922">
        <v>65.63</v>
      </c>
      <c r="W1922">
        <v>8</v>
      </c>
      <c r="X1922">
        <v>98.16</v>
      </c>
      <c r="Y1922">
        <v>91435</v>
      </c>
    </row>
    <row r="1923" spans="1:25" ht="12.75" customHeight="1">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3">
        <v>42030</v>
      </c>
      <c r="U1923" s="3">
        <v>42030</v>
      </c>
      <c r="V1923">
        <v>-7.73</v>
      </c>
      <c r="W1923">
        <v>15</v>
      </c>
      <c r="X1923">
        <v>116.11</v>
      </c>
      <c r="Y1923">
        <v>91436</v>
      </c>
    </row>
    <row r="1924" spans="1:25" ht="12.75" customHeight="1">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3">
        <v>42164</v>
      </c>
      <c r="U1924" s="3">
        <v>42166</v>
      </c>
      <c r="V1924">
        <v>-47.995249999999999</v>
      </c>
      <c r="W1924">
        <v>19</v>
      </c>
      <c r="X1924">
        <v>95</v>
      </c>
      <c r="Y1924">
        <v>91438</v>
      </c>
    </row>
    <row r="1925" spans="1:25" ht="12.75" customHeight="1">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3">
        <v>42148</v>
      </c>
      <c r="U1925" s="3">
        <v>42153</v>
      </c>
      <c r="V1925">
        <v>66.22</v>
      </c>
      <c r="W1925">
        <v>11</v>
      </c>
      <c r="X1925">
        <v>837.57</v>
      </c>
      <c r="Y1925">
        <v>90501</v>
      </c>
    </row>
    <row r="1926" spans="1:25" ht="12.75" customHeight="1">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3">
        <v>42148</v>
      </c>
      <c r="U1926" s="3">
        <v>42152</v>
      </c>
      <c r="V1926">
        <v>-23.53</v>
      </c>
      <c r="W1926">
        <v>8</v>
      </c>
      <c r="X1926">
        <v>56.22</v>
      </c>
      <c r="Y1926">
        <v>90501</v>
      </c>
    </row>
    <row r="1927" spans="1:25" ht="12.75" customHeight="1">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3">
        <v>42126</v>
      </c>
      <c r="U1927" s="3">
        <v>42127</v>
      </c>
      <c r="V1927">
        <v>10.680000000000014</v>
      </c>
      <c r="W1927">
        <v>26</v>
      </c>
      <c r="X1927">
        <v>758.97</v>
      </c>
      <c r="Y1927">
        <v>90502</v>
      </c>
    </row>
    <row r="1928" spans="1:25" ht="12.75" customHeight="1">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3">
        <v>42126</v>
      </c>
      <c r="U1928" s="3">
        <v>42128</v>
      </c>
      <c r="V1928">
        <v>58.263599999999997</v>
      </c>
      <c r="W1928">
        <v>18</v>
      </c>
      <c r="X1928">
        <v>84.44</v>
      </c>
      <c r="Y1928">
        <v>90502</v>
      </c>
    </row>
    <row r="1929" spans="1:25" ht="12.75" customHeight="1">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3">
        <v>42047</v>
      </c>
      <c r="U1929" s="3">
        <v>42048</v>
      </c>
      <c r="V1929">
        <v>-42.170500000000004</v>
      </c>
      <c r="W1929">
        <v>4</v>
      </c>
      <c r="X1929">
        <v>29.99</v>
      </c>
      <c r="Y1929">
        <v>90500</v>
      </c>
    </row>
    <row r="1930" spans="1:25" ht="12.75" customHeight="1">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3">
        <v>42157</v>
      </c>
      <c r="U1930" s="3">
        <v>42159</v>
      </c>
      <c r="V1930">
        <v>66.362220000000008</v>
      </c>
      <c r="W1930">
        <v>8</v>
      </c>
      <c r="X1930">
        <v>1487.9</v>
      </c>
      <c r="Y1930">
        <v>87473</v>
      </c>
    </row>
    <row r="1931" spans="1:25" ht="12.75" customHeight="1">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3">
        <v>42184</v>
      </c>
      <c r="U1931" s="3">
        <v>42185</v>
      </c>
      <c r="V1931">
        <v>-1.904000000000019</v>
      </c>
      <c r="W1931">
        <v>8</v>
      </c>
      <c r="X1931">
        <v>600.4</v>
      </c>
      <c r="Y1931">
        <v>87474</v>
      </c>
    </row>
    <row r="1932" spans="1:25" ht="12.75" customHeight="1">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3">
        <v>42184</v>
      </c>
      <c r="U1932" s="3">
        <v>42186</v>
      </c>
      <c r="V1932">
        <v>-37.048000000000002</v>
      </c>
      <c r="W1932">
        <v>5</v>
      </c>
      <c r="X1932">
        <v>34.25</v>
      </c>
      <c r="Y1932">
        <v>87474</v>
      </c>
    </row>
    <row r="1933" spans="1:25" ht="12.75" customHeight="1">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3">
        <v>42184</v>
      </c>
      <c r="U1933" s="3">
        <v>42186</v>
      </c>
      <c r="V1933">
        <v>-56.887999999999998</v>
      </c>
      <c r="W1933">
        <v>9</v>
      </c>
      <c r="X1933">
        <v>31.45</v>
      </c>
      <c r="Y1933">
        <v>87474</v>
      </c>
    </row>
    <row r="1934" spans="1:25" ht="12.75" customHeight="1">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3">
        <v>42089</v>
      </c>
      <c r="U1934" s="3">
        <v>42092</v>
      </c>
      <c r="V1934">
        <v>-189.714</v>
      </c>
      <c r="W1934">
        <v>12</v>
      </c>
      <c r="X1934">
        <v>249.07</v>
      </c>
      <c r="Y1934">
        <v>88837</v>
      </c>
    </row>
    <row r="1935" spans="1:25" ht="12.75" customHeight="1">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3">
        <v>42119</v>
      </c>
      <c r="U1935" s="3">
        <v>42120</v>
      </c>
      <c r="V1935">
        <v>1628.37</v>
      </c>
      <c r="W1935">
        <v>18</v>
      </c>
      <c r="X1935">
        <v>59.22</v>
      </c>
      <c r="Y1935">
        <v>88839</v>
      </c>
    </row>
    <row r="1936" spans="1:25" ht="12.75" customHeight="1">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3">
        <v>42114</v>
      </c>
      <c r="U1936" s="3">
        <v>42116</v>
      </c>
      <c r="V1936">
        <v>-4.4800000000000004</v>
      </c>
      <c r="W1936">
        <v>18</v>
      </c>
      <c r="X1936">
        <v>5572.18</v>
      </c>
      <c r="Y1936">
        <v>88838</v>
      </c>
    </row>
    <row r="1937" spans="1:25" ht="12.75" customHeight="1">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3">
        <v>42114</v>
      </c>
      <c r="U1937" s="3">
        <v>42115</v>
      </c>
      <c r="V1937">
        <v>3193.2840000000001</v>
      </c>
      <c r="W1937">
        <v>11</v>
      </c>
      <c r="X1937">
        <v>2941.42</v>
      </c>
      <c r="Y1937">
        <v>88838</v>
      </c>
    </row>
    <row r="1938" spans="1:25" ht="12.75" customHeight="1">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3">
        <v>42114</v>
      </c>
      <c r="U1938" s="3">
        <v>42115</v>
      </c>
      <c r="V1938">
        <v>43.691699999999997</v>
      </c>
      <c r="W1938">
        <v>8</v>
      </c>
      <c r="X1938">
        <v>522.46</v>
      </c>
      <c r="Y1938">
        <v>88838</v>
      </c>
    </row>
    <row r="1939" spans="1:25" ht="12.75" customHeight="1">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3">
        <v>42086</v>
      </c>
      <c r="U1939" s="3">
        <v>42088</v>
      </c>
      <c r="V1939">
        <v>349.05930000000001</v>
      </c>
      <c r="W1939">
        <v>2</v>
      </c>
      <c r="X1939">
        <v>25.31</v>
      </c>
      <c r="Y1939">
        <v>88836</v>
      </c>
    </row>
    <row r="1940" spans="1:25" ht="12.75" customHeight="1">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3">
        <v>42123</v>
      </c>
      <c r="U1940" s="3">
        <v>42123</v>
      </c>
      <c r="V1940">
        <v>1.9919999999999998</v>
      </c>
      <c r="W1940">
        <v>18</v>
      </c>
      <c r="X1940">
        <v>513.33000000000004</v>
      </c>
      <c r="Y1940">
        <v>88840</v>
      </c>
    </row>
    <row r="1941" spans="1:25" ht="12.75" customHeight="1">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3">
        <v>42020</v>
      </c>
      <c r="U1941" s="3">
        <v>42020</v>
      </c>
      <c r="V1941">
        <v>-22.009999999999998</v>
      </c>
      <c r="W1941">
        <v>5</v>
      </c>
      <c r="X1941">
        <v>15.7</v>
      </c>
      <c r="Y1941">
        <v>88745</v>
      </c>
    </row>
    <row r="1942" spans="1:25" ht="12.75" customHeight="1">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3">
        <v>42020</v>
      </c>
      <c r="U1942" s="3">
        <v>42025</v>
      </c>
      <c r="V1942">
        <v>426.46032000000002</v>
      </c>
      <c r="W1942">
        <v>6</v>
      </c>
      <c r="X1942">
        <v>680.65</v>
      </c>
      <c r="Y1942">
        <v>88745</v>
      </c>
    </row>
    <row r="1943" spans="1:25" ht="12.75" customHeight="1">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3">
        <v>42127</v>
      </c>
      <c r="U1943" s="3">
        <v>42129</v>
      </c>
      <c r="V1943">
        <v>19.554599999999997</v>
      </c>
      <c r="W1943">
        <v>10</v>
      </c>
      <c r="X1943">
        <v>28.34</v>
      </c>
      <c r="Y1943">
        <v>88746</v>
      </c>
    </row>
    <row r="1944" spans="1:25" ht="12.75" customHeight="1">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3">
        <v>42127</v>
      </c>
      <c r="U1944" s="3">
        <v>42130</v>
      </c>
      <c r="V1944">
        <v>152.48200000000003</v>
      </c>
      <c r="W1944">
        <v>35</v>
      </c>
      <c r="X1944">
        <v>861.3</v>
      </c>
      <c r="Y1944">
        <v>88746</v>
      </c>
    </row>
    <row r="1945" spans="1:25" ht="12.75" customHeight="1">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3">
        <v>42135</v>
      </c>
      <c r="U1945" s="3">
        <v>42136</v>
      </c>
      <c r="V1945">
        <v>67.012000000000057</v>
      </c>
      <c r="W1945">
        <v>9</v>
      </c>
      <c r="X1945">
        <v>894.64</v>
      </c>
      <c r="Y1945">
        <v>90154</v>
      </c>
    </row>
    <row r="1946" spans="1:25" ht="12.75" customHeight="1">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3">
        <v>42123</v>
      </c>
      <c r="U1946" s="3">
        <v>42124</v>
      </c>
      <c r="V1946">
        <v>374.625</v>
      </c>
      <c r="W1946">
        <v>7</v>
      </c>
      <c r="X1946">
        <v>710.36</v>
      </c>
      <c r="Y1946">
        <v>87908</v>
      </c>
    </row>
    <row r="1947" spans="1:25" ht="12.75" customHeight="1">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3">
        <v>42049</v>
      </c>
      <c r="U1947" s="3">
        <v>42050</v>
      </c>
      <c r="V1947">
        <v>-3.2448000000000001</v>
      </c>
      <c r="W1947">
        <v>19</v>
      </c>
      <c r="X1947">
        <v>80.2</v>
      </c>
      <c r="Y1947">
        <v>87909</v>
      </c>
    </row>
    <row r="1948" spans="1:25" ht="12.75" customHeight="1">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3">
        <v>42162</v>
      </c>
      <c r="U1948" s="3">
        <v>42164</v>
      </c>
      <c r="V1948">
        <v>6384.4388999999992</v>
      </c>
      <c r="W1948">
        <v>7</v>
      </c>
      <c r="X1948">
        <v>9252.81</v>
      </c>
      <c r="Y1948">
        <v>87535</v>
      </c>
    </row>
    <row r="1949" spans="1:25" ht="12.75" customHeight="1">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3">
        <v>42074</v>
      </c>
      <c r="U1949" s="3">
        <v>42075</v>
      </c>
      <c r="V1949">
        <v>-116.76</v>
      </c>
      <c r="W1949">
        <v>18</v>
      </c>
      <c r="X1949">
        <v>207.31</v>
      </c>
      <c r="Y1949">
        <v>87536</v>
      </c>
    </row>
    <row r="1950" spans="1:25" ht="12.75" customHeight="1">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3">
        <v>42074</v>
      </c>
      <c r="U1950" s="3">
        <v>42075</v>
      </c>
      <c r="V1950">
        <v>-160.952</v>
      </c>
      <c r="W1950">
        <v>22</v>
      </c>
      <c r="X1950">
        <v>143.12</v>
      </c>
      <c r="Y1950">
        <v>87536</v>
      </c>
    </row>
    <row r="1951" spans="1:25" ht="12.75" customHeight="1">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3">
        <v>42092</v>
      </c>
      <c r="U1951" s="3">
        <v>42094</v>
      </c>
      <c r="V1951">
        <v>-41.87</v>
      </c>
      <c r="W1951">
        <v>5</v>
      </c>
      <c r="X1951">
        <v>59.98</v>
      </c>
      <c r="Y1951">
        <v>87534</v>
      </c>
    </row>
    <row r="1952" spans="1:25" ht="12.75" customHeight="1">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3">
        <v>42098</v>
      </c>
      <c r="U1952" s="3">
        <v>42098</v>
      </c>
      <c r="V1952">
        <v>-24.7104</v>
      </c>
      <c r="W1952">
        <v>15</v>
      </c>
      <c r="X1952">
        <v>135.78</v>
      </c>
      <c r="Y1952">
        <v>87537</v>
      </c>
    </row>
    <row r="1953" spans="1:25" ht="12.75" customHeight="1">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3">
        <v>42043</v>
      </c>
      <c r="U1953" s="3">
        <v>42046</v>
      </c>
      <c r="V1953">
        <v>349.48499999999996</v>
      </c>
      <c r="W1953">
        <v>5</v>
      </c>
      <c r="X1953">
        <v>506.5</v>
      </c>
      <c r="Y1953">
        <v>87530</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53"/>
  <sheetViews>
    <sheetView zoomScale="70" zoomScaleNormal="70" workbookViewId="0">
      <pane xSplit="1" ySplit="1" topLeftCell="B6" activePane="bottomRight" state="frozen"/>
      <selection pane="topRight" activeCell="B1" sqref="B1"/>
      <selection pane="bottomLeft" activeCell="A2" sqref="A2"/>
      <selection pane="bottomRight" sqref="A1:XFD1048576"/>
    </sheetView>
  </sheetViews>
  <sheetFormatPr defaultRowHeight="12.5"/>
  <cols>
    <col min="1" max="1" width="16.453125" bestFit="1" customWidth="1"/>
    <col min="2" max="2" width="13.453125" style="17" bestFit="1" customWidth="1"/>
    <col min="3" max="3" width="14.26953125" style="6" bestFit="1" customWidth="1"/>
    <col min="4" max="4" width="18.26953125" style="6" bestFit="1" customWidth="1"/>
    <col min="5" max="5" width="15.26953125" bestFit="1" customWidth="1"/>
    <col min="6" max="6" width="25.26953125" bestFit="1" customWidth="1"/>
    <col min="7" max="7" width="13.81640625" bestFit="1" customWidth="1"/>
    <col min="8" max="8" width="21.81640625" bestFit="1" customWidth="1"/>
    <col min="9" max="9" width="20.08984375" bestFit="1" customWidth="1"/>
    <col min="10" max="10" width="27.90625" bestFit="1" customWidth="1"/>
    <col min="11" max="11" width="21" bestFit="1" customWidth="1"/>
    <col min="12" max="12" width="84.08984375" bestFit="1" customWidth="1"/>
    <col min="13" max="13" width="10.6328125" bestFit="1" customWidth="1"/>
    <col min="14" max="14" width="20.08984375" bestFit="1" customWidth="1"/>
    <col min="15" max="15" width="18.54296875" bestFit="1" customWidth="1"/>
    <col min="16" max="16" width="27.453125" style="13" bestFit="1" customWidth="1"/>
    <col min="17" max="17" width="14.08984375" style="13" customWidth="1"/>
    <col min="18" max="18" width="27.453125" style="11" bestFit="1" customWidth="1"/>
    <col min="19" max="19" width="18.54296875" style="13" bestFit="1" customWidth="1"/>
    <col min="20" max="20" width="12.1796875" style="8" bestFit="1" customWidth="1"/>
    <col min="21" max="21" width="22.1796875" bestFit="1" customWidth="1"/>
    <col min="22" max="22" width="11.54296875" style="6" bestFit="1" customWidth="1"/>
    <col min="23" max="23" width="11.81640625" bestFit="1" customWidth="1"/>
    <col min="24" max="24" width="12.1796875" bestFit="1" customWidth="1"/>
  </cols>
  <sheetData>
    <row r="1" spans="1:25" ht="13">
      <c r="A1" s="4" t="s">
        <v>1</v>
      </c>
      <c r="B1" s="18" t="s">
        <v>2</v>
      </c>
      <c r="C1" s="5" t="s">
        <v>3</v>
      </c>
      <c r="D1" s="5" t="s">
        <v>4</v>
      </c>
      <c r="E1" s="4" t="s">
        <v>5</v>
      </c>
      <c r="F1" s="4" t="s">
        <v>6</v>
      </c>
      <c r="G1" s="4" t="s">
        <v>7</v>
      </c>
      <c r="H1" s="4" t="s">
        <v>8</v>
      </c>
      <c r="I1" s="4" t="s">
        <v>9</v>
      </c>
      <c r="J1" s="4" t="s">
        <v>10</v>
      </c>
      <c r="K1" s="4" t="s">
        <v>11</v>
      </c>
      <c r="L1" s="4" t="s">
        <v>12</v>
      </c>
      <c r="M1" s="4" t="s">
        <v>15</v>
      </c>
      <c r="N1" s="4" t="s">
        <v>16</v>
      </c>
      <c r="O1" s="4" t="s">
        <v>17</v>
      </c>
      <c r="P1" s="12" t="s">
        <v>19</v>
      </c>
      <c r="Q1" s="12" t="s">
        <v>3037</v>
      </c>
      <c r="R1" s="10" t="s">
        <v>20</v>
      </c>
      <c r="S1" s="12" t="s">
        <v>3038</v>
      </c>
      <c r="T1" s="7" t="s">
        <v>21</v>
      </c>
      <c r="U1" s="4" t="s">
        <v>3036</v>
      </c>
      <c r="V1" s="5" t="s">
        <v>23</v>
      </c>
      <c r="W1" s="4" t="s">
        <v>24</v>
      </c>
      <c r="X1" s="4" t="s">
        <v>3031</v>
      </c>
    </row>
    <row r="2" spans="1:25" ht="12.75" customHeight="1">
      <c r="A2" t="s">
        <v>25</v>
      </c>
      <c r="B2" s="17">
        <v>0.01</v>
      </c>
      <c r="C2" s="6">
        <v>2.84</v>
      </c>
      <c r="D2" s="6">
        <v>0.93</v>
      </c>
      <c r="E2">
        <v>3</v>
      </c>
      <c r="F2" t="s">
        <v>26</v>
      </c>
      <c r="G2" t="s">
        <v>27</v>
      </c>
      <c r="H2" t="s">
        <v>28</v>
      </c>
      <c r="I2" t="s">
        <v>29</v>
      </c>
      <c r="J2" t="s">
        <v>30</v>
      </c>
      <c r="K2" t="s">
        <v>31</v>
      </c>
      <c r="L2" t="s">
        <v>32</v>
      </c>
      <c r="M2" t="s">
        <v>34</v>
      </c>
      <c r="N2" t="s">
        <v>35</v>
      </c>
      <c r="O2" t="s">
        <v>36</v>
      </c>
      <c r="P2" s="13">
        <v>42011</v>
      </c>
      <c r="Q2" s="13" t="str">
        <f>TEXT(P2,"mmmm")</f>
        <v>January</v>
      </c>
      <c r="R2" s="11">
        <v>42012</v>
      </c>
      <c r="S2" s="13" t="str">
        <f>TEXT(R2,"mmmm")</f>
        <v>January</v>
      </c>
      <c r="T2" s="8">
        <v>4.5599999999999996</v>
      </c>
      <c r="U2">
        <v>4</v>
      </c>
      <c r="V2" s="6">
        <v>13.01</v>
      </c>
      <c r="W2">
        <v>88522</v>
      </c>
      <c r="X2" t="str">
        <f>[1]!DXLOOKUP(M2,Users!$A$2:$A$5,Users!$B$2:$B$5,0)</f>
        <v>William</v>
      </c>
      <c r="Y2" s="9"/>
    </row>
    <row r="3" spans="1:25" ht="12.75" customHeight="1">
      <c r="A3" t="s">
        <v>37</v>
      </c>
      <c r="B3" s="17">
        <v>0.02</v>
      </c>
      <c r="C3" s="6">
        <v>500.98</v>
      </c>
      <c r="D3" s="6">
        <v>26</v>
      </c>
      <c r="E3">
        <v>5</v>
      </c>
      <c r="F3" t="s">
        <v>38</v>
      </c>
      <c r="G3" t="s">
        <v>39</v>
      </c>
      <c r="H3" t="s">
        <v>40</v>
      </c>
      <c r="I3" t="s">
        <v>41</v>
      </c>
      <c r="J3" t="s">
        <v>42</v>
      </c>
      <c r="K3" t="s">
        <v>43</v>
      </c>
      <c r="L3" t="s">
        <v>44</v>
      </c>
      <c r="M3" t="s">
        <v>34</v>
      </c>
      <c r="N3" t="s">
        <v>45</v>
      </c>
      <c r="O3" t="s">
        <v>46</v>
      </c>
      <c r="P3" s="13">
        <v>42168</v>
      </c>
      <c r="Q3" s="13" t="str">
        <f t="shared" ref="Q3:Q66" si="0">TEXT(P3,"mmmm")</f>
        <v>June</v>
      </c>
      <c r="R3" s="11">
        <v>42170</v>
      </c>
      <c r="S3" s="13" t="str">
        <f t="shared" ref="S3:S66" si="1">TEXT(R3,"mmmm")</f>
        <v>June</v>
      </c>
      <c r="T3" s="8">
        <v>4390.3665000000001</v>
      </c>
      <c r="U3">
        <v>12</v>
      </c>
      <c r="V3" s="6">
        <v>6362.85</v>
      </c>
      <c r="W3">
        <v>90193</v>
      </c>
      <c r="X3" t="str">
        <f>[1]!DXLOOKUP(M3,Users!$A$2:$A$5,Users!$B$2:$B$5,0)</f>
        <v>William</v>
      </c>
    </row>
    <row r="4" spans="1:25" ht="12.75" customHeight="1">
      <c r="A4" t="s">
        <v>47</v>
      </c>
      <c r="B4" s="17">
        <v>0.06</v>
      </c>
      <c r="C4" s="6">
        <v>9.48</v>
      </c>
      <c r="D4" s="6">
        <v>7.29</v>
      </c>
      <c r="E4">
        <v>11</v>
      </c>
      <c r="F4" t="s">
        <v>48</v>
      </c>
      <c r="G4" t="s">
        <v>49</v>
      </c>
      <c r="H4" t="s">
        <v>40</v>
      </c>
      <c r="I4" t="s">
        <v>41</v>
      </c>
      <c r="J4" t="s">
        <v>50</v>
      </c>
      <c r="K4" t="s">
        <v>51</v>
      </c>
      <c r="L4" t="s">
        <v>52</v>
      </c>
      <c r="M4" t="s">
        <v>53</v>
      </c>
      <c r="N4" t="s">
        <v>54</v>
      </c>
      <c r="O4" t="s">
        <v>55</v>
      </c>
      <c r="P4" s="13">
        <v>42050</v>
      </c>
      <c r="Q4" s="13" t="str">
        <f t="shared" si="0"/>
        <v>February</v>
      </c>
      <c r="R4" s="11">
        <v>42052</v>
      </c>
      <c r="S4" s="13" t="str">
        <f t="shared" si="1"/>
        <v>February</v>
      </c>
      <c r="T4" s="8">
        <v>-53.809600000000003</v>
      </c>
      <c r="U4">
        <v>22</v>
      </c>
      <c r="V4" s="6">
        <v>211.15</v>
      </c>
      <c r="W4">
        <v>90192</v>
      </c>
      <c r="X4" t="str">
        <f>[1]!DXLOOKUP(M4,Users!$A$2:$A$5,Users!$B$2:$B$5,0)</f>
        <v>Erin</v>
      </c>
    </row>
    <row r="5" spans="1:25" ht="12.75" customHeight="1">
      <c r="A5" t="s">
        <v>56</v>
      </c>
      <c r="B5" s="17">
        <v>0.09</v>
      </c>
      <c r="C5" s="6">
        <v>78.69</v>
      </c>
      <c r="D5" s="6">
        <v>19.989999999999998</v>
      </c>
      <c r="E5">
        <v>14</v>
      </c>
      <c r="F5" t="s">
        <v>57</v>
      </c>
      <c r="G5" t="s">
        <v>49</v>
      </c>
      <c r="H5" t="s">
        <v>58</v>
      </c>
      <c r="I5" t="s">
        <v>41</v>
      </c>
      <c r="J5" t="s">
        <v>50</v>
      </c>
      <c r="K5" t="s">
        <v>59</v>
      </c>
      <c r="L5" t="s">
        <v>60</v>
      </c>
      <c r="M5" t="s">
        <v>61</v>
      </c>
      <c r="N5" t="s">
        <v>62</v>
      </c>
      <c r="O5" t="s">
        <v>63</v>
      </c>
      <c r="P5" s="13">
        <v>42136</v>
      </c>
      <c r="Q5" s="13" t="str">
        <f t="shared" si="0"/>
        <v>May</v>
      </c>
      <c r="R5" s="11">
        <v>42138</v>
      </c>
      <c r="S5" s="13" t="str">
        <f t="shared" si="1"/>
        <v>May</v>
      </c>
      <c r="T5" s="8">
        <v>803.47050000000002</v>
      </c>
      <c r="U5">
        <v>16</v>
      </c>
      <c r="V5" s="6">
        <v>1164.45</v>
      </c>
      <c r="W5">
        <v>86838</v>
      </c>
      <c r="X5" t="str">
        <f>[1]!DXLOOKUP(M5,Users!$A$2:$A$5,Users!$B$2:$B$5,0)</f>
        <v>Chris</v>
      </c>
    </row>
    <row r="6" spans="1:25" ht="12.75" customHeight="1">
      <c r="A6" t="s">
        <v>56</v>
      </c>
      <c r="B6" s="17">
        <v>0.08</v>
      </c>
      <c r="C6" s="6">
        <v>3.28</v>
      </c>
      <c r="D6" s="6">
        <v>2.31</v>
      </c>
      <c r="E6">
        <v>14</v>
      </c>
      <c r="F6" t="s">
        <v>57</v>
      </c>
      <c r="G6" t="s">
        <v>49</v>
      </c>
      <c r="H6" t="s">
        <v>58</v>
      </c>
      <c r="I6" t="s">
        <v>29</v>
      </c>
      <c r="J6" t="s">
        <v>30</v>
      </c>
      <c r="K6" t="s">
        <v>31</v>
      </c>
      <c r="L6" t="s">
        <v>64</v>
      </c>
      <c r="M6" t="s">
        <v>61</v>
      </c>
      <c r="N6" t="s">
        <v>62</v>
      </c>
      <c r="O6" t="s">
        <v>63</v>
      </c>
      <c r="P6" s="13">
        <v>42136</v>
      </c>
      <c r="Q6" s="13" t="str">
        <f t="shared" si="0"/>
        <v>May</v>
      </c>
      <c r="R6" s="11">
        <v>42137</v>
      </c>
      <c r="S6" s="13" t="str">
        <f t="shared" si="1"/>
        <v>May</v>
      </c>
      <c r="T6" s="8">
        <v>-24.03</v>
      </c>
      <c r="U6">
        <v>7</v>
      </c>
      <c r="V6" s="6">
        <v>22.23</v>
      </c>
      <c r="W6">
        <v>86838</v>
      </c>
      <c r="X6" t="str">
        <f>[1]!DXLOOKUP(M6,Users!$A$2:$A$5,Users!$B$2:$B$5,0)</f>
        <v>Chris</v>
      </c>
    </row>
    <row r="7" spans="1:25" ht="12.75" customHeight="1">
      <c r="A7" t="s">
        <v>56</v>
      </c>
      <c r="B7" s="17">
        <v>0.05</v>
      </c>
      <c r="C7" s="6">
        <v>3.28</v>
      </c>
      <c r="D7" s="6">
        <v>4.2</v>
      </c>
      <c r="E7">
        <v>14</v>
      </c>
      <c r="F7" t="s">
        <v>57</v>
      </c>
      <c r="G7" t="s">
        <v>49</v>
      </c>
      <c r="H7" t="s">
        <v>58</v>
      </c>
      <c r="I7" t="s">
        <v>29</v>
      </c>
      <c r="J7" t="s">
        <v>30</v>
      </c>
      <c r="K7" t="s">
        <v>31</v>
      </c>
      <c r="L7" t="s">
        <v>65</v>
      </c>
      <c r="M7" t="s">
        <v>61</v>
      </c>
      <c r="N7" t="s">
        <v>62</v>
      </c>
      <c r="O7" t="s">
        <v>63</v>
      </c>
      <c r="P7" s="13">
        <v>42136</v>
      </c>
      <c r="Q7" s="13" t="str">
        <f t="shared" si="0"/>
        <v>May</v>
      </c>
      <c r="R7" s="11">
        <v>42137</v>
      </c>
      <c r="S7" s="13" t="str">
        <f t="shared" si="1"/>
        <v>May</v>
      </c>
      <c r="T7" s="8">
        <v>-37.03</v>
      </c>
      <c r="U7">
        <v>4</v>
      </c>
      <c r="V7" s="6">
        <v>13.99</v>
      </c>
      <c r="W7">
        <v>86838</v>
      </c>
      <c r="X7" t="str">
        <f>[1]!DXLOOKUP(M7,Users!$A$2:$A$5,Users!$B$2:$B$5,0)</f>
        <v>Chris</v>
      </c>
    </row>
    <row r="8" spans="1:25" ht="12.75" customHeight="1">
      <c r="A8" t="s">
        <v>56</v>
      </c>
      <c r="B8" s="17">
        <v>0.05</v>
      </c>
      <c r="C8" s="6">
        <v>3.58</v>
      </c>
      <c r="D8" s="6">
        <v>1.63</v>
      </c>
      <c r="E8">
        <v>14</v>
      </c>
      <c r="F8" t="s">
        <v>57</v>
      </c>
      <c r="G8" t="s">
        <v>49</v>
      </c>
      <c r="H8" t="s">
        <v>58</v>
      </c>
      <c r="I8" t="s">
        <v>29</v>
      </c>
      <c r="J8" t="s">
        <v>66</v>
      </c>
      <c r="K8" t="s">
        <v>31</v>
      </c>
      <c r="L8" t="s">
        <v>67</v>
      </c>
      <c r="M8" t="s">
        <v>61</v>
      </c>
      <c r="N8" t="s">
        <v>62</v>
      </c>
      <c r="O8" t="s">
        <v>63</v>
      </c>
      <c r="P8" s="13">
        <v>42136</v>
      </c>
      <c r="Q8" s="13" t="str">
        <f t="shared" si="0"/>
        <v>May</v>
      </c>
      <c r="R8" s="11">
        <v>42137</v>
      </c>
      <c r="S8" s="13" t="str">
        <f t="shared" si="1"/>
        <v>May</v>
      </c>
      <c r="T8" s="8">
        <v>-0.71</v>
      </c>
      <c r="U8">
        <v>4</v>
      </c>
      <c r="V8" s="6">
        <v>14.26</v>
      </c>
      <c r="W8">
        <v>86838</v>
      </c>
      <c r="X8" t="str">
        <f>[1]!DXLOOKUP(M8,Users!$A$2:$A$5,Users!$B$2:$B$5,0)</f>
        <v>Chris</v>
      </c>
    </row>
    <row r="9" spans="1:25" ht="12.75" customHeight="1">
      <c r="A9" t="s">
        <v>47</v>
      </c>
      <c r="B9" s="17">
        <v>0</v>
      </c>
      <c r="C9" s="6">
        <v>4.42</v>
      </c>
      <c r="D9" s="6">
        <v>4.99</v>
      </c>
      <c r="E9">
        <v>15</v>
      </c>
      <c r="F9" t="s">
        <v>68</v>
      </c>
      <c r="G9" t="s">
        <v>49</v>
      </c>
      <c r="H9" t="s">
        <v>58</v>
      </c>
      <c r="I9" t="s">
        <v>29</v>
      </c>
      <c r="J9" t="s">
        <v>69</v>
      </c>
      <c r="K9" t="s">
        <v>59</v>
      </c>
      <c r="L9" t="s">
        <v>70</v>
      </c>
      <c r="M9" t="s">
        <v>53</v>
      </c>
      <c r="N9" t="s">
        <v>71</v>
      </c>
      <c r="O9" t="s">
        <v>72</v>
      </c>
      <c r="P9" s="13">
        <v>42102</v>
      </c>
      <c r="Q9" s="13" t="str">
        <f t="shared" si="0"/>
        <v>April</v>
      </c>
      <c r="R9" s="11">
        <v>42103</v>
      </c>
      <c r="S9" s="13" t="str">
        <f t="shared" si="1"/>
        <v>April</v>
      </c>
      <c r="T9" s="8">
        <f>T12-59.82</f>
        <v>592.91309999999987</v>
      </c>
      <c r="U9">
        <v>7</v>
      </c>
      <c r="V9" s="6">
        <v>33.47</v>
      </c>
      <c r="W9">
        <v>86837</v>
      </c>
      <c r="X9" t="str">
        <f>[1]!DXLOOKUP(M9,Users!$A$2:$A$5,Users!$B$2:$B$5,0)</f>
        <v>Erin</v>
      </c>
    </row>
    <row r="10" spans="1:25" ht="12.75" customHeight="1">
      <c r="A10" t="s">
        <v>56</v>
      </c>
      <c r="B10" s="17">
        <v>0.01</v>
      </c>
      <c r="C10" s="6">
        <v>35.94</v>
      </c>
      <c r="D10" s="6">
        <v>6.66</v>
      </c>
      <c r="E10">
        <v>15</v>
      </c>
      <c r="F10" t="s">
        <v>68</v>
      </c>
      <c r="G10" t="s">
        <v>49</v>
      </c>
      <c r="H10" t="s">
        <v>58</v>
      </c>
      <c r="I10" t="s">
        <v>29</v>
      </c>
      <c r="J10" t="s">
        <v>69</v>
      </c>
      <c r="K10" t="s">
        <v>59</v>
      </c>
      <c r="L10" t="s">
        <v>73</v>
      </c>
      <c r="M10" t="s">
        <v>53</v>
      </c>
      <c r="N10" t="s">
        <v>71</v>
      </c>
      <c r="O10" t="s">
        <v>72</v>
      </c>
      <c r="P10" s="13">
        <v>42152</v>
      </c>
      <c r="Q10" s="13" t="str">
        <f t="shared" si="0"/>
        <v>May</v>
      </c>
      <c r="R10" s="11">
        <v>42152</v>
      </c>
      <c r="S10" s="13" t="str">
        <f t="shared" si="1"/>
        <v>May</v>
      </c>
      <c r="T10" s="8">
        <v>261.87569999999994</v>
      </c>
      <c r="U10">
        <v>10</v>
      </c>
      <c r="V10" s="6">
        <v>379.53</v>
      </c>
      <c r="W10">
        <v>86839</v>
      </c>
      <c r="X10" t="str">
        <f>[1]!DXLOOKUP(M10,Users!$A$2:$A$5,Users!$B$2:$B$5,0)</f>
        <v>Erin</v>
      </c>
    </row>
    <row r="11" spans="1:25" ht="12.75" customHeight="1">
      <c r="A11" t="s">
        <v>25</v>
      </c>
      <c r="B11" s="17">
        <v>0.04</v>
      </c>
      <c r="C11" s="6">
        <v>2.98</v>
      </c>
      <c r="D11" s="6">
        <v>1.58</v>
      </c>
      <c r="E11">
        <v>16</v>
      </c>
      <c r="F11" t="s">
        <v>74</v>
      </c>
      <c r="G11" t="s">
        <v>49</v>
      </c>
      <c r="H11" t="s">
        <v>58</v>
      </c>
      <c r="I11" t="s">
        <v>29</v>
      </c>
      <c r="J11" t="s">
        <v>66</v>
      </c>
      <c r="K11" t="s">
        <v>31</v>
      </c>
      <c r="L11" t="s">
        <v>75</v>
      </c>
      <c r="M11" t="s">
        <v>53</v>
      </c>
      <c r="N11" t="s">
        <v>71</v>
      </c>
      <c r="O11" t="s">
        <v>76</v>
      </c>
      <c r="P11" s="13">
        <v>42047</v>
      </c>
      <c r="Q11" s="13" t="str">
        <f t="shared" si="0"/>
        <v>February</v>
      </c>
      <c r="R11" s="11">
        <v>42050</v>
      </c>
      <c r="S11" s="13" t="str">
        <f t="shared" si="1"/>
        <v>February</v>
      </c>
      <c r="T11" s="8">
        <v>2.63</v>
      </c>
      <c r="U11">
        <v>6</v>
      </c>
      <c r="V11" s="6">
        <v>18.8</v>
      </c>
      <c r="W11">
        <v>86836</v>
      </c>
      <c r="X11" t="str">
        <f>[1]!DXLOOKUP(M11,Users!$A$2:$A$5,Users!$B$2:$B$5,0)</f>
        <v>Erin</v>
      </c>
    </row>
    <row r="12" spans="1:25" ht="12.75" customHeight="1">
      <c r="A12" t="s">
        <v>25</v>
      </c>
      <c r="B12" s="17">
        <v>0.05</v>
      </c>
      <c r="C12" s="6">
        <v>115.99</v>
      </c>
      <c r="D12" s="6">
        <v>2.5</v>
      </c>
      <c r="E12">
        <v>16</v>
      </c>
      <c r="F12" t="s">
        <v>74</v>
      </c>
      <c r="G12" t="s">
        <v>49</v>
      </c>
      <c r="H12" t="s">
        <v>58</v>
      </c>
      <c r="I12" t="s">
        <v>77</v>
      </c>
      <c r="J12" t="s">
        <v>78</v>
      </c>
      <c r="K12" t="s">
        <v>59</v>
      </c>
      <c r="L12" t="s">
        <v>79</v>
      </c>
      <c r="M12" t="s">
        <v>53</v>
      </c>
      <c r="N12" t="s">
        <v>71</v>
      </c>
      <c r="O12" t="s">
        <v>76</v>
      </c>
      <c r="P12" s="13">
        <v>42047</v>
      </c>
      <c r="Q12" s="13" t="str">
        <f t="shared" si="0"/>
        <v>February</v>
      </c>
      <c r="R12" s="11">
        <v>42049</v>
      </c>
      <c r="S12" s="13" t="str">
        <f t="shared" si="1"/>
        <v>February</v>
      </c>
      <c r="T12" s="8">
        <v>652.73309999999992</v>
      </c>
      <c r="U12">
        <v>10</v>
      </c>
      <c r="V12" s="6">
        <v>945.99</v>
      </c>
      <c r="W12">
        <v>86836</v>
      </c>
      <c r="X12" t="str">
        <f>[1]!DXLOOKUP(M12,Users!$A$2:$A$5,Users!$B$2:$B$5,0)</f>
        <v>Erin</v>
      </c>
    </row>
    <row r="13" spans="1:25" ht="12.75" customHeight="1">
      <c r="A13" t="s">
        <v>25</v>
      </c>
      <c r="B13" s="17">
        <v>0.05</v>
      </c>
      <c r="C13" s="6">
        <v>26.48</v>
      </c>
      <c r="D13" s="6">
        <v>6.93</v>
      </c>
      <c r="E13">
        <v>18</v>
      </c>
      <c r="F13" t="s">
        <v>80</v>
      </c>
      <c r="G13" t="s">
        <v>49</v>
      </c>
      <c r="H13" t="s">
        <v>58</v>
      </c>
      <c r="I13" t="s">
        <v>41</v>
      </c>
      <c r="J13" t="s">
        <v>50</v>
      </c>
      <c r="K13" t="s">
        <v>59</v>
      </c>
      <c r="L13" t="s">
        <v>81</v>
      </c>
      <c r="M13" t="s">
        <v>34</v>
      </c>
      <c r="N13" t="s">
        <v>82</v>
      </c>
      <c r="O13" t="s">
        <v>83</v>
      </c>
      <c r="P13" s="13">
        <v>42139</v>
      </c>
      <c r="Q13" s="13" t="str">
        <f t="shared" si="0"/>
        <v>May</v>
      </c>
      <c r="R13" s="11">
        <v>42140</v>
      </c>
      <c r="S13" s="13" t="str">
        <f t="shared" si="1"/>
        <v>May</v>
      </c>
      <c r="T13" s="8">
        <v>314.48129999999998</v>
      </c>
      <c r="U13">
        <v>17</v>
      </c>
      <c r="V13" s="6">
        <v>455.77</v>
      </c>
      <c r="W13">
        <v>90031</v>
      </c>
      <c r="X13" t="str">
        <f>[1]!DXLOOKUP(M13,Users!$A$2:$A$5,Users!$B$2:$B$5,0)</f>
        <v>William</v>
      </c>
    </row>
    <row r="14" spans="1:25" ht="12.75" customHeight="1">
      <c r="A14" t="s">
        <v>37</v>
      </c>
      <c r="B14" s="17">
        <v>7.0000000000000007E-2</v>
      </c>
      <c r="C14" s="6">
        <v>12.99</v>
      </c>
      <c r="D14" s="6">
        <v>9.44</v>
      </c>
      <c r="E14">
        <v>19</v>
      </c>
      <c r="F14" t="s">
        <v>84</v>
      </c>
      <c r="G14" t="s">
        <v>49</v>
      </c>
      <c r="H14" t="s">
        <v>58</v>
      </c>
      <c r="I14" t="s">
        <v>77</v>
      </c>
      <c r="J14" t="s">
        <v>85</v>
      </c>
      <c r="K14" t="s">
        <v>86</v>
      </c>
      <c r="L14" t="s">
        <v>87</v>
      </c>
      <c r="M14" t="s">
        <v>34</v>
      </c>
      <c r="N14" t="s">
        <v>82</v>
      </c>
      <c r="O14" t="s">
        <v>88</v>
      </c>
      <c r="P14" s="13">
        <v>42145</v>
      </c>
      <c r="Q14" s="13" t="str">
        <f t="shared" si="0"/>
        <v>May</v>
      </c>
      <c r="R14" s="11">
        <v>42147</v>
      </c>
      <c r="S14" s="13" t="str">
        <f t="shared" si="1"/>
        <v>May</v>
      </c>
      <c r="T14" s="8">
        <v>-114.63990000000001</v>
      </c>
      <c r="U14">
        <v>18</v>
      </c>
      <c r="V14" s="6">
        <v>231.79</v>
      </c>
      <c r="W14">
        <v>90032</v>
      </c>
      <c r="X14" t="str">
        <f>[1]!DXLOOKUP(M14,Users!$A$2:$A$5,Users!$B$2:$B$5,0)</f>
        <v>William</v>
      </c>
      <c r="Y14">
        <f>COUNT(W2:W1953)</f>
        <v>1952</v>
      </c>
    </row>
    <row r="15" spans="1:25" ht="12.75" customHeight="1">
      <c r="A15" t="s">
        <v>25</v>
      </c>
      <c r="B15" s="17">
        <v>0.05</v>
      </c>
      <c r="C15" s="6">
        <v>26.48</v>
      </c>
      <c r="D15" s="6">
        <v>6.93</v>
      </c>
      <c r="E15">
        <v>21</v>
      </c>
      <c r="F15" t="s">
        <v>89</v>
      </c>
      <c r="G15" t="s">
        <v>49</v>
      </c>
      <c r="H15" t="s">
        <v>58</v>
      </c>
      <c r="I15" t="s">
        <v>41</v>
      </c>
      <c r="J15" t="s">
        <v>50</v>
      </c>
      <c r="K15" t="s">
        <v>59</v>
      </c>
      <c r="L15" t="s">
        <v>81</v>
      </c>
      <c r="M15" t="s">
        <v>53</v>
      </c>
      <c r="N15" t="s">
        <v>71</v>
      </c>
      <c r="O15" t="s">
        <v>90</v>
      </c>
      <c r="P15" s="13">
        <v>42139</v>
      </c>
      <c r="Q15" s="13" t="str">
        <f t="shared" si="0"/>
        <v>May</v>
      </c>
      <c r="R15" s="11">
        <v>42140</v>
      </c>
      <c r="S15" s="13" t="str">
        <f t="shared" si="1"/>
        <v>May</v>
      </c>
      <c r="T15" s="8">
        <v>384.38</v>
      </c>
      <c r="U15">
        <v>70</v>
      </c>
      <c r="V15" s="6">
        <v>1876.69</v>
      </c>
      <c r="W15">
        <v>41793</v>
      </c>
      <c r="X15" t="str">
        <f>[1]!DXLOOKUP(M15,Users!$A$2:$A$5,Users!$B$2:$B$5,0)</f>
        <v>Erin</v>
      </c>
    </row>
    <row r="16" spans="1:25" ht="12.75" customHeight="1">
      <c r="A16" t="s">
        <v>37</v>
      </c>
      <c r="B16" s="17">
        <v>0.08</v>
      </c>
      <c r="C16" s="6">
        <v>5</v>
      </c>
      <c r="D16" s="6">
        <v>3.39</v>
      </c>
      <c r="E16">
        <v>21</v>
      </c>
      <c r="F16" t="s">
        <v>89</v>
      </c>
      <c r="G16" t="s">
        <v>49</v>
      </c>
      <c r="H16" t="s">
        <v>58</v>
      </c>
      <c r="I16" t="s">
        <v>29</v>
      </c>
      <c r="J16" t="s">
        <v>66</v>
      </c>
      <c r="K16" t="s">
        <v>31</v>
      </c>
      <c r="L16" t="s">
        <v>91</v>
      </c>
      <c r="M16" t="s">
        <v>53</v>
      </c>
      <c r="N16" t="s">
        <v>71</v>
      </c>
      <c r="O16" t="s">
        <v>90</v>
      </c>
      <c r="P16" s="13">
        <v>42145</v>
      </c>
      <c r="Q16" s="13" t="str">
        <f t="shared" si="0"/>
        <v>May</v>
      </c>
      <c r="R16" s="11">
        <v>42146</v>
      </c>
      <c r="S16" s="13" t="str">
        <f t="shared" si="1"/>
        <v>May</v>
      </c>
      <c r="T16" s="8">
        <v>-17.489999999999998</v>
      </c>
      <c r="U16">
        <v>58</v>
      </c>
      <c r="V16" s="6">
        <v>293.06</v>
      </c>
      <c r="W16">
        <v>42949</v>
      </c>
      <c r="X16" t="str">
        <f>[1]!DXLOOKUP(M16,Users!$A$2:$A$5,Users!$B$2:$B$5,0)</f>
        <v>Erin</v>
      </c>
    </row>
    <row r="17" spans="1:24" ht="12.75" customHeight="1">
      <c r="A17" t="s">
        <v>37</v>
      </c>
      <c r="B17" s="17">
        <v>7.0000000000000007E-2</v>
      </c>
      <c r="C17" s="6">
        <v>12.99</v>
      </c>
      <c r="D17" s="6">
        <v>9.44</v>
      </c>
      <c r="E17">
        <v>21</v>
      </c>
      <c r="F17" t="s">
        <v>89</v>
      </c>
      <c r="G17" t="s">
        <v>49</v>
      </c>
      <c r="H17" t="s">
        <v>58</v>
      </c>
      <c r="I17" t="s">
        <v>77</v>
      </c>
      <c r="J17" t="s">
        <v>85</v>
      </c>
      <c r="K17" t="s">
        <v>86</v>
      </c>
      <c r="L17" t="s">
        <v>87</v>
      </c>
      <c r="M17" t="s">
        <v>53</v>
      </c>
      <c r="N17" t="s">
        <v>71</v>
      </c>
      <c r="O17" t="s">
        <v>90</v>
      </c>
      <c r="P17" s="13">
        <v>42145</v>
      </c>
      <c r="Q17" s="13" t="str">
        <f t="shared" si="0"/>
        <v>May</v>
      </c>
      <c r="R17" s="11">
        <v>42147</v>
      </c>
      <c r="S17" s="13" t="str">
        <f t="shared" si="1"/>
        <v>May</v>
      </c>
      <c r="T17" s="8">
        <v>-114.63990000000001</v>
      </c>
      <c r="U17">
        <v>71</v>
      </c>
      <c r="V17" s="6">
        <v>914.29</v>
      </c>
      <c r="W17">
        <v>42949</v>
      </c>
      <c r="X17" t="str">
        <f>[1]!DXLOOKUP(M17,Users!$A$2:$A$5,Users!$B$2:$B$5,0)</f>
        <v>Erin</v>
      </c>
    </row>
    <row r="18" spans="1:24" ht="12.75" customHeight="1">
      <c r="A18" t="s">
        <v>25</v>
      </c>
      <c r="B18" s="17">
        <v>0.06</v>
      </c>
      <c r="C18" s="6">
        <v>55.48</v>
      </c>
      <c r="D18" s="6">
        <v>14.3</v>
      </c>
      <c r="E18">
        <v>24</v>
      </c>
      <c r="F18" t="s">
        <v>92</v>
      </c>
      <c r="G18" t="s">
        <v>49</v>
      </c>
      <c r="H18" t="s">
        <v>28</v>
      </c>
      <c r="I18" t="s">
        <v>29</v>
      </c>
      <c r="J18" t="s">
        <v>93</v>
      </c>
      <c r="K18" t="s">
        <v>59</v>
      </c>
      <c r="L18" t="s">
        <v>94</v>
      </c>
      <c r="M18" t="s">
        <v>34</v>
      </c>
      <c r="N18" t="s">
        <v>45</v>
      </c>
      <c r="O18" t="s">
        <v>95</v>
      </c>
      <c r="P18" s="13">
        <v>42032</v>
      </c>
      <c r="Q18" s="13" t="str">
        <f t="shared" si="0"/>
        <v>January</v>
      </c>
      <c r="R18" s="11">
        <v>42033</v>
      </c>
      <c r="S18" s="13" t="str">
        <f t="shared" si="1"/>
        <v>January</v>
      </c>
      <c r="T18" s="8">
        <v>-28.296800000000001</v>
      </c>
      <c r="U18">
        <v>1</v>
      </c>
      <c r="V18" s="6">
        <v>67.489999999999995</v>
      </c>
      <c r="W18">
        <v>87651</v>
      </c>
      <c r="X18" t="str">
        <f>[1]!DXLOOKUP(M18,Users!$A$2:$A$5,Users!$B$2:$B$5,0)</f>
        <v>William</v>
      </c>
    </row>
    <row r="19" spans="1:24" ht="12.75" customHeight="1">
      <c r="A19" t="s">
        <v>25</v>
      </c>
      <c r="B19" s="17">
        <v>0.02</v>
      </c>
      <c r="C19" s="6">
        <v>1.68</v>
      </c>
      <c r="D19" s="6">
        <v>1.57</v>
      </c>
      <c r="E19">
        <v>24</v>
      </c>
      <c r="F19" t="s">
        <v>92</v>
      </c>
      <c r="G19" t="s">
        <v>49</v>
      </c>
      <c r="H19" t="s">
        <v>28</v>
      </c>
      <c r="I19" t="s">
        <v>29</v>
      </c>
      <c r="J19" t="s">
        <v>30</v>
      </c>
      <c r="K19" t="s">
        <v>31</v>
      </c>
      <c r="L19" t="s">
        <v>96</v>
      </c>
      <c r="M19" t="s">
        <v>34</v>
      </c>
      <c r="N19" t="s">
        <v>45</v>
      </c>
      <c r="O19" t="s">
        <v>95</v>
      </c>
      <c r="P19" s="13">
        <v>42032</v>
      </c>
      <c r="Q19" s="13" t="str">
        <f t="shared" si="0"/>
        <v>January</v>
      </c>
      <c r="R19" s="11">
        <v>42034</v>
      </c>
      <c r="S19" s="13" t="str">
        <f t="shared" si="1"/>
        <v>January</v>
      </c>
      <c r="T19" s="8">
        <v>-5.3071999999999999</v>
      </c>
      <c r="U19">
        <v>1</v>
      </c>
      <c r="V19" s="6">
        <v>2.25</v>
      </c>
      <c r="W19">
        <v>87651</v>
      </c>
      <c r="X19" t="str">
        <f>[1]!DXLOOKUP(M19,Users!$A$2:$A$5,Users!$B$2:$B$5,0)</f>
        <v>William</v>
      </c>
    </row>
    <row r="20" spans="1:24" ht="12.75" customHeight="1">
      <c r="A20" t="s">
        <v>37</v>
      </c>
      <c r="B20" s="17">
        <v>0.04</v>
      </c>
      <c r="C20" s="6">
        <v>4.1399999999999997</v>
      </c>
      <c r="D20" s="6">
        <v>6.6</v>
      </c>
      <c r="E20">
        <v>27</v>
      </c>
      <c r="F20" t="s">
        <v>97</v>
      </c>
      <c r="G20" t="s">
        <v>49</v>
      </c>
      <c r="H20" t="s">
        <v>28</v>
      </c>
      <c r="I20" t="s">
        <v>41</v>
      </c>
      <c r="J20" t="s">
        <v>50</v>
      </c>
      <c r="K20" t="s">
        <v>59</v>
      </c>
      <c r="L20" t="s">
        <v>98</v>
      </c>
      <c r="M20" t="s">
        <v>34</v>
      </c>
      <c r="N20" t="s">
        <v>45</v>
      </c>
      <c r="O20" t="s">
        <v>99</v>
      </c>
      <c r="P20" s="13">
        <v>42126</v>
      </c>
      <c r="Q20" s="13" t="str">
        <f t="shared" si="0"/>
        <v>May</v>
      </c>
      <c r="R20" s="11">
        <v>42128</v>
      </c>
      <c r="S20" s="13" t="str">
        <f t="shared" si="1"/>
        <v>May</v>
      </c>
      <c r="T20" s="8">
        <v>8.8940000000000055</v>
      </c>
      <c r="U20">
        <v>12</v>
      </c>
      <c r="V20" s="6">
        <v>54.78</v>
      </c>
      <c r="W20">
        <v>87652</v>
      </c>
      <c r="X20" t="str">
        <f>[1]!DXLOOKUP(M20,Users!$A$2:$A$5,Users!$B$2:$B$5,0)</f>
        <v>William</v>
      </c>
    </row>
    <row r="21" spans="1:24" ht="12.75" customHeight="1">
      <c r="A21" t="s">
        <v>25</v>
      </c>
      <c r="B21" s="17">
        <v>0.08</v>
      </c>
      <c r="C21" s="6">
        <v>34.99</v>
      </c>
      <c r="D21" s="6">
        <v>7.73</v>
      </c>
      <c r="E21">
        <v>32</v>
      </c>
      <c r="F21" t="s">
        <v>100</v>
      </c>
      <c r="G21" t="s">
        <v>49</v>
      </c>
      <c r="H21" t="s">
        <v>28</v>
      </c>
      <c r="I21" t="s">
        <v>29</v>
      </c>
      <c r="J21" t="s">
        <v>30</v>
      </c>
      <c r="K21" t="s">
        <v>59</v>
      </c>
      <c r="L21" t="s">
        <v>101</v>
      </c>
      <c r="M21" t="s">
        <v>34</v>
      </c>
      <c r="N21" t="s">
        <v>102</v>
      </c>
      <c r="O21" t="s">
        <v>103</v>
      </c>
      <c r="P21" s="13">
        <v>42057</v>
      </c>
      <c r="Q21" s="13" t="str">
        <f t="shared" si="0"/>
        <v>February</v>
      </c>
      <c r="R21" s="11">
        <v>42058</v>
      </c>
      <c r="S21" s="13" t="str">
        <f t="shared" si="1"/>
        <v>February</v>
      </c>
      <c r="T21" s="8">
        <v>144.69</v>
      </c>
      <c r="U21">
        <v>13</v>
      </c>
      <c r="V21" s="6">
        <v>424.68</v>
      </c>
      <c r="W21">
        <v>89199</v>
      </c>
      <c r="X21" t="str">
        <f>[1]!DXLOOKUP(M21,Users!$A$2:$A$5,Users!$B$2:$B$5,0)</f>
        <v>William</v>
      </c>
    </row>
    <row r="22" spans="1:24" ht="12.75" customHeight="1">
      <c r="A22" t="s">
        <v>25</v>
      </c>
      <c r="B22" s="17">
        <v>0.01</v>
      </c>
      <c r="C22" s="6">
        <v>17.98</v>
      </c>
      <c r="D22" s="6">
        <v>8.51</v>
      </c>
      <c r="E22">
        <v>32</v>
      </c>
      <c r="F22" t="s">
        <v>100</v>
      </c>
      <c r="G22" t="s">
        <v>49</v>
      </c>
      <c r="H22" t="s">
        <v>28</v>
      </c>
      <c r="I22" t="s">
        <v>77</v>
      </c>
      <c r="J22" t="s">
        <v>85</v>
      </c>
      <c r="K22" t="s">
        <v>86</v>
      </c>
      <c r="L22" t="s">
        <v>104</v>
      </c>
      <c r="M22" t="s">
        <v>34</v>
      </c>
      <c r="N22" t="s">
        <v>102</v>
      </c>
      <c r="O22" t="s">
        <v>103</v>
      </c>
      <c r="P22" s="13">
        <v>42090</v>
      </c>
      <c r="Q22" s="13" t="str">
        <f t="shared" si="0"/>
        <v>March</v>
      </c>
      <c r="R22" s="11">
        <v>42091</v>
      </c>
      <c r="S22" s="13" t="str">
        <f t="shared" si="1"/>
        <v>March</v>
      </c>
      <c r="T22" s="8">
        <v>-35.878799999999998</v>
      </c>
      <c r="U22">
        <v>2</v>
      </c>
      <c r="V22" s="6">
        <v>40.17</v>
      </c>
      <c r="W22">
        <v>89200</v>
      </c>
      <c r="X22" t="str">
        <f>[1]!DXLOOKUP(M22,Users!$A$2:$A$5,Users!$B$2:$B$5,0)</f>
        <v>William</v>
      </c>
    </row>
    <row r="23" spans="1:24" ht="12.75" customHeight="1">
      <c r="A23" t="s">
        <v>56</v>
      </c>
      <c r="B23" s="17">
        <v>0.09</v>
      </c>
      <c r="C23" s="6">
        <v>125.99</v>
      </c>
      <c r="D23" s="6">
        <v>7.69</v>
      </c>
      <c r="E23">
        <v>32</v>
      </c>
      <c r="F23" t="s">
        <v>100</v>
      </c>
      <c r="G23" t="s">
        <v>27</v>
      </c>
      <c r="H23" t="s">
        <v>28</v>
      </c>
      <c r="I23" t="s">
        <v>77</v>
      </c>
      <c r="J23" t="s">
        <v>78</v>
      </c>
      <c r="K23" t="s">
        <v>59</v>
      </c>
      <c r="L23" t="s">
        <v>105</v>
      </c>
      <c r="M23" t="s">
        <v>34</v>
      </c>
      <c r="N23" t="s">
        <v>102</v>
      </c>
      <c r="O23" t="s">
        <v>103</v>
      </c>
      <c r="P23" s="13">
        <v>42024</v>
      </c>
      <c r="Q23" s="13" t="str">
        <f t="shared" si="0"/>
        <v>January</v>
      </c>
      <c r="R23" s="11">
        <v>42026</v>
      </c>
      <c r="S23" s="13" t="str">
        <f t="shared" si="1"/>
        <v>January</v>
      </c>
      <c r="T23" s="8">
        <v>209.99700000000001</v>
      </c>
      <c r="U23">
        <v>8</v>
      </c>
      <c r="V23" s="6">
        <v>783.55</v>
      </c>
      <c r="W23">
        <v>89202</v>
      </c>
      <c r="X23" t="str">
        <f>[1]!DXLOOKUP(M23,Users!$A$2:$A$5,Users!$B$2:$B$5,0)</f>
        <v>William</v>
      </c>
    </row>
    <row r="24" spans="1:24" ht="12.75" customHeight="1">
      <c r="A24" t="s">
        <v>106</v>
      </c>
      <c r="B24" s="17">
        <v>0.06</v>
      </c>
      <c r="C24" s="6">
        <v>205.99</v>
      </c>
      <c r="D24" s="6">
        <v>8.99</v>
      </c>
      <c r="E24">
        <v>32</v>
      </c>
      <c r="F24" t="s">
        <v>100</v>
      </c>
      <c r="G24" t="s">
        <v>49</v>
      </c>
      <c r="H24" t="s">
        <v>28</v>
      </c>
      <c r="I24" t="s">
        <v>77</v>
      </c>
      <c r="J24" t="s">
        <v>78</v>
      </c>
      <c r="K24" t="s">
        <v>59</v>
      </c>
      <c r="L24" t="s">
        <v>107</v>
      </c>
      <c r="M24" t="s">
        <v>34</v>
      </c>
      <c r="N24" t="s">
        <v>102</v>
      </c>
      <c r="O24" t="s">
        <v>103</v>
      </c>
      <c r="P24" s="13">
        <v>42075</v>
      </c>
      <c r="Q24" s="13" t="str">
        <f t="shared" si="0"/>
        <v>March</v>
      </c>
      <c r="R24" s="11">
        <v>42082</v>
      </c>
      <c r="S24" s="13" t="str">
        <f t="shared" si="1"/>
        <v>March</v>
      </c>
      <c r="T24" s="8">
        <v>3568.096</v>
      </c>
      <c r="U24">
        <v>22</v>
      </c>
      <c r="V24" s="6">
        <v>3838.14</v>
      </c>
      <c r="W24">
        <v>89203</v>
      </c>
      <c r="X24" t="str">
        <f>[1]!DXLOOKUP(M24,Users!$A$2:$A$5,Users!$B$2:$B$5,0)</f>
        <v>William</v>
      </c>
    </row>
    <row r="25" spans="1:24" ht="12.75" customHeight="1">
      <c r="A25" t="s">
        <v>37</v>
      </c>
      <c r="B25" s="17">
        <v>0.03</v>
      </c>
      <c r="C25" s="6">
        <v>4.24</v>
      </c>
      <c r="D25" s="6">
        <v>5.41</v>
      </c>
      <c r="E25">
        <v>33</v>
      </c>
      <c r="F25" t="s">
        <v>108</v>
      </c>
      <c r="G25" t="s">
        <v>49</v>
      </c>
      <c r="H25" t="s">
        <v>28</v>
      </c>
      <c r="I25" t="s">
        <v>29</v>
      </c>
      <c r="J25" t="s">
        <v>109</v>
      </c>
      <c r="K25" t="s">
        <v>59</v>
      </c>
      <c r="L25" t="s">
        <v>110</v>
      </c>
      <c r="M25" t="s">
        <v>34</v>
      </c>
      <c r="N25" t="s">
        <v>102</v>
      </c>
      <c r="O25" t="s">
        <v>111</v>
      </c>
      <c r="P25" s="13">
        <v>42170</v>
      </c>
      <c r="Q25" s="13" t="str">
        <f t="shared" si="0"/>
        <v>June</v>
      </c>
      <c r="R25" s="11">
        <v>42172</v>
      </c>
      <c r="S25" s="13" t="str">
        <f t="shared" si="1"/>
        <v>June</v>
      </c>
      <c r="T25" s="8">
        <v>-84.437600000000003</v>
      </c>
      <c r="U25">
        <v>13</v>
      </c>
      <c r="V25" s="6">
        <v>58.68</v>
      </c>
      <c r="W25">
        <v>89201</v>
      </c>
      <c r="X25" t="str">
        <f>[1]!DXLOOKUP(M25,Users!$A$2:$A$5,Users!$B$2:$B$5,0)</f>
        <v>William</v>
      </c>
    </row>
    <row r="26" spans="1:24" ht="12.75" customHeight="1">
      <c r="A26" t="s">
        <v>37</v>
      </c>
      <c r="B26" s="17">
        <v>0.04</v>
      </c>
      <c r="C26" s="6">
        <v>2.94</v>
      </c>
      <c r="D26" s="6">
        <v>0.7</v>
      </c>
      <c r="E26">
        <v>33</v>
      </c>
      <c r="F26" t="s">
        <v>108</v>
      </c>
      <c r="G26" t="s">
        <v>49</v>
      </c>
      <c r="H26" t="s">
        <v>28</v>
      </c>
      <c r="I26" t="s">
        <v>29</v>
      </c>
      <c r="J26" t="s">
        <v>30</v>
      </c>
      <c r="K26" t="s">
        <v>31</v>
      </c>
      <c r="L26" t="s">
        <v>112</v>
      </c>
      <c r="M26" t="s">
        <v>34</v>
      </c>
      <c r="N26" t="s">
        <v>102</v>
      </c>
      <c r="O26" t="s">
        <v>111</v>
      </c>
      <c r="P26" s="13">
        <v>42170</v>
      </c>
      <c r="Q26" s="13" t="str">
        <f t="shared" si="0"/>
        <v>June</v>
      </c>
      <c r="R26" s="11">
        <v>42171</v>
      </c>
      <c r="S26" s="13" t="str">
        <f t="shared" si="1"/>
        <v>June</v>
      </c>
      <c r="T26" s="8">
        <v>24.312000000000001</v>
      </c>
      <c r="U26">
        <v>18</v>
      </c>
      <c r="V26" s="6">
        <v>53.1</v>
      </c>
      <c r="W26">
        <v>89201</v>
      </c>
      <c r="X26" t="str">
        <f>[1]!DXLOOKUP(M26,Users!$A$2:$A$5,Users!$B$2:$B$5,0)</f>
        <v>William</v>
      </c>
    </row>
    <row r="27" spans="1:24" ht="12.75" customHeight="1">
      <c r="A27" t="s">
        <v>25</v>
      </c>
      <c r="B27" s="17">
        <v>0</v>
      </c>
      <c r="C27" s="6">
        <v>99.99</v>
      </c>
      <c r="D27" s="6">
        <v>19.989999999999998</v>
      </c>
      <c r="E27">
        <v>43</v>
      </c>
      <c r="F27" t="s">
        <v>113</v>
      </c>
      <c r="G27" t="s">
        <v>49</v>
      </c>
      <c r="H27" t="s">
        <v>114</v>
      </c>
      <c r="I27" t="s">
        <v>77</v>
      </c>
      <c r="J27" t="s">
        <v>85</v>
      </c>
      <c r="K27" t="s">
        <v>59</v>
      </c>
      <c r="L27" t="s">
        <v>115</v>
      </c>
      <c r="M27" t="s">
        <v>34</v>
      </c>
      <c r="N27" t="s">
        <v>35</v>
      </c>
      <c r="O27" t="s">
        <v>116</v>
      </c>
      <c r="P27" s="13">
        <v>42134</v>
      </c>
      <c r="Q27" s="13" t="str">
        <f t="shared" si="0"/>
        <v>May</v>
      </c>
      <c r="R27" s="11">
        <v>42135</v>
      </c>
      <c r="S27" s="13" t="str">
        <f t="shared" si="1"/>
        <v>May</v>
      </c>
      <c r="T27" s="8">
        <v>25.913820000000015</v>
      </c>
      <c r="U27">
        <v>6</v>
      </c>
      <c r="V27" s="6">
        <v>647.07000000000005</v>
      </c>
      <c r="W27">
        <v>91454</v>
      </c>
      <c r="X27" t="str">
        <f>[1]!DXLOOKUP(M27,Users!$A$2:$A$5,Users!$B$2:$B$5,0)</f>
        <v>William</v>
      </c>
    </row>
    <row r="28" spans="1:24" ht="12.75" customHeight="1">
      <c r="A28" t="s">
        <v>37</v>
      </c>
      <c r="B28" s="17">
        <v>0</v>
      </c>
      <c r="C28" s="6">
        <v>115.99</v>
      </c>
      <c r="D28" s="6">
        <v>2.5</v>
      </c>
      <c r="E28">
        <v>52</v>
      </c>
      <c r="F28" t="s">
        <v>117</v>
      </c>
      <c r="G28" t="s">
        <v>49</v>
      </c>
      <c r="H28" t="s">
        <v>28</v>
      </c>
      <c r="I28" t="s">
        <v>77</v>
      </c>
      <c r="J28" t="s">
        <v>78</v>
      </c>
      <c r="K28" t="s">
        <v>59</v>
      </c>
      <c r="L28" t="s">
        <v>118</v>
      </c>
      <c r="M28" t="s">
        <v>34</v>
      </c>
      <c r="N28" t="s">
        <v>35</v>
      </c>
      <c r="O28" t="s">
        <v>119</v>
      </c>
      <c r="P28" s="13">
        <v>42073</v>
      </c>
      <c r="Q28" s="13" t="str">
        <f t="shared" si="0"/>
        <v>March</v>
      </c>
      <c r="R28" s="11">
        <v>42073</v>
      </c>
      <c r="S28" s="13" t="str">
        <f t="shared" si="1"/>
        <v>March</v>
      </c>
      <c r="T28" s="8">
        <v>162.666</v>
      </c>
      <c r="U28">
        <v>6</v>
      </c>
      <c r="V28" s="6">
        <v>627.04</v>
      </c>
      <c r="W28">
        <v>88426</v>
      </c>
      <c r="X28" t="str">
        <f>[1]!DXLOOKUP(M28,Users!$A$2:$A$5,Users!$B$2:$B$5,0)</f>
        <v>William</v>
      </c>
    </row>
    <row r="29" spans="1:24" ht="12.75" customHeight="1">
      <c r="A29" t="s">
        <v>47</v>
      </c>
      <c r="B29" s="17">
        <v>7.0000000000000007E-2</v>
      </c>
      <c r="C29" s="6">
        <v>3502.14</v>
      </c>
      <c r="D29" s="6">
        <v>8.73</v>
      </c>
      <c r="E29">
        <v>53</v>
      </c>
      <c r="F29" t="s">
        <v>120</v>
      </c>
      <c r="G29" t="s">
        <v>39</v>
      </c>
      <c r="H29" t="s">
        <v>28</v>
      </c>
      <c r="I29" t="s">
        <v>77</v>
      </c>
      <c r="J29" t="s">
        <v>85</v>
      </c>
      <c r="K29" t="s">
        <v>121</v>
      </c>
      <c r="L29" t="s">
        <v>122</v>
      </c>
      <c r="M29" t="s">
        <v>34</v>
      </c>
      <c r="N29" t="s">
        <v>35</v>
      </c>
      <c r="O29" t="s">
        <v>116</v>
      </c>
      <c r="P29" s="13">
        <v>42032</v>
      </c>
      <c r="Q29" s="13" t="str">
        <f t="shared" si="0"/>
        <v>January</v>
      </c>
      <c r="R29" s="11">
        <v>42034</v>
      </c>
      <c r="S29" s="13" t="str">
        <f t="shared" si="1"/>
        <v>January</v>
      </c>
      <c r="T29" s="8">
        <v>-6923.5991999999997</v>
      </c>
      <c r="U29">
        <v>1</v>
      </c>
      <c r="V29" s="6">
        <v>3267.55</v>
      </c>
      <c r="W29">
        <v>88425</v>
      </c>
      <c r="X29" t="str">
        <f>[1]!DXLOOKUP(M29,Users!$A$2:$A$5,Users!$B$2:$B$5,0)</f>
        <v>William</v>
      </c>
    </row>
    <row r="30" spans="1:24" ht="12.75" customHeight="1">
      <c r="A30" t="s">
        <v>37</v>
      </c>
      <c r="B30" s="17">
        <v>0.02</v>
      </c>
      <c r="C30" s="6">
        <v>5.98</v>
      </c>
      <c r="D30" s="6">
        <v>5.79</v>
      </c>
      <c r="E30">
        <v>53</v>
      </c>
      <c r="F30" t="s">
        <v>120</v>
      </c>
      <c r="G30" t="s">
        <v>49</v>
      </c>
      <c r="H30" t="s">
        <v>28</v>
      </c>
      <c r="I30" t="s">
        <v>29</v>
      </c>
      <c r="J30" t="s">
        <v>93</v>
      </c>
      <c r="K30" t="s">
        <v>59</v>
      </c>
      <c r="L30" t="s">
        <v>123</v>
      </c>
      <c r="M30" t="s">
        <v>34</v>
      </c>
      <c r="N30" t="s">
        <v>35</v>
      </c>
      <c r="O30" t="s">
        <v>116</v>
      </c>
      <c r="P30" s="13">
        <v>42073</v>
      </c>
      <c r="Q30" s="13" t="str">
        <f t="shared" si="0"/>
        <v>March</v>
      </c>
      <c r="R30" s="11">
        <v>42074</v>
      </c>
      <c r="S30" s="13" t="str">
        <f t="shared" si="1"/>
        <v>March</v>
      </c>
      <c r="T30" s="8">
        <v>-67.489999999999995</v>
      </c>
      <c r="U30">
        <v>17</v>
      </c>
      <c r="V30" s="6">
        <v>110.19</v>
      </c>
      <c r="W30">
        <v>88426</v>
      </c>
      <c r="X30" t="str">
        <f>[1]!DXLOOKUP(M30,Users!$A$2:$A$5,Users!$B$2:$B$5,0)</f>
        <v>William</v>
      </c>
    </row>
    <row r="31" spans="1:24" ht="12.75" customHeight="1">
      <c r="A31" t="s">
        <v>56</v>
      </c>
      <c r="B31" s="17">
        <v>0.06</v>
      </c>
      <c r="C31" s="6">
        <v>3.8</v>
      </c>
      <c r="D31" s="6">
        <v>1.49</v>
      </c>
      <c r="E31">
        <v>56</v>
      </c>
      <c r="F31" t="s">
        <v>124</v>
      </c>
      <c r="G31" t="s">
        <v>49</v>
      </c>
      <c r="H31" t="s">
        <v>114</v>
      </c>
      <c r="I31" t="s">
        <v>29</v>
      </c>
      <c r="J31" t="s">
        <v>109</v>
      </c>
      <c r="K31" t="s">
        <v>59</v>
      </c>
      <c r="L31" t="s">
        <v>125</v>
      </c>
      <c r="M31" t="s">
        <v>53</v>
      </c>
      <c r="N31" t="s">
        <v>71</v>
      </c>
      <c r="O31" t="s">
        <v>126</v>
      </c>
      <c r="P31" s="13">
        <v>42114</v>
      </c>
      <c r="Q31" s="13" t="str">
        <f t="shared" si="0"/>
        <v>April</v>
      </c>
      <c r="R31" s="11">
        <v>42115</v>
      </c>
      <c r="S31" s="13" t="str">
        <f t="shared" si="1"/>
        <v>April</v>
      </c>
      <c r="T31" s="8">
        <v>19.6282</v>
      </c>
      <c r="U31">
        <v>20</v>
      </c>
      <c r="V31" s="6">
        <v>73.55</v>
      </c>
      <c r="W31">
        <v>88075</v>
      </c>
      <c r="X31" t="str">
        <f>[1]!DXLOOKUP(M31,Users!$A$2:$A$5,Users!$B$2:$B$5,0)</f>
        <v>Erin</v>
      </c>
    </row>
    <row r="32" spans="1:24" ht="12.75" customHeight="1">
      <c r="A32" t="s">
        <v>56</v>
      </c>
      <c r="B32" s="17">
        <v>0.06</v>
      </c>
      <c r="C32" s="6">
        <v>1.76</v>
      </c>
      <c r="D32" s="6">
        <v>0.7</v>
      </c>
      <c r="E32">
        <v>56</v>
      </c>
      <c r="F32" t="s">
        <v>124</v>
      </c>
      <c r="G32" t="s">
        <v>49</v>
      </c>
      <c r="H32" t="s">
        <v>114</v>
      </c>
      <c r="I32" t="s">
        <v>29</v>
      </c>
      <c r="J32" t="s">
        <v>30</v>
      </c>
      <c r="K32" t="s">
        <v>31</v>
      </c>
      <c r="L32" t="s">
        <v>127</v>
      </c>
      <c r="M32" t="s">
        <v>53</v>
      </c>
      <c r="N32" t="s">
        <v>71</v>
      </c>
      <c r="O32" t="s">
        <v>126</v>
      </c>
      <c r="P32" s="13">
        <v>42114</v>
      </c>
      <c r="Q32" s="13" t="str">
        <f t="shared" si="0"/>
        <v>April</v>
      </c>
      <c r="R32" s="11">
        <v>42115</v>
      </c>
      <c r="S32" s="13" t="str">
        <f t="shared" si="1"/>
        <v>April</v>
      </c>
      <c r="T32" s="8">
        <v>-1.6524000000000001</v>
      </c>
      <c r="U32">
        <v>17</v>
      </c>
      <c r="V32" s="6">
        <v>29.57</v>
      </c>
      <c r="W32">
        <v>88075</v>
      </c>
      <c r="X32" t="str">
        <f>[1]!DXLOOKUP(M32,Users!$A$2:$A$5,Users!$B$2:$B$5,0)</f>
        <v>Erin</v>
      </c>
    </row>
    <row r="33" spans="1:24" ht="12.75" customHeight="1">
      <c r="A33" t="s">
        <v>25</v>
      </c>
      <c r="B33" s="17">
        <v>0.02</v>
      </c>
      <c r="C33" s="6">
        <v>5.98</v>
      </c>
      <c r="D33" s="6">
        <v>5.15</v>
      </c>
      <c r="E33">
        <v>62</v>
      </c>
      <c r="F33" t="s">
        <v>128</v>
      </c>
      <c r="G33" t="s">
        <v>49</v>
      </c>
      <c r="H33" t="s">
        <v>28</v>
      </c>
      <c r="I33" t="s">
        <v>29</v>
      </c>
      <c r="J33" t="s">
        <v>93</v>
      </c>
      <c r="K33" t="s">
        <v>59</v>
      </c>
      <c r="L33" t="s">
        <v>129</v>
      </c>
      <c r="M33" t="s">
        <v>61</v>
      </c>
      <c r="N33" t="s">
        <v>130</v>
      </c>
      <c r="O33" t="s">
        <v>131</v>
      </c>
      <c r="P33" s="13">
        <v>42133</v>
      </c>
      <c r="Q33" s="13" t="str">
        <f t="shared" si="0"/>
        <v>May</v>
      </c>
      <c r="R33" s="11">
        <v>42135</v>
      </c>
      <c r="S33" s="13" t="str">
        <f t="shared" si="1"/>
        <v>May</v>
      </c>
      <c r="T33" s="8">
        <v>2.1400000000000023</v>
      </c>
      <c r="U33">
        <v>3</v>
      </c>
      <c r="V33" s="6">
        <v>22.85</v>
      </c>
      <c r="W33">
        <v>87407</v>
      </c>
      <c r="X33" t="str">
        <f>[1]!DXLOOKUP(M33,Users!$A$2:$A$5,Users!$B$2:$B$5,0)</f>
        <v>Chris</v>
      </c>
    </row>
    <row r="34" spans="1:24" ht="12.75" customHeight="1">
      <c r="A34" t="s">
        <v>25</v>
      </c>
      <c r="B34" s="17">
        <v>0.04</v>
      </c>
      <c r="C34" s="6">
        <v>29.14</v>
      </c>
      <c r="D34" s="6">
        <v>4.8600000000000003</v>
      </c>
      <c r="E34">
        <v>62</v>
      </c>
      <c r="F34" t="s">
        <v>128</v>
      </c>
      <c r="G34" t="s">
        <v>49</v>
      </c>
      <c r="H34" t="s">
        <v>28</v>
      </c>
      <c r="I34" t="s">
        <v>29</v>
      </c>
      <c r="J34" t="s">
        <v>93</v>
      </c>
      <c r="K34" t="s">
        <v>31</v>
      </c>
      <c r="L34" t="s">
        <v>132</v>
      </c>
      <c r="M34" t="s">
        <v>61</v>
      </c>
      <c r="N34" t="s">
        <v>130</v>
      </c>
      <c r="O34" t="s">
        <v>131</v>
      </c>
      <c r="P34" s="13">
        <v>42167</v>
      </c>
      <c r="Q34" s="13" t="str">
        <f t="shared" si="0"/>
        <v>June</v>
      </c>
      <c r="R34" s="11">
        <v>42169</v>
      </c>
      <c r="S34" s="13" t="str">
        <f t="shared" si="1"/>
        <v>June</v>
      </c>
      <c r="T34" s="8">
        <v>349.40909999999997</v>
      </c>
      <c r="U34">
        <v>17</v>
      </c>
      <c r="V34" s="6">
        <v>506.39</v>
      </c>
      <c r="W34">
        <v>87408</v>
      </c>
      <c r="X34" t="str">
        <f>[1]!DXLOOKUP(M34,Users!$A$2:$A$5,Users!$B$2:$B$5,0)</f>
        <v>Chris</v>
      </c>
    </row>
    <row r="35" spans="1:24" ht="12.75" customHeight="1">
      <c r="A35" t="s">
        <v>37</v>
      </c>
      <c r="B35" s="17">
        <v>0</v>
      </c>
      <c r="C35" s="6">
        <v>3.69</v>
      </c>
      <c r="D35" s="6">
        <v>0.5</v>
      </c>
      <c r="E35">
        <v>64</v>
      </c>
      <c r="F35" t="s">
        <v>133</v>
      </c>
      <c r="G35" t="s">
        <v>49</v>
      </c>
      <c r="H35" t="s">
        <v>58</v>
      </c>
      <c r="I35" t="s">
        <v>29</v>
      </c>
      <c r="J35" t="s">
        <v>134</v>
      </c>
      <c r="K35" t="s">
        <v>59</v>
      </c>
      <c r="L35" t="s">
        <v>135</v>
      </c>
      <c r="M35" t="s">
        <v>136</v>
      </c>
      <c r="N35" t="s">
        <v>137</v>
      </c>
      <c r="O35" t="s">
        <v>138</v>
      </c>
      <c r="P35" s="13">
        <v>42065</v>
      </c>
      <c r="Q35" s="13" t="str">
        <f t="shared" si="0"/>
        <v>March</v>
      </c>
      <c r="R35" s="11">
        <v>42067</v>
      </c>
      <c r="S35" s="13" t="str">
        <f t="shared" si="1"/>
        <v>March</v>
      </c>
      <c r="T35" s="8">
        <v>-37.5291</v>
      </c>
      <c r="U35">
        <v>1</v>
      </c>
      <c r="V35" s="6">
        <v>4</v>
      </c>
      <c r="W35">
        <v>87406</v>
      </c>
      <c r="X35" t="str">
        <f>[1]!DXLOOKUP(M35,Users!$A$2:$A$5,Users!$B$2:$B$5,0)</f>
        <v>Sam</v>
      </c>
    </row>
    <row r="36" spans="1:24" ht="12.75" customHeight="1">
      <c r="A36" t="s">
        <v>37</v>
      </c>
      <c r="B36" s="17">
        <v>0.02</v>
      </c>
      <c r="C36" s="6">
        <v>175.99</v>
      </c>
      <c r="D36" s="6">
        <v>4.99</v>
      </c>
      <c r="E36">
        <v>64</v>
      </c>
      <c r="F36" t="s">
        <v>133</v>
      </c>
      <c r="G36" t="s">
        <v>27</v>
      </c>
      <c r="H36" t="s">
        <v>58</v>
      </c>
      <c r="I36" t="s">
        <v>77</v>
      </c>
      <c r="J36" t="s">
        <v>78</v>
      </c>
      <c r="K36" t="s">
        <v>59</v>
      </c>
      <c r="L36" t="s">
        <v>139</v>
      </c>
      <c r="M36" t="s">
        <v>136</v>
      </c>
      <c r="N36" t="s">
        <v>137</v>
      </c>
      <c r="O36" t="s">
        <v>138</v>
      </c>
      <c r="P36" s="13">
        <v>42065</v>
      </c>
      <c r="Q36" s="13" t="str">
        <f t="shared" si="0"/>
        <v>March</v>
      </c>
      <c r="R36" s="11">
        <v>42065</v>
      </c>
      <c r="S36" s="13" t="str">
        <f t="shared" si="1"/>
        <v>March</v>
      </c>
      <c r="T36" s="8">
        <v>101.49</v>
      </c>
      <c r="U36">
        <v>4</v>
      </c>
      <c r="V36" s="6">
        <v>589.79999999999995</v>
      </c>
      <c r="W36">
        <v>87406</v>
      </c>
      <c r="X36" t="str">
        <f>[1]!DXLOOKUP(M36,Users!$A$2:$A$5,Users!$B$2:$B$5,0)</f>
        <v>Sam</v>
      </c>
    </row>
    <row r="37" spans="1:24" ht="12.75" customHeight="1">
      <c r="A37" t="s">
        <v>106</v>
      </c>
      <c r="B37" s="17">
        <v>0.05</v>
      </c>
      <c r="C37" s="6">
        <v>155.06</v>
      </c>
      <c r="D37" s="6">
        <v>7.07</v>
      </c>
      <c r="E37">
        <v>67</v>
      </c>
      <c r="F37" t="s">
        <v>140</v>
      </c>
      <c r="G37" t="s">
        <v>49</v>
      </c>
      <c r="H37" t="s">
        <v>28</v>
      </c>
      <c r="I37" t="s">
        <v>29</v>
      </c>
      <c r="J37" t="s">
        <v>141</v>
      </c>
      <c r="K37" t="s">
        <v>59</v>
      </c>
      <c r="L37" t="s">
        <v>142</v>
      </c>
      <c r="M37" t="s">
        <v>34</v>
      </c>
      <c r="N37" t="s">
        <v>45</v>
      </c>
      <c r="O37" t="s">
        <v>143</v>
      </c>
      <c r="P37" s="13">
        <v>42006</v>
      </c>
      <c r="Q37" s="13" t="str">
        <f t="shared" si="0"/>
        <v>January</v>
      </c>
      <c r="R37" s="11">
        <v>42013</v>
      </c>
      <c r="S37" s="13" t="str">
        <f t="shared" si="1"/>
        <v>January</v>
      </c>
      <c r="T37" s="8">
        <v>845.66399999999987</v>
      </c>
      <c r="U37">
        <v>8</v>
      </c>
      <c r="V37" s="6">
        <v>1225.5999999999999</v>
      </c>
      <c r="W37">
        <v>87946</v>
      </c>
      <c r="X37" t="str">
        <f>[1]!DXLOOKUP(M37,Users!$A$2:$A$5,Users!$B$2:$B$5,0)</f>
        <v>William</v>
      </c>
    </row>
    <row r="38" spans="1:24" ht="12.75" customHeight="1">
      <c r="A38" t="s">
        <v>106</v>
      </c>
      <c r="B38" s="17">
        <v>0</v>
      </c>
      <c r="C38" s="6">
        <v>291.73</v>
      </c>
      <c r="D38" s="6">
        <v>48.8</v>
      </c>
      <c r="E38">
        <v>68</v>
      </c>
      <c r="F38" t="s">
        <v>144</v>
      </c>
      <c r="G38" t="s">
        <v>39</v>
      </c>
      <c r="H38" t="s">
        <v>28</v>
      </c>
      <c r="I38" t="s">
        <v>41</v>
      </c>
      <c r="J38" t="s">
        <v>42</v>
      </c>
      <c r="K38" t="s">
        <v>43</v>
      </c>
      <c r="L38" t="s">
        <v>145</v>
      </c>
      <c r="M38" t="s">
        <v>53</v>
      </c>
      <c r="N38" t="s">
        <v>71</v>
      </c>
      <c r="O38" t="s">
        <v>90</v>
      </c>
      <c r="P38" s="13">
        <v>42006</v>
      </c>
      <c r="Q38" s="13" t="str">
        <f t="shared" si="0"/>
        <v>January</v>
      </c>
      <c r="R38" s="11">
        <v>42006</v>
      </c>
      <c r="S38" s="13" t="str">
        <f t="shared" si="1"/>
        <v>January</v>
      </c>
      <c r="T38" s="8">
        <v>-308.928</v>
      </c>
      <c r="U38">
        <v>4</v>
      </c>
      <c r="V38" s="6">
        <v>1239.06</v>
      </c>
      <c r="W38">
        <v>37537</v>
      </c>
      <c r="X38" t="str">
        <f>[1]!DXLOOKUP(M38,Users!$A$2:$A$5,Users!$B$2:$B$5,0)</f>
        <v>Erin</v>
      </c>
    </row>
    <row r="39" spans="1:24" ht="12.75" customHeight="1">
      <c r="A39" t="s">
        <v>106</v>
      </c>
      <c r="B39" s="17">
        <v>7.0000000000000007E-2</v>
      </c>
      <c r="C39" s="6">
        <v>100.98</v>
      </c>
      <c r="D39" s="6">
        <v>45</v>
      </c>
      <c r="E39">
        <v>68</v>
      </c>
      <c r="F39" t="s">
        <v>144</v>
      </c>
      <c r="G39" t="s">
        <v>39</v>
      </c>
      <c r="H39" t="s">
        <v>28</v>
      </c>
      <c r="I39" t="s">
        <v>41</v>
      </c>
      <c r="J39" t="s">
        <v>42</v>
      </c>
      <c r="K39" t="s">
        <v>43</v>
      </c>
      <c r="L39" t="s">
        <v>146</v>
      </c>
      <c r="M39" t="s">
        <v>53</v>
      </c>
      <c r="N39" t="s">
        <v>71</v>
      </c>
      <c r="O39" t="s">
        <v>90</v>
      </c>
      <c r="P39" s="13">
        <v>42006</v>
      </c>
      <c r="Q39" s="13" t="str">
        <f t="shared" si="0"/>
        <v>January</v>
      </c>
      <c r="R39" s="11">
        <v>42008</v>
      </c>
      <c r="S39" s="13" t="str">
        <f t="shared" si="1"/>
        <v>January</v>
      </c>
      <c r="T39" s="8">
        <v>-1679.7599999999998</v>
      </c>
      <c r="U39">
        <v>43</v>
      </c>
      <c r="V39" s="6">
        <v>4083.19</v>
      </c>
      <c r="W39">
        <v>37537</v>
      </c>
      <c r="X39" t="str">
        <f>[1]!DXLOOKUP(M39,Users!$A$2:$A$5,Users!$B$2:$B$5,0)</f>
        <v>Erin</v>
      </c>
    </row>
    <row r="40" spans="1:24" ht="12.75" customHeight="1">
      <c r="A40" t="s">
        <v>106</v>
      </c>
      <c r="B40" s="17">
        <v>0.05</v>
      </c>
      <c r="C40" s="6">
        <v>155.06</v>
      </c>
      <c r="D40" s="6">
        <v>7.07</v>
      </c>
      <c r="E40">
        <v>68</v>
      </c>
      <c r="F40" t="s">
        <v>144</v>
      </c>
      <c r="G40" t="s">
        <v>49</v>
      </c>
      <c r="H40" t="s">
        <v>28</v>
      </c>
      <c r="I40" t="s">
        <v>29</v>
      </c>
      <c r="J40" t="s">
        <v>141</v>
      </c>
      <c r="K40" t="s">
        <v>59</v>
      </c>
      <c r="L40" t="s">
        <v>142</v>
      </c>
      <c r="M40" t="s">
        <v>53</v>
      </c>
      <c r="N40" t="s">
        <v>71</v>
      </c>
      <c r="O40" t="s">
        <v>90</v>
      </c>
      <c r="P40" s="13">
        <v>42006</v>
      </c>
      <c r="Q40" s="13" t="str">
        <f t="shared" si="0"/>
        <v>January</v>
      </c>
      <c r="R40" s="11">
        <v>42013</v>
      </c>
      <c r="S40" s="13" t="str">
        <f t="shared" si="1"/>
        <v>January</v>
      </c>
      <c r="T40" s="8">
        <v>575.39600000000007</v>
      </c>
      <c r="U40">
        <v>32</v>
      </c>
      <c r="V40" s="6">
        <v>4902.38</v>
      </c>
      <c r="W40">
        <v>37537</v>
      </c>
      <c r="X40" t="str">
        <f>[1]!DXLOOKUP(M40,Users!$A$2:$A$5,Users!$B$2:$B$5,0)</f>
        <v>Erin</v>
      </c>
    </row>
    <row r="41" spans="1:24" ht="12.75" customHeight="1">
      <c r="A41" t="s">
        <v>25</v>
      </c>
      <c r="B41" s="17">
        <v>0.09</v>
      </c>
      <c r="C41" s="6">
        <v>122.99</v>
      </c>
      <c r="D41" s="6">
        <v>70.2</v>
      </c>
      <c r="E41">
        <v>68</v>
      </c>
      <c r="F41" t="s">
        <v>144</v>
      </c>
      <c r="G41" t="s">
        <v>39</v>
      </c>
      <c r="H41" t="s">
        <v>28</v>
      </c>
      <c r="I41" t="s">
        <v>41</v>
      </c>
      <c r="J41" t="s">
        <v>42</v>
      </c>
      <c r="K41" t="s">
        <v>43</v>
      </c>
      <c r="L41" t="s">
        <v>147</v>
      </c>
      <c r="M41" t="s">
        <v>53</v>
      </c>
      <c r="N41" t="s">
        <v>71</v>
      </c>
      <c r="O41" t="s">
        <v>90</v>
      </c>
      <c r="P41" s="13">
        <v>42037</v>
      </c>
      <c r="Q41" s="13" t="str">
        <f t="shared" si="0"/>
        <v>February</v>
      </c>
      <c r="R41" s="11">
        <v>42039</v>
      </c>
      <c r="S41" s="13" t="str">
        <f t="shared" si="1"/>
        <v>February</v>
      </c>
      <c r="T41" s="8">
        <v>-2426.5500000000002</v>
      </c>
      <c r="U41">
        <v>49</v>
      </c>
      <c r="V41" s="6">
        <v>5718.85</v>
      </c>
      <c r="W41">
        <v>55713</v>
      </c>
      <c r="X41" t="str">
        <f>[1]!DXLOOKUP(M41,Users!$A$2:$A$5,Users!$B$2:$B$5,0)</f>
        <v>Erin</v>
      </c>
    </row>
    <row r="42" spans="1:24" ht="12.75" customHeight="1">
      <c r="A42" t="s">
        <v>25</v>
      </c>
      <c r="B42" s="17">
        <v>0.09</v>
      </c>
      <c r="C42" s="6">
        <v>122.99</v>
      </c>
      <c r="D42" s="6">
        <v>70.2</v>
      </c>
      <c r="E42">
        <v>70</v>
      </c>
      <c r="F42" t="s">
        <v>148</v>
      </c>
      <c r="G42" t="s">
        <v>39</v>
      </c>
      <c r="H42" t="s">
        <v>28</v>
      </c>
      <c r="I42" t="s">
        <v>41</v>
      </c>
      <c r="J42" t="s">
        <v>42</v>
      </c>
      <c r="K42" t="s">
        <v>43</v>
      </c>
      <c r="L42" t="s">
        <v>147</v>
      </c>
      <c r="M42" t="s">
        <v>53</v>
      </c>
      <c r="N42" t="s">
        <v>149</v>
      </c>
      <c r="O42" t="s">
        <v>150</v>
      </c>
      <c r="P42" s="13">
        <v>42037</v>
      </c>
      <c r="Q42" s="13" t="str">
        <f t="shared" si="0"/>
        <v>February</v>
      </c>
      <c r="R42" s="11">
        <v>42039</v>
      </c>
      <c r="S42" s="13" t="str">
        <f t="shared" si="1"/>
        <v>February</v>
      </c>
      <c r="T42" s="8">
        <v>-2426.5500000000002</v>
      </c>
      <c r="U42">
        <v>12</v>
      </c>
      <c r="V42" s="6">
        <v>1400.53</v>
      </c>
      <c r="W42">
        <v>87947</v>
      </c>
      <c r="X42" t="str">
        <f>[1]!DXLOOKUP(M42,Users!$A$2:$A$5,Users!$B$2:$B$5,0)</f>
        <v>Erin</v>
      </c>
    </row>
    <row r="43" spans="1:24" ht="12.75" customHeight="1">
      <c r="A43" t="s">
        <v>25</v>
      </c>
      <c r="B43" s="17">
        <v>0.04</v>
      </c>
      <c r="C43" s="6">
        <v>296.18</v>
      </c>
      <c r="D43" s="6">
        <v>54.12</v>
      </c>
      <c r="E43">
        <v>83</v>
      </c>
      <c r="F43" t="s">
        <v>151</v>
      </c>
      <c r="G43" t="s">
        <v>39</v>
      </c>
      <c r="H43" t="s">
        <v>28</v>
      </c>
      <c r="I43" t="s">
        <v>41</v>
      </c>
      <c r="J43" t="s">
        <v>152</v>
      </c>
      <c r="K43" t="s">
        <v>121</v>
      </c>
      <c r="L43" t="s">
        <v>153</v>
      </c>
      <c r="M43" t="s">
        <v>53</v>
      </c>
      <c r="N43" t="s">
        <v>154</v>
      </c>
      <c r="O43" t="s">
        <v>155</v>
      </c>
      <c r="P43" s="13">
        <v>42078</v>
      </c>
      <c r="Q43" s="13" t="str">
        <f t="shared" si="0"/>
        <v>March</v>
      </c>
      <c r="R43" s="11">
        <v>42078</v>
      </c>
      <c r="S43" s="13" t="str">
        <f t="shared" si="1"/>
        <v>March</v>
      </c>
      <c r="T43" s="8">
        <v>-715.7782060000003</v>
      </c>
      <c r="U43">
        <v>6</v>
      </c>
      <c r="V43" s="6">
        <v>1821.89</v>
      </c>
      <c r="W43">
        <v>87365</v>
      </c>
      <c r="X43" t="str">
        <f>[1]!DXLOOKUP(M43,Users!$A$2:$A$5,Users!$B$2:$B$5,0)</f>
        <v>Erin</v>
      </c>
    </row>
    <row r="44" spans="1:24" ht="12.75" customHeight="1">
      <c r="A44" t="s">
        <v>37</v>
      </c>
      <c r="B44" s="17">
        <v>0</v>
      </c>
      <c r="C44" s="6">
        <v>8.09</v>
      </c>
      <c r="D44" s="6">
        <v>7.96</v>
      </c>
      <c r="E44">
        <v>84</v>
      </c>
      <c r="F44" t="s">
        <v>156</v>
      </c>
      <c r="G44" t="s">
        <v>49</v>
      </c>
      <c r="H44" t="s">
        <v>114</v>
      </c>
      <c r="I44" t="s">
        <v>41</v>
      </c>
      <c r="J44" t="s">
        <v>50</v>
      </c>
      <c r="K44" t="s">
        <v>59</v>
      </c>
      <c r="L44" t="s">
        <v>157</v>
      </c>
      <c r="M44" t="s">
        <v>53</v>
      </c>
      <c r="N44" t="s">
        <v>154</v>
      </c>
      <c r="O44" t="s">
        <v>158</v>
      </c>
      <c r="P44" s="13">
        <v>42037</v>
      </c>
      <c r="Q44" s="13" t="str">
        <f t="shared" si="0"/>
        <v>February</v>
      </c>
      <c r="R44" s="11">
        <v>42038</v>
      </c>
      <c r="S44" s="13" t="str">
        <f t="shared" si="1"/>
        <v>February</v>
      </c>
      <c r="T44" s="8">
        <v>-144.56</v>
      </c>
      <c r="U44">
        <v>11</v>
      </c>
      <c r="V44" s="6">
        <v>90.98</v>
      </c>
      <c r="W44">
        <v>87364</v>
      </c>
      <c r="X44" t="str">
        <f>[1]!DXLOOKUP(M44,Users!$A$2:$A$5,Users!$B$2:$B$5,0)</f>
        <v>Erin</v>
      </c>
    </row>
    <row r="45" spans="1:24" ht="12.75" customHeight="1">
      <c r="A45" t="s">
        <v>25</v>
      </c>
      <c r="B45" s="17">
        <v>0.08</v>
      </c>
      <c r="C45" s="6">
        <v>896.99</v>
      </c>
      <c r="D45" s="6">
        <v>19.989999999999998</v>
      </c>
      <c r="E45">
        <v>84</v>
      </c>
      <c r="F45" t="s">
        <v>156</v>
      </c>
      <c r="G45" t="s">
        <v>49</v>
      </c>
      <c r="H45" t="s">
        <v>28</v>
      </c>
      <c r="I45" t="s">
        <v>29</v>
      </c>
      <c r="J45" t="s">
        <v>109</v>
      </c>
      <c r="K45" t="s">
        <v>59</v>
      </c>
      <c r="L45" t="s">
        <v>159</v>
      </c>
      <c r="M45" t="s">
        <v>53</v>
      </c>
      <c r="N45" t="s">
        <v>154</v>
      </c>
      <c r="O45" t="s">
        <v>158</v>
      </c>
      <c r="P45" s="13">
        <v>42093</v>
      </c>
      <c r="Q45" s="13" t="str">
        <f t="shared" si="0"/>
        <v>March</v>
      </c>
      <c r="R45" s="11">
        <v>42096</v>
      </c>
      <c r="S45" s="13" t="str">
        <f t="shared" si="1"/>
        <v>April</v>
      </c>
      <c r="T45" s="8">
        <v>7402.32</v>
      </c>
      <c r="U45">
        <v>13</v>
      </c>
      <c r="V45" s="6">
        <v>10728</v>
      </c>
      <c r="W45">
        <v>87366</v>
      </c>
      <c r="X45" t="str">
        <f>[1]!DXLOOKUP(M45,Users!$A$2:$A$5,Users!$B$2:$B$5,0)</f>
        <v>Erin</v>
      </c>
    </row>
    <row r="46" spans="1:24" ht="12.75" customHeight="1">
      <c r="A46" t="s">
        <v>106</v>
      </c>
      <c r="B46" s="17">
        <v>0.05</v>
      </c>
      <c r="C46" s="6">
        <v>161.55000000000001</v>
      </c>
      <c r="D46" s="6">
        <v>19.989999999999998</v>
      </c>
      <c r="E46">
        <v>87</v>
      </c>
      <c r="F46" t="s">
        <v>160</v>
      </c>
      <c r="G46" t="s">
        <v>49</v>
      </c>
      <c r="H46" t="s">
        <v>28</v>
      </c>
      <c r="I46" t="s">
        <v>29</v>
      </c>
      <c r="J46" t="s">
        <v>141</v>
      </c>
      <c r="K46" t="s">
        <v>59</v>
      </c>
      <c r="L46" t="s">
        <v>161</v>
      </c>
      <c r="M46" t="s">
        <v>34</v>
      </c>
      <c r="N46" t="s">
        <v>45</v>
      </c>
      <c r="O46" t="s">
        <v>162</v>
      </c>
      <c r="P46" s="13">
        <v>42158</v>
      </c>
      <c r="Q46" s="13" t="str">
        <f t="shared" si="0"/>
        <v>June</v>
      </c>
      <c r="R46" s="11">
        <v>42163</v>
      </c>
      <c r="S46" s="13" t="str">
        <f t="shared" si="1"/>
        <v>June</v>
      </c>
      <c r="T46" s="8">
        <v>1892.424</v>
      </c>
      <c r="U46">
        <v>19</v>
      </c>
      <c r="V46" s="6">
        <v>3127.69</v>
      </c>
      <c r="W46">
        <v>90596</v>
      </c>
      <c r="X46" t="str">
        <f>[1]!DXLOOKUP(M46,Users!$A$2:$A$5,Users!$B$2:$B$5,0)</f>
        <v>William</v>
      </c>
    </row>
    <row r="47" spans="1:24" ht="12.75" customHeight="1">
      <c r="A47" t="s">
        <v>25</v>
      </c>
      <c r="B47" s="17">
        <v>0.09</v>
      </c>
      <c r="C47" s="6">
        <v>4.91</v>
      </c>
      <c r="D47" s="6">
        <v>0.5</v>
      </c>
      <c r="E47">
        <v>87</v>
      </c>
      <c r="F47" t="s">
        <v>160</v>
      </c>
      <c r="G47" t="s">
        <v>49</v>
      </c>
      <c r="H47" t="s">
        <v>28</v>
      </c>
      <c r="I47" t="s">
        <v>29</v>
      </c>
      <c r="J47" t="s">
        <v>134</v>
      </c>
      <c r="K47" t="s">
        <v>59</v>
      </c>
      <c r="L47" t="s">
        <v>163</v>
      </c>
      <c r="M47" t="s">
        <v>34</v>
      </c>
      <c r="N47" t="s">
        <v>45</v>
      </c>
      <c r="O47" t="s">
        <v>162</v>
      </c>
      <c r="P47" s="13">
        <v>42085</v>
      </c>
      <c r="Q47" s="13" t="str">
        <f t="shared" si="0"/>
        <v>March</v>
      </c>
      <c r="R47" s="11">
        <v>42086</v>
      </c>
      <c r="S47" s="13" t="str">
        <f t="shared" si="1"/>
        <v>March</v>
      </c>
      <c r="T47" s="8">
        <v>28.855799999999999</v>
      </c>
      <c r="U47">
        <v>9</v>
      </c>
      <c r="V47" s="6">
        <v>41.82</v>
      </c>
      <c r="W47">
        <v>90597</v>
      </c>
      <c r="X47" t="str">
        <f>[1]!DXLOOKUP(M47,Users!$A$2:$A$5,Users!$B$2:$B$5,0)</f>
        <v>William</v>
      </c>
    </row>
    <row r="48" spans="1:24" ht="12.75" customHeight="1">
      <c r="A48" t="s">
        <v>25</v>
      </c>
      <c r="B48" s="17">
        <v>0.01</v>
      </c>
      <c r="C48" s="6">
        <v>296.18</v>
      </c>
      <c r="D48" s="6">
        <v>54.12</v>
      </c>
      <c r="E48">
        <v>87</v>
      </c>
      <c r="F48" t="s">
        <v>160</v>
      </c>
      <c r="G48" t="s">
        <v>39</v>
      </c>
      <c r="H48" t="s">
        <v>28</v>
      </c>
      <c r="I48" t="s">
        <v>41</v>
      </c>
      <c r="J48" t="s">
        <v>152</v>
      </c>
      <c r="K48" t="s">
        <v>121</v>
      </c>
      <c r="L48" t="s">
        <v>153</v>
      </c>
      <c r="M48" t="s">
        <v>34</v>
      </c>
      <c r="N48" t="s">
        <v>45</v>
      </c>
      <c r="O48" t="s">
        <v>162</v>
      </c>
      <c r="P48" s="13">
        <v>42085</v>
      </c>
      <c r="Q48" s="13" t="str">
        <f t="shared" si="0"/>
        <v>March</v>
      </c>
      <c r="R48" s="11">
        <v>42088</v>
      </c>
      <c r="S48" s="13" t="str">
        <f t="shared" si="1"/>
        <v>March</v>
      </c>
      <c r="T48" s="8">
        <v>173.48</v>
      </c>
      <c r="U48">
        <v>9</v>
      </c>
      <c r="V48" s="6">
        <v>2875.72</v>
      </c>
      <c r="W48">
        <v>90597</v>
      </c>
      <c r="X48" t="str">
        <f>[1]!DXLOOKUP(M48,Users!$A$2:$A$5,Users!$B$2:$B$5,0)</f>
        <v>William</v>
      </c>
    </row>
    <row r="49" spans="1:24" ht="12.75" customHeight="1">
      <c r="A49" t="s">
        <v>25</v>
      </c>
      <c r="B49" s="17">
        <v>7.0000000000000007E-2</v>
      </c>
      <c r="C49" s="6">
        <v>19.84</v>
      </c>
      <c r="D49" s="6">
        <v>4.0999999999999996</v>
      </c>
      <c r="E49">
        <v>91</v>
      </c>
      <c r="F49" t="s">
        <v>164</v>
      </c>
      <c r="G49" t="s">
        <v>49</v>
      </c>
      <c r="H49" t="s">
        <v>40</v>
      </c>
      <c r="I49" t="s">
        <v>29</v>
      </c>
      <c r="J49" t="s">
        <v>30</v>
      </c>
      <c r="K49" t="s">
        <v>31</v>
      </c>
      <c r="L49" t="s">
        <v>165</v>
      </c>
      <c r="M49" t="s">
        <v>34</v>
      </c>
      <c r="N49" t="s">
        <v>45</v>
      </c>
      <c r="O49" t="s">
        <v>166</v>
      </c>
      <c r="P49" s="13">
        <v>42141</v>
      </c>
      <c r="Q49" s="13" t="str">
        <f t="shared" si="0"/>
        <v>May</v>
      </c>
      <c r="R49" s="11">
        <v>42142</v>
      </c>
      <c r="S49" s="13" t="str">
        <f t="shared" si="1"/>
        <v>May</v>
      </c>
      <c r="T49" s="8">
        <v>117.852</v>
      </c>
      <c r="U49">
        <v>9</v>
      </c>
      <c r="V49" s="6">
        <v>170.8</v>
      </c>
      <c r="W49">
        <v>87175</v>
      </c>
      <c r="X49" t="str">
        <f>[1]!DXLOOKUP(M49,Users!$A$2:$A$5,Users!$B$2:$B$5,0)</f>
        <v>William</v>
      </c>
    </row>
    <row r="50" spans="1:24" ht="12.75" customHeight="1">
      <c r="A50" t="s">
        <v>56</v>
      </c>
      <c r="B50" s="17">
        <v>0.05</v>
      </c>
      <c r="C50" s="6">
        <v>5.18</v>
      </c>
      <c r="D50" s="6">
        <v>2.04</v>
      </c>
      <c r="E50">
        <v>91</v>
      </c>
      <c r="F50" t="s">
        <v>164</v>
      </c>
      <c r="G50" t="s">
        <v>49</v>
      </c>
      <c r="H50" t="s">
        <v>40</v>
      </c>
      <c r="I50" t="s">
        <v>29</v>
      </c>
      <c r="J50" t="s">
        <v>93</v>
      </c>
      <c r="K50" t="s">
        <v>31</v>
      </c>
      <c r="L50" t="s">
        <v>167</v>
      </c>
      <c r="M50" t="s">
        <v>34</v>
      </c>
      <c r="N50" t="s">
        <v>45</v>
      </c>
      <c r="O50" t="s">
        <v>166</v>
      </c>
      <c r="P50" s="13">
        <v>42053</v>
      </c>
      <c r="Q50" s="13" t="str">
        <f t="shared" si="0"/>
        <v>February</v>
      </c>
      <c r="R50" s="11">
        <v>42055</v>
      </c>
      <c r="S50" s="13" t="str">
        <f t="shared" si="1"/>
        <v>February</v>
      </c>
      <c r="T50" s="8">
        <v>34.010400000000004</v>
      </c>
      <c r="U50">
        <v>10</v>
      </c>
      <c r="V50" s="6">
        <v>53.54</v>
      </c>
      <c r="W50">
        <v>87176</v>
      </c>
      <c r="X50" t="str">
        <f>[1]!DXLOOKUP(M50,Users!$A$2:$A$5,Users!$B$2:$B$5,0)</f>
        <v>William</v>
      </c>
    </row>
    <row r="51" spans="1:24" ht="12.75" customHeight="1">
      <c r="A51" t="s">
        <v>56</v>
      </c>
      <c r="B51" s="17">
        <v>0.06</v>
      </c>
      <c r="C51" s="6">
        <v>175.99</v>
      </c>
      <c r="D51" s="6">
        <v>8.99</v>
      </c>
      <c r="E51">
        <v>91</v>
      </c>
      <c r="F51" t="s">
        <v>164</v>
      </c>
      <c r="G51" t="s">
        <v>49</v>
      </c>
      <c r="H51" t="s">
        <v>28</v>
      </c>
      <c r="I51" t="s">
        <v>77</v>
      </c>
      <c r="J51" t="s">
        <v>78</v>
      </c>
      <c r="K51" t="s">
        <v>59</v>
      </c>
      <c r="L51" t="s">
        <v>168</v>
      </c>
      <c r="M51" t="s">
        <v>34</v>
      </c>
      <c r="N51" t="s">
        <v>45</v>
      </c>
      <c r="O51" t="s">
        <v>166</v>
      </c>
      <c r="P51" s="13">
        <v>42067</v>
      </c>
      <c r="Q51" s="13" t="str">
        <f t="shared" si="0"/>
        <v>March</v>
      </c>
      <c r="R51" s="11">
        <v>42069</v>
      </c>
      <c r="S51" s="13" t="str">
        <f t="shared" si="1"/>
        <v>March</v>
      </c>
      <c r="T51" s="8">
        <v>2031.5070000000001</v>
      </c>
      <c r="U51">
        <v>23</v>
      </c>
      <c r="V51" s="6">
        <v>3363.53</v>
      </c>
      <c r="W51">
        <v>87177</v>
      </c>
      <c r="X51" t="str">
        <f>[1]!DXLOOKUP(M51,Users!$A$2:$A$5,Users!$B$2:$B$5,0)</f>
        <v>William</v>
      </c>
    </row>
    <row r="52" spans="1:24" ht="12.75" customHeight="1">
      <c r="A52" t="s">
        <v>25</v>
      </c>
      <c r="B52" s="17">
        <v>7.0000000000000007E-2</v>
      </c>
      <c r="C52" s="6">
        <v>8.34</v>
      </c>
      <c r="D52" s="6">
        <v>1.43</v>
      </c>
      <c r="E52">
        <v>92</v>
      </c>
      <c r="F52" t="s">
        <v>169</v>
      </c>
      <c r="G52" t="s">
        <v>49</v>
      </c>
      <c r="H52" t="s">
        <v>40</v>
      </c>
      <c r="I52" t="s">
        <v>29</v>
      </c>
      <c r="J52" t="s">
        <v>93</v>
      </c>
      <c r="K52" t="s">
        <v>31</v>
      </c>
      <c r="L52" t="s">
        <v>170</v>
      </c>
      <c r="M52" t="s">
        <v>136</v>
      </c>
      <c r="N52" t="s">
        <v>171</v>
      </c>
      <c r="O52" t="s">
        <v>172</v>
      </c>
      <c r="P52" s="13">
        <v>42141</v>
      </c>
      <c r="Q52" s="13" t="str">
        <f t="shared" si="0"/>
        <v>May</v>
      </c>
      <c r="R52" s="11">
        <v>42143</v>
      </c>
      <c r="S52" s="13" t="str">
        <f t="shared" si="1"/>
        <v>May</v>
      </c>
      <c r="T52" s="8">
        <v>-190.67999999999998</v>
      </c>
      <c r="U52">
        <v>16</v>
      </c>
      <c r="V52" s="6">
        <v>132.08000000000001</v>
      </c>
      <c r="W52">
        <v>87175</v>
      </c>
      <c r="X52" t="str">
        <f>[1]!DXLOOKUP(M52,Users!$A$2:$A$5,Users!$B$2:$B$5,0)</f>
        <v>Sam</v>
      </c>
    </row>
    <row r="53" spans="1:24" ht="12.75" customHeight="1">
      <c r="A53" t="s">
        <v>25</v>
      </c>
      <c r="B53" s="17">
        <v>0.09</v>
      </c>
      <c r="C53" s="6">
        <v>4.9800000000000004</v>
      </c>
      <c r="D53" s="6">
        <v>6.07</v>
      </c>
      <c r="E53">
        <v>92</v>
      </c>
      <c r="F53" t="s">
        <v>169</v>
      </c>
      <c r="G53" t="s">
        <v>49</v>
      </c>
      <c r="H53" t="s">
        <v>40</v>
      </c>
      <c r="I53" t="s">
        <v>29</v>
      </c>
      <c r="J53" t="s">
        <v>93</v>
      </c>
      <c r="K53" t="s">
        <v>59</v>
      </c>
      <c r="L53" t="s">
        <v>173</v>
      </c>
      <c r="M53" t="s">
        <v>136</v>
      </c>
      <c r="N53" t="s">
        <v>171</v>
      </c>
      <c r="O53" t="s">
        <v>172</v>
      </c>
      <c r="P53" s="13">
        <v>42141</v>
      </c>
      <c r="Q53" s="13" t="str">
        <f t="shared" si="0"/>
        <v>May</v>
      </c>
      <c r="R53" s="11">
        <v>42142</v>
      </c>
      <c r="S53" s="13" t="str">
        <f t="shared" si="1"/>
        <v>May</v>
      </c>
      <c r="T53" s="8">
        <v>325.39800000000002</v>
      </c>
      <c r="U53">
        <v>9</v>
      </c>
      <c r="V53" s="6">
        <v>45.34</v>
      </c>
      <c r="W53">
        <v>87175</v>
      </c>
      <c r="X53" t="str">
        <f>[1]!DXLOOKUP(M53,Users!$A$2:$A$5,Users!$B$2:$B$5,0)</f>
        <v>Sam</v>
      </c>
    </row>
    <row r="54" spans="1:24" ht="12.75" customHeight="1">
      <c r="A54" t="s">
        <v>56</v>
      </c>
      <c r="B54" s="17">
        <v>0.04</v>
      </c>
      <c r="C54" s="6">
        <v>12.98</v>
      </c>
      <c r="D54" s="6">
        <v>3.14</v>
      </c>
      <c r="E54">
        <v>92</v>
      </c>
      <c r="F54" t="s">
        <v>169</v>
      </c>
      <c r="G54" t="s">
        <v>27</v>
      </c>
      <c r="H54" t="s">
        <v>28</v>
      </c>
      <c r="I54" t="s">
        <v>29</v>
      </c>
      <c r="J54" t="s">
        <v>174</v>
      </c>
      <c r="K54" t="s">
        <v>51</v>
      </c>
      <c r="L54" t="s">
        <v>175</v>
      </c>
      <c r="M54" t="s">
        <v>136</v>
      </c>
      <c r="N54" t="s">
        <v>171</v>
      </c>
      <c r="O54" t="s">
        <v>172</v>
      </c>
      <c r="P54" s="13">
        <v>42162</v>
      </c>
      <c r="Q54" s="13" t="str">
        <f t="shared" si="0"/>
        <v>June</v>
      </c>
      <c r="R54" s="11">
        <v>42164</v>
      </c>
      <c r="S54" s="13" t="str">
        <f t="shared" si="1"/>
        <v>June</v>
      </c>
      <c r="T54" s="8">
        <v>22.817999999999998</v>
      </c>
      <c r="U54">
        <v>16</v>
      </c>
      <c r="V54" s="6">
        <v>216.04</v>
      </c>
      <c r="W54">
        <v>87178</v>
      </c>
      <c r="X54" t="str">
        <f>[1]!DXLOOKUP(M54,Users!$A$2:$A$5,Users!$B$2:$B$5,0)</f>
        <v>Sam</v>
      </c>
    </row>
    <row r="55" spans="1:24" ht="12.75" customHeight="1">
      <c r="A55" t="s">
        <v>37</v>
      </c>
      <c r="B55" s="17">
        <v>0.04</v>
      </c>
      <c r="C55" s="6">
        <v>160.97999999999999</v>
      </c>
      <c r="D55" s="6">
        <v>30</v>
      </c>
      <c r="E55">
        <v>94</v>
      </c>
      <c r="F55" t="s">
        <v>176</v>
      </c>
      <c r="G55" t="s">
        <v>39</v>
      </c>
      <c r="H55" t="s">
        <v>40</v>
      </c>
      <c r="I55" t="s">
        <v>41</v>
      </c>
      <c r="J55" t="s">
        <v>42</v>
      </c>
      <c r="K55" t="s">
        <v>43</v>
      </c>
      <c r="L55" t="s">
        <v>177</v>
      </c>
      <c r="M55" t="s">
        <v>61</v>
      </c>
      <c r="N55" t="s">
        <v>178</v>
      </c>
      <c r="O55" t="s">
        <v>179</v>
      </c>
      <c r="P55" s="13">
        <v>42127</v>
      </c>
      <c r="Q55" s="13" t="str">
        <f t="shared" si="0"/>
        <v>May</v>
      </c>
      <c r="R55" s="11">
        <v>42129</v>
      </c>
      <c r="S55" s="13" t="str">
        <f t="shared" si="1"/>
        <v>May</v>
      </c>
      <c r="T55" s="8">
        <v>116.1</v>
      </c>
      <c r="U55">
        <v>37</v>
      </c>
      <c r="V55" s="6">
        <v>6276.34</v>
      </c>
      <c r="W55">
        <v>44231</v>
      </c>
      <c r="X55" t="str">
        <f>[1]!DXLOOKUP(M55,Users!$A$2:$A$5,Users!$B$2:$B$5,0)</f>
        <v>Chris</v>
      </c>
    </row>
    <row r="56" spans="1:24" ht="12.75" customHeight="1">
      <c r="A56" t="s">
        <v>37</v>
      </c>
      <c r="B56" s="17">
        <v>0.01</v>
      </c>
      <c r="C56" s="6">
        <v>17.98</v>
      </c>
      <c r="D56" s="6">
        <v>4</v>
      </c>
      <c r="E56">
        <v>94</v>
      </c>
      <c r="F56" t="s">
        <v>176</v>
      </c>
      <c r="G56" t="s">
        <v>49</v>
      </c>
      <c r="H56" t="s">
        <v>40</v>
      </c>
      <c r="I56" t="s">
        <v>77</v>
      </c>
      <c r="J56" t="s">
        <v>180</v>
      </c>
      <c r="K56" t="s">
        <v>59</v>
      </c>
      <c r="L56" t="s">
        <v>181</v>
      </c>
      <c r="M56" t="s">
        <v>61</v>
      </c>
      <c r="N56" t="s">
        <v>178</v>
      </c>
      <c r="O56" t="s">
        <v>179</v>
      </c>
      <c r="P56" s="13">
        <v>42127</v>
      </c>
      <c r="Q56" s="13" t="str">
        <f t="shared" si="0"/>
        <v>May</v>
      </c>
      <c r="R56" s="11">
        <v>42129</v>
      </c>
      <c r="S56" s="13" t="str">
        <f t="shared" si="1"/>
        <v>May</v>
      </c>
      <c r="T56" s="8">
        <v>-87.96</v>
      </c>
      <c r="U56">
        <v>146</v>
      </c>
      <c r="V56" s="6">
        <v>2664.4</v>
      </c>
      <c r="W56">
        <v>44231</v>
      </c>
      <c r="X56" t="str">
        <f>[1]!DXLOOKUP(M56,Users!$A$2:$A$5,Users!$B$2:$B$5,0)</f>
        <v>Chris</v>
      </c>
    </row>
    <row r="57" spans="1:24" ht="12.75" customHeight="1">
      <c r="A57" t="s">
        <v>37</v>
      </c>
      <c r="B57" s="17">
        <v>0.04</v>
      </c>
      <c r="C57" s="6">
        <v>160.97999999999999</v>
      </c>
      <c r="D57" s="6">
        <v>30</v>
      </c>
      <c r="E57">
        <v>97</v>
      </c>
      <c r="F57" t="s">
        <v>182</v>
      </c>
      <c r="G57" t="s">
        <v>39</v>
      </c>
      <c r="H57" t="s">
        <v>40</v>
      </c>
      <c r="I57" t="s">
        <v>41</v>
      </c>
      <c r="J57" t="s">
        <v>42</v>
      </c>
      <c r="K57" t="s">
        <v>43</v>
      </c>
      <c r="L57" t="s">
        <v>177</v>
      </c>
      <c r="M57" t="s">
        <v>61</v>
      </c>
      <c r="N57" t="s">
        <v>183</v>
      </c>
      <c r="O57" t="s">
        <v>184</v>
      </c>
      <c r="P57" s="13">
        <v>42127</v>
      </c>
      <c r="Q57" s="13" t="str">
        <f t="shared" si="0"/>
        <v>May</v>
      </c>
      <c r="R57" s="11">
        <v>42129</v>
      </c>
      <c r="S57" s="13" t="str">
        <f t="shared" si="1"/>
        <v>May</v>
      </c>
      <c r="T57" s="8">
        <v>255.42000000000002</v>
      </c>
      <c r="U57">
        <v>9</v>
      </c>
      <c r="V57" s="6">
        <v>1526.68</v>
      </c>
      <c r="W57">
        <v>87306</v>
      </c>
      <c r="X57" t="str">
        <f>[1]!DXLOOKUP(M57,Users!$A$2:$A$5,Users!$B$2:$B$5,0)</f>
        <v>Chris</v>
      </c>
    </row>
    <row r="58" spans="1:24" ht="12.75" customHeight="1">
      <c r="A58" t="s">
        <v>37</v>
      </c>
      <c r="B58" s="17">
        <v>0.06</v>
      </c>
      <c r="C58" s="6">
        <v>115.99</v>
      </c>
      <c r="D58" s="6">
        <v>8.99</v>
      </c>
      <c r="E58">
        <v>97</v>
      </c>
      <c r="F58" t="s">
        <v>182</v>
      </c>
      <c r="G58" t="s">
        <v>49</v>
      </c>
      <c r="H58" t="s">
        <v>40</v>
      </c>
      <c r="I58" t="s">
        <v>77</v>
      </c>
      <c r="J58" t="s">
        <v>78</v>
      </c>
      <c r="K58" t="s">
        <v>59</v>
      </c>
      <c r="L58" t="s">
        <v>185</v>
      </c>
      <c r="M58" t="s">
        <v>61</v>
      </c>
      <c r="N58" t="s">
        <v>183</v>
      </c>
      <c r="O58" t="s">
        <v>184</v>
      </c>
      <c r="P58" s="13">
        <v>42127</v>
      </c>
      <c r="Q58" s="13" t="str">
        <f t="shared" si="0"/>
        <v>May</v>
      </c>
      <c r="R58" s="11">
        <v>42128</v>
      </c>
      <c r="S58" s="13" t="str">
        <f t="shared" si="1"/>
        <v>May</v>
      </c>
      <c r="T58" s="8">
        <v>685.6146</v>
      </c>
      <c r="U58">
        <v>20</v>
      </c>
      <c r="V58" s="6">
        <v>1952.56</v>
      </c>
      <c r="W58">
        <v>87306</v>
      </c>
      <c r="X58" t="str">
        <f>[1]!DXLOOKUP(M58,Users!$A$2:$A$5,Users!$B$2:$B$5,0)</f>
        <v>Chris</v>
      </c>
    </row>
    <row r="59" spans="1:24" ht="12.75" customHeight="1">
      <c r="A59" t="s">
        <v>56</v>
      </c>
      <c r="B59" s="17">
        <v>0.1</v>
      </c>
      <c r="C59" s="6">
        <v>19.98</v>
      </c>
      <c r="D59" s="6">
        <v>4</v>
      </c>
      <c r="E59">
        <v>101</v>
      </c>
      <c r="F59" t="s">
        <v>186</v>
      </c>
      <c r="G59" t="s">
        <v>49</v>
      </c>
      <c r="H59" t="s">
        <v>114</v>
      </c>
      <c r="I59" t="s">
        <v>77</v>
      </c>
      <c r="J59" t="s">
        <v>180</v>
      </c>
      <c r="K59" t="s">
        <v>59</v>
      </c>
      <c r="L59" t="s">
        <v>187</v>
      </c>
      <c r="M59" t="s">
        <v>53</v>
      </c>
      <c r="N59" t="s">
        <v>188</v>
      </c>
      <c r="O59" t="s">
        <v>189</v>
      </c>
      <c r="P59" s="13">
        <v>42177</v>
      </c>
      <c r="Q59" s="13" t="str">
        <f t="shared" si="0"/>
        <v>June</v>
      </c>
      <c r="R59" s="11">
        <v>42179</v>
      </c>
      <c r="S59" s="13" t="str">
        <f t="shared" si="1"/>
        <v>June</v>
      </c>
      <c r="T59" s="8">
        <v>-16.2</v>
      </c>
      <c r="U59">
        <v>16</v>
      </c>
      <c r="V59" s="6">
        <v>303.58999999999997</v>
      </c>
      <c r="W59">
        <v>88205</v>
      </c>
      <c r="X59" t="str">
        <f>[1]!DXLOOKUP(M59,Users!$A$2:$A$5,Users!$B$2:$B$5,0)</f>
        <v>Erin</v>
      </c>
    </row>
    <row r="60" spans="1:24" ht="12.75" customHeight="1">
      <c r="A60" t="s">
        <v>56</v>
      </c>
      <c r="B60" s="17">
        <v>0.04</v>
      </c>
      <c r="C60" s="6">
        <v>300.98</v>
      </c>
      <c r="D60" s="6">
        <v>54.92</v>
      </c>
      <c r="E60">
        <v>102</v>
      </c>
      <c r="F60" t="s">
        <v>190</v>
      </c>
      <c r="G60" t="s">
        <v>39</v>
      </c>
      <c r="H60" t="s">
        <v>114</v>
      </c>
      <c r="I60" t="s">
        <v>41</v>
      </c>
      <c r="J60" t="s">
        <v>191</v>
      </c>
      <c r="K60" t="s">
        <v>121</v>
      </c>
      <c r="L60" t="s">
        <v>192</v>
      </c>
      <c r="M60" t="s">
        <v>53</v>
      </c>
      <c r="N60" t="s">
        <v>193</v>
      </c>
      <c r="O60" t="s">
        <v>194</v>
      </c>
      <c r="P60" s="13">
        <v>42100</v>
      </c>
      <c r="Q60" s="13" t="str">
        <f t="shared" si="0"/>
        <v>April</v>
      </c>
      <c r="R60" s="11">
        <v>42101</v>
      </c>
      <c r="S60" s="13" t="str">
        <f t="shared" si="1"/>
        <v>April</v>
      </c>
      <c r="T60" s="8">
        <v>2023.75</v>
      </c>
      <c r="U60">
        <v>31</v>
      </c>
      <c r="V60" s="6">
        <v>9459.94</v>
      </c>
      <c r="W60">
        <v>42599</v>
      </c>
      <c r="X60" t="str">
        <f>[1]!DXLOOKUP(M60,Users!$A$2:$A$5,Users!$B$2:$B$5,0)</f>
        <v>Erin</v>
      </c>
    </row>
    <row r="61" spans="1:24" ht="12.75" customHeight="1">
      <c r="A61" t="s">
        <v>56</v>
      </c>
      <c r="B61" s="17">
        <v>0.1</v>
      </c>
      <c r="C61" s="6">
        <v>19.98</v>
      </c>
      <c r="D61" s="6">
        <v>4</v>
      </c>
      <c r="E61">
        <v>102</v>
      </c>
      <c r="F61" t="s">
        <v>190</v>
      </c>
      <c r="G61" t="s">
        <v>49</v>
      </c>
      <c r="H61" t="s">
        <v>114</v>
      </c>
      <c r="I61" t="s">
        <v>77</v>
      </c>
      <c r="J61" t="s">
        <v>180</v>
      </c>
      <c r="K61" t="s">
        <v>59</v>
      </c>
      <c r="L61" t="s">
        <v>187</v>
      </c>
      <c r="M61" t="s">
        <v>53</v>
      </c>
      <c r="N61" t="s">
        <v>193</v>
      </c>
      <c r="O61" t="s">
        <v>194</v>
      </c>
      <c r="P61" s="13">
        <v>42177</v>
      </c>
      <c r="Q61" s="13" t="str">
        <f t="shared" si="0"/>
        <v>June</v>
      </c>
      <c r="R61" s="11">
        <v>42179</v>
      </c>
      <c r="S61" s="13" t="str">
        <f t="shared" si="1"/>
        <v>June</v>
      </c>
      <c r="T61" s="8">
        <v>-20.25</v>
      </c>
      <c r="U61">
        <v>65</v>
      </c>
      <c r="V61" s="6">
        <v>1233.32</v>
      </c>
      <c r="W61">
        <v>3397</v>
      </c>
      <c r="X61" t="str">
        <f>[1]!DXLOOKUP(M61,Users!$A$2:$A$5,Users!$B$2:$B$5,0)</f>
        <v>Erin</v>
      </c>
    </row>
    <row r="62" spans="1:24" ht="12.75" customHeight="1">
      <c r="A62" t="s">
        <v>56</v>
      </c>
      <c r="B62" s="17">
        <v>0.09</v>
      </c>
      <c r="C62" s="6">
        <v>2.88</v>
      </c>
      <c r="D62" s="6">
        <v>1.49</v>
      </c>
      <c r="E62">
        <v>102</v>
      </c>
      <c r="F62" t="s">
        <v>190</v>
      </c>
      <c r="G62" t="s">
        <v>49</v>
      </c>
      <c r="H62" t="s">
        <v>114</v>
      </c>
      <c r="I62" t="s">
        <v>29</v>
      </c>
      <c r="J62" t="s">
        <v>109</v>
      </c>
      <c r="K62" t="s">
        <v>59</v>
      </c>
      <c r="L62" t="s">
        <v>195</v>
      </c>
      <c r="M62" t="s">
        <v>53</v>
      </c>
      <c r="N62" t="s">
        <v>193</v>
      </c>
      <c r="O62" t="s">
        <v>194</v>
      </c>
      <c r="P62" s="13">
        <v>42177</v>
      </c>
      <c r="Q62" s="13" t="str">
        <f t="shared" si="0"/>
        <v>June</v>
      </c>
      <c r="R62" s="11">
        <v>42178</v>
      </c>
      <c r="S62" s="13" t="str">
        <f t="shared" si="1"/>
        <v>June</v>
      </c>
      <c r="T62" s="8">
        <v>-3.3809999999999998</v>
      </c>
      <c r="U62">
        <v>17</v>
      </c>
      <c r="V62" s="6">
        <v>47.31</v>
      </c>
      <c r="W62">
        <v>3397</v>
      </c>
      <c r="X62" t="str">
        <f>[1]!DXLOOKUP(M62,Users!$A$2:$A$5,Users!$B$2:$B$5,0)</f>
        <v>Erin</v>
      </c>
    </row>
    <row r="63" spans="1:24" ht="12.75" customHeight="1">
      <c r="A63" t="s">
        <v>56</v>
      </c>
      <c r="B63" s="17">
        <v>0.04</v>
      </c>
      <c r="C63" s="6">
        <v>300.98</v>
      </c>
      <c r="D63" s="6">
        <v>54.92</v>
      </c>
      <c r="E63">
        <v>107</v>
      </c>
      <c r="F63" t="s">
        <v>196</v>
      </c>
      <c r="G63" t="s">
        <v>39</v>
      </c>
      <c r="H63" t="s">
        <v>114</v>
      </c>
      <c r="I63" t="s">
        <v>41</v>
      </c>
      <c r="J63" t="s">
        <v>191</v>
      </c>
      <c r="K63" t="s">
        <v>121</v>
      </c>
      <c r="L63" t="s">
        <v>192</v>
      </c>
      <c r="M63" t="s">
        <v>53</v>
      </c>
      <c r="N63" t="s">
        <v>197</v>
      </c>
      <c r="O63" t="s">
        <v>198</v>
      </c>
      <c r="P63" s="13">
        <v>42100</v>
      </c>
      <c r="Q63" s="13" t="str">
        <f t="shared" si="0"/>
        <v>April</v>
      </c>
      <c r="R63" s="11">
        <v>42101</v>
      </c>
      <c r="S63" s="13" t="str">
        <f t="shared" si="1"/>
        <v>April</v>
      </c>
      <c r="T63" s="8">
        <v>1684.4762999999998</v>
      </c>
      <c r="U63">
        <v>8</v>
      </c>
      <c r="V63" s="6">
        <v>2441.27</v>
      </c>
      <c r="W63">
        <v>88204</v>
      </c>
      <c r="X63" t="str">
        <f>[1]!DXLOOKUP(M63,Users!$A$2:$A$5,Users!$B$2:$B$5,0)</f>
        <v>Erin</v>
      </c>
    </row>
    <row r="64" spans="1:24" ht="12.75" customHeight="1">
      <c r="A64" t="s">
        <v>56</v>
      </c>
      <c r="B64" s="17">
        <v>0.09</v>
      </c>
      <c r="C64" s="6">
        <v>2.88</v>
      </c>
      <c r="D64" s="6">
        <v>1.49</v>
      </c>
      <c r="E64">
        <v>109</v>
      </c>
      <c r="F64" t="s">
        <v>199</v>
      </c>
      <c r="G64" t="s">
        <v>49</v>
      </c>
      <c r="H64" t="s">
        <v>114</v>
      </c>
      <c r="I64" t="s">
        <v>29</v>
      </c>
      <c r="J64" t="s">
        <v>109</v>
      </c>
      <c r="K64" t="s">
        <v>59</v>
      </c>
      <c r="L64" t="s">
        <v>195</v>
      </c>
      <c r="M64" t="s">
        <v>53</v>
      </c>
      <c r="N64" t="s">
        <v>54</v>
      </c>
      <c r="O64" t="s">
        <v>200</v>
      </c>
      <c r="P64" s="13">
        <v>42177</v>
      </c>
      <c r="Q64" s="13" t="str">
        <f t="shared" si="0"/>
        <v>June</v>
      </c>
      <c r="R64" s="11">
        <v>42178</v>
      </c>
      <c r="S64" s="13" t="str">
        <f t="shared" si="1"/>
        <v>June</v>
      </c>
      <c r="T64" s="8">
        <v>-2.7047999999999996</v>
      </c>
      <c r="U64">
        <v>4</v>
      </c>
      <c r="V64" s="6">
        <v>11.13</v>
      </c>
      <c r="W64">
        <v>88205</v>
      </c>
      <c r="X64" t="str">
        <f>[1]!DXLOOKUP(M64,Users!$A$2:$A$5,Users!$B$2:$B$5,0)</f>
        <v>Erin</v>
      </c>
    </row>
    <row r="65" spans="1:24" ht="12.75" customHeight="1">
      <c r="A65" t="s">
        <v>25</v>
      </c>
      <c r="B65" s="17">
        <v>0.03</v>
      </c>
      <c r="C65" s="6">
        <v>4.26</v>
      </c>
      <c r="D65" s="6">
        <v>1.2</v>
      </c>
      <c r="E65">
        <v>114</v>
      </c>
      <c r="F65" t="s">
        <v>201</v>
      </c>
      <c r="G65" t="s">
        <v>49</v>
      </c>
      <c r="H65" t="s">
        <v>40</v>
      </c>
      <c r="I65" t="s">
        <v>29</v>
      </c>
      <c r="J65" t="s">
        <v>30</v>
      </c>
      <c r="K65" t="s">
        <v>31</v>
      </c>
      <c r="L65" t="s">
        <v>202</v>
      </c>
      <c r="M65" t="s">
        <v>34</v>
      </c>
      <c r="N65" t="s">
        <v>102</v>
      </c>
      <c r="O65" t="s">
        <v>203</v>
      </c>
      <c r="P65" s="13">
        <v>42007</v>
      </c>
      <c r="Q65" s="13" t="str">
        <f t="shared" si="0"/>
        <v>January</v>
      </c>
      <c r="R65" s="11">
        <v>42008</v>
      </c>
      <c r="S65" s="13" t="str">
        <f t="shared" si="1"/>
        <v>January</v>
      </c>
      <c r="T65" s="8">
        <v>18.658000000000001</v>
      </c>
      <c r="U65">
        <v>7</v>
      </c>
      <c r="V65" s="6">
        <v>29.5</v>
      </c>
      <c r="W65">
        <v>89583</v>
      </c>
      <c r="X65" t="str">
        <f>[1]!DXLOOKUP(M65,Users!$A$2:$A$5,Users!$B$2:$B$5,0)</f>
        <v>William</v>
      </c>
    </row>
    <row r="66" spans="1:24" ht="12.75" customHeight="1">
      <c r="A66" t="s">
        <v>56</v>
      </c>
      <c r="B66" s="17">
        <v>0.01</v>
      </c>
      <c r="C66" s="6">
        <v>4.91</v>
      </c>
      <c r="D66" s="6">
        <v>0.5</v>
      </c>
      <c r="E66">
        <v>114</v>
      </c>
      <c r="F66" t="s">
        <v>201</v>
      </c>
      <c r="G66" t="s">
        <v>49</v>
      </c>
      <c r="H66" t="s">
        <v>40</v>
      </c>
      <c r="I66" t="s">
        <v>29</v>
      </c>
      <c r="J66" t="s">
        <v>134</v>
      </c>
      <c r="K66" t="s">
        <v>59</v>
      </c>
      <c r="L66" t="s">
        <v>163</v>
      </c>
      <c r="M66" t="s">
        <v>34</v>
      </c>
      <c r="N66" t="s">
        <v>102</v>
      </c>
      <c r="O66" t="s">
        <v>203</v>
      </c>
      <c r="P66" s="13">
        <v>42098</v>
      </c>
      <c r="Q66" s="13" t="str">
        <f t="shared" si="0"/>
        <v>April</v>
      </c>
      <c r="R66" s="11">
        <v>42100</v>
      </c>
      <c r="S66" s="13" t="str">
        <f t="shared" si="1"/>
        <v>April</v>
      </c>
      <c r="T66" s="8">
        <v>40.247699999999995</v>
      </c>
      <c r="U66">
        <v>12</v>
      </c>
      <c r="V66" s="6">
        <v>58.33</v>
      </c>
      <c r="W66">
        <v>89584</v>
      </c>
      <c r="X66" t="str">
        <f>[1]!DXLOOKUP(M66,Users!$A$2:$A$5,Users!$B$2:$B$5,0)</f>
        <v>William</v>
      </c>
    </row>
    <row r="67" spans="1:24" ht="12.75" customHeight="1">
      <c r="A67" t="s">
        <v>56</v>
      </c>
      <c r="B67" s="17">
        <v>0.09</v>
      </c>
      <c r="C67" s="6">
        <v>4</v>
      </c>
      <c r="D67" s="6">
        <v>1.3</v>
      </c>
      <c r="E67">
        <v>114</v>
      </c>
      <c r="F67" t="s">
        <v>201</v>
      </c>
      <c r="G67" t="s">
        <v>27</v>
      </c>
      <c r="H67" t="s">
        <v>40</v>
      </c>
      <c r="I67" t="s">
        <v>29</v>
      </c>
      <c r="J67" t="s">
        <v>93</v>
      </c>
      <c r="K67" t="s">
        <v>31</v>
      </c>
      <c r="L67" t="s">
        <v>204</v>
      </c>
      <c r="M67" t="s">
        <v>34</v>
      </c>
      <c r="N67" t="s">
        <v>102</v>
      </c>
      <c r="O67" t="s">
        <v>203</v>
      </c>
      <c r="P67" s="13">
        <v>42098</v>
      </c>
      <c r="Q67" s="13" t="str">
        <f t="shared" ref="Q67:Q130" si="2">TEXT(P67,"mmmm")</f>
        <v>April</v>
      </c>
      <c r="R67" s="11">
        <v>42100</v>
      </c>
      <c r="S67" s="13" t="str">
        <f t="shared" ref="S67:S130" si="3">TEXT(R67,"mmmm")</f>
        <v>April</v>
      </c>
      <c r="T67" s="8">
        <v>14.0898</v>
      </c>
      <c r="U67">
        <v>5</v>
      </c>
      <c r="V67" s="6">
        <v>20.420000000000002</v>
      </c>
      <c r="W67">
        <v>89584</v>
      </c>
      <c r="X67" t="str">
        <f>[1]!DXLOOKUP(M67,Users!$A$2:$A$5,Users!$B$2:$B$5,0)</f>
        <v>William</v>
      </c>
    </row>
    <row r="68" spans="1:24" ht="12.75" customHeight="1">
      <c r="A68" t="s">
        <v>106</v>
      </c>
      <c r="B68" s="17">
        <v>7.0000000000000007E-2</v>
      </c>
      <c r="C68" s="6">
        <v>2.12</v>
      </c>
      <c r="D68" s="6">
        <v>1.99</v>
      </c>
      <c r="E68">
        <v>115</v>
      </c>
      <c r="F68" t="s">
        <v>205</v>
      </c>
      <c r="G68" t="s">
        <v>49</v>
      </c>
      <c r="H68" t="s">
        <v>40</v>
      </c>
      <c r="I68" t="s">
        <v>77</v>
      </c>
      <c r="J68" t="s">
        <v>180</v>
      </c>
      <c r="K68" t="s">
        <v>51</v>
      </c>
      <c r="L68" t="s">
        <v>206</v>
      </c>
      <c r="M68" t="s">
        <v>34</v>
      </c>
      <c r="N68" t="s">
        <v>102</v>
      </c>
      <c r="O68" t="s">
        <v>207</v>
      </c>
      <c r="P68" s="13">
        <v>42103</v>
      </c>
      <c r="Q68" s="13" t="str">
        <f t="shared" si="2"/>
        <v>April</v>
      </c>
      <c r="R68" s="11">
        <v>42105</v>
      </c>
      <c r="S68" s="13" t="str">
        <f t="shared" si="3"/>
        <v>April</v>
      </c>
      <c r="T68" s="8">
        <v>-55.84</v>
      </c>
      <c r="U68">
        <v>12</v>
      </c>
      <c r="V68" s="6">
        <v>26.07</v>
      </c>
      <c r="W68">
        <v>89585</v>
      </c>
      <c r="X68" t="str">
        <f>[1]!DXLOOKUP(M68,Users!$A$2:$A$5,Users!$B$2:$B$5,0)</f>
        <v>William</v>
      </c>
    </row>
    <row r="69" spans="1:24" ht="12.75" customHeight="1">
      <c r="A69" t="s">
        <v>25</v>
      </c>
      <c r="B69" s="17">
        <v>0.03</v>
      </c>
      <c r="C69" s="6">
        <v>4.26</v>
      </c>
      <c r="D69" s="6">
        <v>1.2</v>
      </c>
      <c r="E69">
        <v>117</v>
      </c>
      <c r="F69" t="s">
        <v>208</v>
      </c>
      <c r="G69" t="s">
        <v>49</v>
      </c>
      <c r="H69" t="s">
        <v>40</v>
      </c>
      <c r="I69" t="s">
        <v>29</v>
      </c>
      <c r="J69" t="s">
        <v>30</v>
      </c>
      <c r="K69" t="s">
        <v>31</v>
      </c>
      <c r="L69" t="s">
        <v>202</v>
      </c>
      <c r="M69" t="s">
        <v>34</v>
      </c>
      <c r="N69" t="s">
        <v>35</v>
      </c>
      <c r="O69" t="s">
        <v>209</v>
      </c>
      <c r="P69" s="13">
        <v>42007</v>
      </c>
      <c r="Q69" s="13" t="str">
        <f t="shared" si="2"/>
        <v>January</v>
      </c>
      <c r="R69" s="11">
        <v>42008</v>
      </c>
      <c r="S69" s="13" t="str">
        <f t="shared" si="3"/>
        <v>January</v>
      </c>
      <c r="T69" s="8">
        <v>9.82</v>
      </c>
      <c r="U69">
        <v>29</v>
      </c>
      <c r="V69" s="6">
        <v>122.23</v>
      </c>
      <c r="W69">
        <v>7909</v>
      </c>
      <c r="X69" t="str">
        <f>[1]!DXLOOKUP(M69,Users!$A$2:$A$5,Users!$B$2:$B$5,0)</f>
        <v>William</v>
      </c>
    </row>
    <row r="70" spans="1:24" ht="12.75" customHeight="1">
      <c r="A70" t="s">
        <v>56</v>
      </c>
      <c r="B70" s="17">
        <v>0.01</v>
      </c>
      <c r="C70" s="6">
        <v>4.91</v>
      </c>
      <c r="D70" s="6">
        <v>0.5</v>
      </c>
      <c r="E70">
        <v>117</v>
      </c>
      <c r="F70" t="s">
        <v>208</v>
      </c>
      <c r="G70" t="s">
        <v>49</v>
      </c>
      <c r="H70" t="s">
        <v>40</v>
      </c>
      <c r="I70" t="s">
        <v>29</v>
      </c>
      <c r="J70" t="s">
        <v>134</v>
      </c>
      <c r="K70" t="s">
        <v>59</v>
      </c>
      <c r="L70" t="s">
        <v>163</v>
      </c>
      <c r="M70" t="s">
        <v>34</v>
      </c>
      <c r="N70" t="s">
        <v>35</v>
      </c>
      <c r="O70" t="s">
        <v>209</v>
      </c>
      <c r="P70" s="13">
        <v>42098</v>
      </c>
      <c r="Q70" s="13" t="str">
        <f t="shared" si="2"/>
        <v>April</v>
      </c>
      <c r="R70" s="11">
        <v>42100</v>
      </c>
      <c r="S70" s="13" t="str">
        <f t="shared" si="3"/>
        <v>April</v>
      </c>
      <c r="T70" s="8">
        <v>112.06</v>
      </c>
      <c r="U70">
        <v>47</v>
      </c>
      <c r="V70" s="6">
        <v>228.46</v>
      </c>
      <c r="W70">
        <v>13959</v>
      </c>
      <c r="X70" t="str">
        <f>[1]!DXLOOKUP(M70,Users!$A$2:$A$5,Users!$B$2:$B$5,0)</f>
        <v>William</v>
      </c>
    </row>
    <row r="71" spans="1:24" ht="12.75" customHeight="1">
      <c r="A71" t="s">
        <v>56</v>
      </c>
      <c r="B71" s="17">
        <v>0.09</v>
      </c>
      <c r="C71" s="6">
        <v>4</v>
      </c>
      <c r="D71" s="6">
        <v>1.3</v>
      </c>
      <c r="E71">
        <v>117</v>
      </c>
      <c r="F71" t="s">
        <v>208</v>
      </c>
      <c r="G71" t="s">
        <v>27</v>
      </c>
      <c r="H71" t="s">
        <v>40</v>
      </c>
      <c r="I71" t="s">
        <v>29</v>
      </c>
      <c r="J71" t="s">
        <v>93</v>
      </c>
      <c r="K71" t="s">
        <v>31</v>
      </c>
      <c r="L71" t="s">
        <v>204</v>
      </c>
      <c r="M71" t="s">
        <v>34</v>
      </c>
      <c r="N71" t="s">
        <v>35</v>
      </c>
      <c r="O71" t="s">
        <v>209</v>
      </c>
      <c r="P71" s="13">
        <v>42098</v>
      </c>
      <c r="Q71" s="13" t="str">
        <f t="shared" si="2"/>
        <v>April</v>
      </c>
      <c r="R71" s="11">
        <v>42100</v>
      </c>
      <c r="S71" s="13" t="str">
        <f t="shared" si="3"/>
        <v>April</v>
      </c>
      <c r="T71" s="8">
        <v>16.79</v>
      </c>
      <c r="U71">
        <v>19</v>
      </c>
      <c r="V71" s="6">
        <v>77.61</v>
      </c>
      <c r="W71">
        <v>13959</v>
      </c>
      <c r="X71" t="str">
        <f>[1]!DXLOOKUP(M71,Users!$A$2:$A$5,Users!$B$2:$B$5,0)</f>
        <v>William</v>
      </c>
    </row>
    <row r="72" spans="1:24" ht="12.75" customHeight="1">
      <c r="A72" t="s">
        <v>106</v>
      </c>
      <c r="B72" s="17">
        <v>7.0000000000000007E-2</v>
      </c>
      <c r="C72" s="6">
        <v>2.12</v>
      </c>
      <c r="D72" s="6">
        <v>1.99</v>
      </c>
      <c r="E72">
        <v>117</v>
      </c>
      <c r="F72" t="s">
        <v>208</v>
      </c>
      <c r="G72" t="s">
        <v>49</v>
      </c>
      <c r="H72" t="s">
        <v>40</v>
      </c>
      <c r="I72" t="s">
        <v>77</v>
      </c>
      <c r="J72" t="s">
        <v>180</v>
      </c>
      <c r="K72" t="s">
        <v>51</v>
      </c>
      <c r="L72" t="s">
        <v>206</v>
      </c>
      <c r="M72" t="s">
        <v>34</v>
      </c>
      <c r="N72" t="s">
        <v>35</v>
      </c>
      <c r="O72" t="s">
        <v>209</v>
      </c>
      <c r="P72" s="13">
        <v>42103</v>
      </c>
      <c r="Q72" s="13" t="str">
        <f t="shared" si="2"/>
        <v>April</v>
      </c>
      <c r="R72" s="11">
        <v>42105</v>
      </c>
      <c r="S72" s="13" t="str">
        <f t="shared" si="3"/>
        <v>April</v>
      </c>
      <c r="T72" s="8">
        <v>-55.84</v>
      </c>
      <c r="U72">
        <v>46</v>
      </c>
      <c r="V72" s="6">
        <v>99.94</v>
      </c>
      <c r="W72">
        <v>58914</v>
      </c>
      <c r="X72" t="str">
        <f>[1]!DXLOOKUP(M72,Users!$A$2:$A$5,Users!$B$2:$B$5,0)</f>
        <v>William</v>
      </c>
    </row>
    <row r="73" spans="1:24" ht="12.75" customHeight="1">
      <c r="A73" t="s">
        <v>25</v>
      </c>
      <c r="B73" s="17">
        <v>0.05</v>
      </c>
      <c r="C73" s="6">
        <v>6.3</v>
      </c>
      <c r="D73" s="6">
        <v>0.5</v>
      </c>
      <c r="E73">
        <v>120</v>
      </c>
      <c r="F73" t="s">
        <v>210</v>
      </c>
      <c r="G73" t="s">
        <v>49</v>
      </c>
      <c r="H73" t="s">
        <v>28</v>
      </c>
      <c r="I73" t="s">
        <v>29</v>
      </c>
      <c r="J73" t="s">
        <v>134</v>
      </c>
      <c r="K73" t="s">
        <v>59</v>
      </c>
      <c r="L73" t="s">
        <v>211</v>
      </c>
      <c r="M73" t="s">
        <v>34</v>
      </c>
      <c r="N73" t="s">
        <v>212</v>
      </c>
      <c r="O73" t="s">
        <v>213</v>
      </c>
      <c r="P73" s="13">
        <v>42016</v>
      </c>
      <c r="Q73" s="13" t="str">
        <f t="shared" si="2"/>
        <v>January</v>
      </c>
      <c r="R73" s="11">
        <v>42017</v>
      </c>
      <c r="S73" s="13" t="str">
        <f t="shared" si="3"/>
        <v>January</v>
      </c>
      <c r="T73" s="8">
        <v>41.296499999999995</v>
      </c>
      <c r="U73">
        <v>10</v>
      </c>
      <c r="V73" s="6">
        <v>59.85</v>
      </c>
      <c r="W73">
        <v>86520</v>
      </c>
      <c r="X73" t="str">
        <f>[1]!DXLOOKUP(M73,Users!$A$2:$A$5,Users!$B$2:$B$5,0)</f>
        <v>William</v>
      </c>
    </row>
    <row r="74" spans="1:24" ht="12.75" customHeight="1">
      <c r="A74" t="s">
        <v>25</v>
      </c>
      <c r="B74" s="17">
        <v>0.09</v>
      </c>
      <c r="C74" s="6">
        <v>205.99</v>
      </c>
      <c r="D74" s="6">
        <v>3</v>
      </c>
      <c r="E74">
        <v>120</v>
      </c>
      <c r="F74" t="s">
        <v>210</v>
      </c>
      <c r="G74" t="s">
        <v>27</v>
      </c>
      <c r="H74" t="s">
        <v>28</v>
      </c>
      <c r="I74" t="s">
        <v>77</v>
      </c>
      <c r="J74" t="s">
        <v>78</v>
      </c>
      <c r="K74" t="s">
        <v>59</v>
      </c>
      <c r="L74" t="s">
        <v>214</v>
      </c>
      <c r="M74" t="s">
        <v>34</v>
      </c>
      <c r="N74" t="s">
        <v>212</v>
      </c>
      <c r="O74" t="s">
        <v>213</v>
      </c>
      <c r="P74" s="13">
        <v>42016</v>
      </c>
      <c r="Q74" s="13" t="str">
        <f t="shared" si="2"/>
        <v>January</v>
      </c>
      <c r="R74" s="11">
        <v>42018</v>
      </c>
      <c r="S74" s="13" t="str">
        <f t="shared" si="3"/>
        <v>January</v>
      </c>
      <c r="T74" s="8">
        <v>1179.0237</v>
      </c>
      <c r="U74">
        <v>10</v>
      </c>
      <c r="V74" s="6">
        <v>1708.73</v>
      </c>
      <c r="W74">
        <v>86520</v>
      </c>
      <c r="X74" t="str">
        <f>[1]!DXLOOKUP(M74,Users!$A$2:$A$5,Users!$B$2:$B$5,0)</f>
        <v>William</v>
      </c>
    </row>
    <row r="75" spans="1:24" ht="12.75" customHeight="1">
      <c r="A75" t="s">
        <v>47</v>
      </c>
      <c r="B75" s="17">
        <v>0.06</v>
      </c>
      <c r="C75" s="6">
        <v>8.57</v>
      </c>
      <c r="D75" s="6">
        <v>6.14</v>
      </c>
      <c r="E75">
        <v>123</v>
      </c>
      <c r="F75" t="s">
        <v>215</v>
      </c>
      <c r="G75" t="s">
        <v>49</v>
      </c>
      <c r="H75" t="s">
        <v>40</v>
      </c>
      <c r="I75" t="s">
        <v>29</v>
      </c>
      <c r="J75" t="s">
        <v>174</v>
      </c>
      <c r="K75" t="s">
        <v>51</v>
      </c>
      <c r="L75" t="s">
        <v>216</v>
      </c>
      <c r="M75" t="s">
        <v>136</v>
      </c>
      <c r="N75" t="s">
        <v>137</v>
      </c>
      <c r="O75" t="s">
        <v>217</v>
      </c>
      <c r="P75" s="13">
        <v>42103</v>
      </c>
      <c r="Q75" s="13" t="str">
        <f t="shared" si="2"/>
        <v>April</v>
      </c>
      <c r="R75" s="11">
        <v>42104</v>
      </c>
      <c r="S75" s="13" t="str">
        <f t="shared" si="3"/>
        <v>April</v>
      </c>
      <c r="T75" s="8">
        <v>105.678</v>
      </c>
      <c r="U75">
        <v>11</v>
      </c>
      <c r="V75" s="6">
        <v>94.97</v>
      </c>
      <c r="W75">
        <v>90669</v>
      </c>
      <c r="X75" t="str">
        <f>[1]!DXLOOKUP(M75,Users!$A$2:$A$5,Users!$B$2:$B$5,0)</f>
        <v>Sam</v>
      </c>
    </row>
    <row r="76" spans="1:24" ht="12.75" customHeight="1">
      <c r="A76" t="s">
        <v>37</v>
      </c>
      <c r="B76" s="17">
        <v>0.02</v>
      </c>
      <c r="C76" s="6">
        <v>1.74</v>
      </c>
      <c r="D76" s="6">
        <v>4.08</v>
      </c>
      <c r="E76">
        <v>129</v>
      </c>
      <c r="F76" t="s">
        <v>218</v>
      </c>
      <c r="G76" t="s">
        <v>49</v>
      </c>
      <c r="H76" t="s">
        <v>58</v>
      </c>
      <c r="I76" t="s">
        <v>41</v>
      </c>
      <c r="J76" t="s">
        <v>50</v>
      </c>
      <c r="K76" t="s">
        <v>51</v>
      </c>
      <c r="L76" t="s">
        <v>219</v>
      </c>
      <c r="M76" t="s">
        <v>61</v>
      </c>
      <c r="N76" t="s">
        <v>178</v>
      </c>
      <c r="O76" t="s">
        <v>220</v>
      </c>
      <c r="P76" s="13">
        <v>42031</v>
      </c>
      <c r="Q76" s="13" t="str">
        <f t="shared" si="2"/>
        <v>January</v>
      </c>
      <c r="R76" s="11">
        <v>42032</v>
      </c>
      <c r="S76" s="13" t="str">
        <f t="shared" si="3"/>
        <v>January</v>
      </c>
      <c r="T76" s="8">
        <v>-37.39</v>
      </c>
      <c r="U76">
        <v>5</v>
      </c>
      <c r="V76" s="6">
        <v>10.23</v>
      </c>
      <c r="W76">
        <v>86693</v>
      </c>
      <c r="X76" t="str">
        <f>[1]!DXLOOKUP(M76,Users!$A$2:$A$5,Users!$B$2:$B$5,0)</f>
        <v>Chris</v>
      </c>
    </row>
    <row r="77" spans="1:24" ht="12.75" customHeight="1">
      <c r="A77" t="s">
        <v>37</v>
      </c>
      <c r="B77" s="17">
        <v>7.0000000000000007E-2</v>
      </c>
      <c r="C77" s="6">
        <v>15.74</v>
      </c>
      <c r="D77" s="6">
        <v>1.39</v>
      </c>
      <c r="E77">
        <v>129</v>
      </c>
      <c r="F77" t="s">
        <v>218</v>
      </c>
      <c r="G77" t="s">
        <v>49</v>
      </c>
      <c r="H77" t="s">
        <v>58</v>
      </c>
      <c r="I77" t="s">
        <v>29</v>
      </c>
      <c r="J77" t="s">
        <v>69</v>
      </c>
      <c r="K77" t="s">
        <v>59</v>
      </c>
      <c r="L77" t="s">
        <v>221</v>
      </c>
      <c r="M77" t="s">
        <v>61</v>
      </c>
      <c r="N77" t="s">
        <v>178</v>
      </c>
      <c r="O77" t="s">
        <v>220</v>
      </c>
      <c r="P77" s="13">
        <v>42149</v>
      </c>
      <c r="Q77" s="13" t="str">
        <f t="shared" si="2"/>
        <v>May</v>
      </c>
      <c r="R77" s="11">
        <v>42150</v>
      </c>
      <c r="S77" s="13" t="str">
        <f t="shared" si="3"/>
        <v>May</v>
      </c>
      <c r="T77" s="8">
        <v>149.88869999999997</v>
      </c>
      <c r="U77">
        <v>14</v>
      </c>
      <c r="V77" s="6">
        <v>217.23</v>
      </c>
      <c r="W77">
        <v>86694</v>
      </c>
      <c r="X77" t="str">
        <f>[1]!DXLOOKUP(M77,Users!$A$2:$A$5,Users!$B$2:$B$5,0)</f>
        <v>Chris</v>
      </c>
    </row>
    <row r="78" spans="1:24" ht="12.75" customHeight="1">
      <c r="A78" t="s">
        <v>47</v>
      </c>
      <c r="B78" s="17">
        <v>0.04</v>
      </c>
      <c r="C78" s="6">
        <v>18.97</v>
      </c>
      <c r="D78" s="6">
        <v>9.5399999999999991</v>
      </c>
      <c r="E78">
        <v>136</v>
      </c>
      <c r="F78" t="s">
        <v>222</v>
      </c>
      <c r="G78" t="s">
        <v>49</v>
      </c>
      <c r="H78" t="s">
        <v>58</v>
      </c>
      <c r="I78" t="s">
        <v>29</v>
      </c>
      <c r="J78" t="s">
        <v>93</v>
      </c>
      <c r="K78" t="s">
        <v>59</v>
      </c>
      <c r="L78" t="s">
        <v>223</v>
      </c>
      <c r="M78" t="s">
        <v>34</v>
      </c>
      <c r="N78" t="s">
        <v>45</v>
      </c>
      <c r="O78" t="s">
        <v>224</v>
      </c>
      <c r="P78" s="13">
        <v>42140</v>
      </c>
      <c r="Q78" s="13" t="str">
        <f t="shared" si="2"/>
        <v>May</v>
      </c>
      <c r="R78" s="11">
        <v>42141</v>
      </c>
      <c r="S78" s="13" t="str">
        <f t="shared" si="3"/>
        <v>May</v>
      </c>
      <c r="T78" s="8">
        <v>3.0400000000000027</v>
      </c>
      <c r="U78">
        <v>5</v>
      </c>
      <c r="V78" s="6">
        <v>101.74</v>
      </c>
      <c r="W78">
        <v>88534</v>
      </c>
      <c r="X78" t="str">
        <f>[1]!DXLOOKUP(M78,Users!$A$2:$A$5,Users!$B$2:$B$5,0)</f>
        <v>William</v>
      </c>
    </row>
    <row r="79" spans="1:24" ht="12.75" customHeight="1">
      <c r="A79" t="s">
        <v>47</v>
      </c>
      <c r="B79" s="17">
        <v>0.09</v>
      </c>
      <c r="C79" s="6">
        <v>10.98</v>
      </c>
      <c r="D79" s="6">
        <v>3.37</v>
      </c>
      <c r="E79">
        <v>136</v>
      </c>
      <c r="F79" t="s">
        <v>222</v>
      </c>
      <c r="G79" t="s">
        <v>49</v>
      </c>
      <c r="H79" t="s">
        <v>58</v>
      </c>
      <c r="I79" t="s">
        <v>29</v>
      </c>
      <c r="J79" t="s">
        <v>174</v>
      </c>
      <c r="K79" t="s">
        <v>51</v>
      </c>
      <c r="L79" t="s">
        <v>225</v>
      </c>
      <c r="M79" t="s">
        <v>34</v>
      </c>
      <c r="N79" t="s">
        <v>45</v>
      </c>
      <c r="O79" t="s">
        <v>224</v>
      </c>
      <c r="P79" s="13">
        <v>42140</v>
      </c>
      <c r="Q79" s="13" t="str">
        <f t="shared" si="2"/>
        <v>May</v>
      </c>
      <c r="R79" s="11">
        <v>42141</v>
      </c>
      <c r="S79" s="13" t="str">
        <f t="shared" si="3"/>
        <v>May</v>
      </c>
      <c r="T79" s="8">
        <v>2.7060000000000013</v>
      </c>
      <c r="U79">
        <v>8</v>
      </c>
      <c r="V79" s="6">
        <v>84.52</v>
      </c>
      <c r="W79">
        <v>88534</v>
      </c>
      <c r="X79" t="str">
        <f>[1]!DXLOOKUP(M79,Users!$A$2:$A$5,Users!$B$2:$B$5,0)</f>
        <v>William</v>
      </c>
    </row>
    <row r="80" spans="1:24" ht="12.75" customHeight="1">
      <c r="A80" t="s">
        <v>47</v>
      </c>
      <c r="B80" s="17">
        <v>0.03</v>
      </c>
      <c r="C80" s="6">
        <v>22.84</v>
      </c>
      <c r="D80" s="6">
        <v>11.54</v>
      </c>
      <c r="E80">
        <v>142</v>
      </c>
      <c r="F80" t="s">
        <v>226</v>
      </c>
      <c r="G80" t="s">
        <v>49</v>
      </c>
      <c r="H80" t="s">
        <v>58</v>
      </c>
      <c r="I80" t="s">
        <v>29</v>
      </c>
      <c r="J80" t="s">
        <v>93</v>
      </c>
      <c r="K80" t="s">
        <v>59</v>
      </c>
      <c r="L80" t="s">
        <v>227</v>
      </c>
      <c r="M80" t="s">
        <v>53</v>
      </c>
      <c r="N80" t="s">
        <v>228</v>
      </c>
      <c r="O80" t="s">
        <v>229</v>
      </c>
      <c r="P80" s="13">
        <v>42157</v>
      </c>
      <c r="Q80" s="13" t="str">
        <f t="shared" si="2"/>
        <v>June</v>
      </c>
      <c r="R80" s="11">
        <v>42158</v>
      </c>
      <c r="S80" s="13" t="str">
        <f t="shared" si="3"/>
        <v>June</v>
      </c>
      <c r="T80" s="8">
        <v>91.955999999999989</v>
      </c>
      <c r="U80">
        <v>13</v>
      </c>
      <c r="V80" s="6">
        <v>312.58999999999997</v>
      </c>
      <c r="W80">
        <v>91087</v>
      </c>
      <c r="X80" t="str">
        <f>[1]!DXLOOKUP(M80,Users!$A$2:$A$5,Users!$B$2:$B$5,0)</f>
        <v>Erin</v>
      </c>
    </row>
    <row r="81" spans="1:24" ht="12.75" customHeight="1">
      <c r="A81" t="s">
        <v>47</v>
      </c>
      <c r="B81" s="17">
        <v>0.05</v>
      </c>
      <c r="C81" s="6">
        <v>10.98</v>
      </c>
      <c r="D81" s="6">
        <v>3.37</v>
      </c>
      <c r="E81">
        <v>144</v>
      </c>
      <c r="F81" t="s">
        <v>230</v>
      </c>
      <c r="G81" t="s">
        <v>49</v>
      </c>
      <c r="H81" t="s">
        <v>58</v>
      </c>
      <c r="I81" t="s">
        <v>29</v>
      </c>
      <c r="J81" t="s">
        <v>174</v>
      </c>
      <c r="K81" t="s">
        <v>51</v>
      </c>
      <c r="L81" t="s">
        <v>225</v>
      </c>
      <c r="M81" t="s">
        <v>53</v>
      </c>
      <c r="N81" t="s">
        <v>193</v>
      </c>
      <c r="O81" t="s">
        <v>231</v>
      </c>
      <c r="P81" s="13">
        <v>42157</v>
      </c>
      <c r="Q81" s="13" t="str">
        <f t="shared" si="2"/>
        <v>June</v>
      </c>
      <c r="R81" s="11">
        <v>42158</v>
      </c>
      <c r="S81" s="13" t="str">
        <f t="shared" si="3"/>
        <v>June</v>
      </c>
      <c r="T81" s="8">
        <v>-2.544</v>
      </c>
      <c r="U81">
        <v>6</v>
      </c>
      <c r="V81" s="6">
        <v>64.400000000000006</v>
      </c>
      <c r="W81">
        <v>91087</v>
      </c>
      <c r="X81" t="str">
        <f>[1]!DXLOOKUP(M81,Users!$A$2:$A$5,Users!$B$2:$B$5,0)</f>
        <v>Erin</v>
      </c>
    </row>
    <row r="82" spans="1:24" ht="12.75" customHeight="1">
      <c r="A82" t="s">
        <v>56</v>
      </c>
      <c r="B82" s="17">
        <v>0.06</v>
      </c>
      <c r="C82" s="6">
        <v>7.04</v>
      </c>
      <c r="D82" s="6">
        <v>2.17</v>
      </c>
      <c r="E82">
        <v>145</v>
      </c>
      <c r="F82" t="s">
        <v>232</v>
      </c>
      <c r="G82" t="s">
        <v>49</v>
      </c>
      <c r="H82" t="s">
        <v>58</v>
      </c>
      <c r="I82" t="s">
        <v>29</v>
      </c>
      <c r="J82" t="s">
        <v>93</v>
      </c>
      <c r="K82" t="s">
        <v>31</v>
      </c>
      <c r="L82" t="s">
        <v>233</v>
      </c>
      <c r="M82" t="s">
        <v>53</v>
      </c>
      <c r="N82" t="s">
        <v>234</v>
      </c>
      <c r="O82" t="s">
        <v>235</v>
      </c>
      <c r="P82" s="13">
        <v>42019</v>
      </c>
      <c r="Q82" s="13" t="str">
        <f t="shared" si="2"/>
        <v>January</v>
      </c>
      <c r="R82" s="11">
        <v>42021</v>
      </c>
      <c r="S82" s="13" t="str">
        <f t="shared" si="3"/>
        <v>January</v>
      </c>
      <c r="T82" s="8">
        <v>2.4851999999999999</v>
      </c>
      <c r="U82">
        <v>2</v>
      </c>
      <c r="V82" s="6">
        <v>14.65</v>
      </c>
      <c r="W82">
        <v>91086</v>
      </c>
      <c r="X82" t="str">
        <f>[1]!DXLOOKUP(M82,Users!$A$2:$A$5,Users!$B$2:$B$5,0)</f>
        <v>Erin</v>
      </c>
    </row>
    <row r="83" spans="1:24" ht="12.75" customHeight="1">
      <c r="A83" t="s">
        <v>106</v>
      </c>
      <c r="B83" s="17">
        <v>7.0000000000000007E-2</v>
      </c>
      <c r="C83" s="6">
        <v>154.13</v>
      </c>
      <c r="D83" s="6">
        <v>69</v>
      </c>
      <c r="E83">
        <v>145</v>
      </c>
      <c r="F83" t="s">
        <v>232</v>
      </c>
      <c r="G83" t="s">
        <v>27</v>
      </c>
      <c r="H83" t="s">
        <v>40</v>
      </c>
      <c r="I83" t="s">
        <v>41</v>
      </c>
      <c r="J83" t="s">
        <v>152</v>
      </c>
      <c r="K83" t="s">
        <v>236</v>
      </c>
      <c r="L83" t="s">
        <v>237</v>
      </c>
      <c r="M83" t="s">
        <v>53</v>
      </c>
      <c r="N83" t="s">
        <v>234</v>
      </c>
      <c r="O83" t="s">
        <v>235</v>
      </c>
      <c r="P83" s="13">
        <v>42079</v>
      </c>
      <c r="Q83" s="13" t="str">
        <f t="shared" si="2"/>
        <v>March</v>
      </c>
      <c r="R83" s="11">
        <v>42079</v>
      </c>
      <c r="S83" s="13" t="str">
        <f t="shared" si="3"/>
        <v>March</v>
      </c>
      <c r="T83" s="8">
        <v>-634.73410000000013</v>
      </c>
      <c r="U83">
        <v>3</v>
      </c>
      <c r="V83" s="6">
        <v>453.62</v>
      </c>
      <c r="W83">
        <v>91089</v>
      </c>
      <c r="X83" t="str">
        <f>[1]!DXLOOKUP(M83,Users!$A$2:$A$5,Users!$B$2:$B$5,0)</f>
        <v>Erin</v>
      </c>
    </row>
    <row r="84" spans="1:24" ht="12.75" customHeight="1">
      <c r="A84" t="s">
        <v>37</v>
      </c>
      <c r="B84" s="17">
        <v>0.01</v>
      </c>
      <c r="C84" s="6">
        <v>45.98</v>
      </c>
      <c r="D84" s="6">
        <v>4.8</v>
      </c>
      <c r="E84">
        <v>146</v>
      </c>
      <c r="F84" t="s">
        <v>238</v>
      </c>
      <c r="G84" t="s">
        <v>49</v>
      </c>
      <c r="H84" t="s">
        <v>58</v>
      </c>
      <c r="I84" t="s">
        <v>41</v>
      </c>
      <c r="J84" t="s">
        <v>50</v>
      </c>
      <c r="K84" t="s">
        <v>31</v>
      </c>
      <c r="L84" t="s">
        <v>239</v>
      </c>
      <c r="M84" t="s">
        <v>61</v>
      </c>
      <c r="N84" t="s">
        <v>130</v>
      </c>
      <c r="O84" t="s">
        <v>240</v>
      </c>
      <c r="P84" s="13">
        <v>42075</v>
      </c>
      <c r="Q84" s="13" t="str">
        <f t="shared" si="2"/>
        <v>March</v>
      </c>
      <c r="R84" s="11">
        <v>42076</v>
      </c>
      <c r="S84" s="13" t="str">
        <f t="shared" si="3"/>
        <v>March</v>
      </c>
      <c r="T84" s="8">
        <v>133.5771</v>
      </c>
      <c r="U84">
        <v>4</v>
      </c>
      <c r="V84" s="6">
        <v>193.59</v>
      </c>
      <c r="W84">
        <v>91088</v>
      </c>
      <c r="X84" t="str">
        <f>[1]!DXLOOKUP(M84,Users!$A$2:$A$5,Users!$B$2:$B$5,0)</f>
        <v>Chris</v>
      </c>
    </row>
    <row r="85" spans="1:24" ht="12.75" customHeight="1">
      <c r="A85" t="s">
        <v>56</v>
      </c>
      <c r="B85" s="17">
        <v>0.06</v>
      </c>
      <c r="C85" s="6">
        <v>180.98</v>
      </c>
      <c r="D85" s="6">
        <v>26.2</v>
      </c>
      <c r="E85">
        <v>146</v>
      </c>
      <c r="F85" t="s">
        <v>238</v>
      </c>
      <c r="G85" t="s">
        <v>39</v>
      </c>
      <c r="H85" t="s">
        <v>28</v>
      </c>
      <c r="I85" t="s">
        <v>41</v>
      </c>
      <c r="J85" t="s">
        <v>42</v>
      </c>
      <c r="K85" t="s">
        <v>43</v>
      </c>
      <c r="L85" t="s">
        <v>241</v>
      </c>
      <c r="M85" t="s">
        <v>61</v>
      </c>
      <c r="N85" t="s">
        <v>130</v>
      </c>
      <c r="O85" t="s">
        <v>240</v>
      </c>
      <c r="P85" s="13">
        <v>42117</v>
      </c>
      <c r="Q85" s="13" t="str">
        <f t="shared" si="2"/>
        <v>April</v>
      </c>
      <c r="R85" s="11">
        <v>42118</v>
      </c>
      <c r="S85" s="13" t="str">
        <f t="shared" si="3"/>
        <v>April</v>
      </c>
      <c r="T85" s="8">
        <v>251.40839999999997</v>
      </c>
      <c r="U85">
        <v>5</v>
      </c>
      <c r="V85" s="6">
        <v>929.57</v>
      </c>
      <c r="W85">
        <v>91090</v>
      </c>
      <c r="X85" t="str">
        <f>[1]!DXLOOKUP(M85,Users!$A$2:$A$5,Users!$B$2:$B$5,0)</f>
        <v>Chris</v>
      </c>
    </row>
    <row r="86" spans="1:24" ht="12.75" customHeight="1">
      <c r="A86" t="s">
        <v>47</v>
      </c>
      <c r="B86" s="17">
        <v>0.09</v>
      </c>
      <c r="C86" s="6">
        <v>32.979999999999997</v>
      </c>
      <c r="D86" s="6">
        <v>5.5</v>
      </c>
      <c r="E86">
        <v>151</v>
      </c>
      <c r="F86" t="s">
        <v>242</v>
      </c>
      <c r="G86" t="s">
        <v>49</v>
      </c>
      <c r="H86" t="s">
        <v>40</v>
      </c>
      <c r="I86" t="s">
        <v>77</v>
      </c>
      <c r="J86" t="s">
        <v>180</v>
      </c>
      <c r="K86" t="s">
        <v>59</v>
      </c>
      <c r="L86" t="s">
        <v>243</v>
      </c>
      <c r="M86" t="s">
        <v>136</v>
      </c>
      <c r="N86" t="s">
        <v>244</v>
      </c>
      <c r="O86" t="s">
        <v>245</v>
      </c>
      <c r="P86" s="13">
        <v>42026</v>
      </c>
      <c r="Q86" s="13" t="str">
        <f t="shared" si="2"/>
        <v>January</v>
      </c>
      <c r="R86" s="11">
        <v>42027</v>
      </c>
      <c r="S86" s="13" t="str">
        <f t="shared" si="3"/>
        <v>January</v>
      </c>
      <c r="T86" s="8">
        <v>-20.258000000000003</v>
      </c>
      <c r="U86">
        <v>2</v>
      </c>
      <c r="V86" s="6">
        <v>62.46</v>
      </c>
      <c r="W86">
        <v>89521</v>
      </c>
      <c r="X86" t="str">
        <f>[1]!DXLOOKUP(M86,Users!$A$2:$A$5,Users!$B$2:$B$5,0)</f>
        <v>Sam</v>
      </c>
    </row>
    <row r="87" spans="1:24" ht="12.75" customHeight="1">
      <c r="A87" t="s">
        <v>25</v>
      </c>
      <c r="B87" s="17">
        <v>0.09</v>
      </c>
      <c r="C87" s="6">
        <v>5.98</v>
      </c>
      <c r="D87" s="6">
        <v>2.5</v>
      </c>
      <c r="E87">
        <v>151</v>
      </c>
      <c r="F87" t="s">
        <v>242</v>
      </c>
      <c r="G87" t="s">
        <v>49</v>
      </c>
      <c r="H87" t="s">
        <v>40</v>
      </c>
      <c r="I87" t="s">
        <v>29</v>
      </c>
      <c r="J87" t="s">
        <v>69</v>
      </c>
      <c r="K87" t="s">
        <v>59</v>
      </c>
      <c r="L87" t="s">
        <v>246</v>
      </c>
      <c r="M87" t="s">
        <v>136</v>
      </c>
      <c r="N87" t="s">
        <v>244</v>
      </c>
      <c r="O87" t="s">
        <v>245</v>
      </c>
      <c r="P87" s="13">
        <v>42114</v>
      </c>
      <c r="Q87" s="13" t="str">
        <f t="shared" si="2"/>
        <v>April</v>
      </c>
      <c r="R87" s="11">
        <v>42116</v>
      </c>
      <c r="S87" s="13" t="str">
        <f t="shared" si="3"/>
        <v>April</v>
      </c>
      <c r="T87" s="8">
        <v>13.895999999999999</v>
      </c>
      <c r="U87">
        <v>5</v>
      </c>
      <c r="V87" s="6">
        <v>28.11</v>
      </c>
      <c r="W87">
        <v>89523</v>
      </c>
      <c r="X87" t="str">
        <f>[1]!DXLOOKUP(M87,Users!$A$2:$A$5,Users!$B$2:$B$5,0)</f>
        <v>Sam</v>
      </c>
    </row>
    <row r="88" spans="1:24" ht="12.75" customHeight="1">
      <c r="A88" t="s">
        <v>47</v>
      </c>
      <c r="B88" s="17">
        <v>0.09</v>
      </c>
      <c r="C88" s="6">
        <v>2.88</v>
      </c>
      <c r="D88" s="6">
        <v>0.7</v>
      </c>
      <c r="E88">
        <v>152</v>
      </c>
      <c r="F88" t="s">
        <v>247</v>
      </c>
      <c r="G88" t="s">
        <v>49</v>
      </c>
      <c r="H88" t="s">
        <v>114</v>
      </c>
      <c r="I88" t="s">
        <v>29</v>
      </c>
      <c r="J88" t="s">
        <v>30</v>
      </c>
      <c r="K88" t="s">
        <v>31</v>
      </c>
      <c r="L88" t="s">
        <v>248</v>
      </c>
      <c r="M88" t="s">
        <v>136</v>
      </c>
      <c r="N88" t="s">
        <v>244</v>
      </c>
      <c r="O88" t="s">
        <v>249</v>
      </c>
      <c r="P88" s="13">
        <v>42019</v>
      </c>
      <c r="Q88" s="13" t="str">
        <f t="shared" si="2"/>
        <v>January</v>
      </c>
      <c r="R88" s="11">
        <v>42020</v>
      </c>
      <c r="S88" s="13" t="str">
        <f t="shared" si="3"/>
        <v>January</v>
      </c>
      <c r="T88" s="8">
        <v>-172.71800000000002</v>
      </c>
      <c r="U88">
        <v>2</v>
      </c>
      <c r="V88" s="6">
        <v>5.5</v>
      </c>
      <c r="W88">
        <v>89520</v>
      </c>
      <c r="X88" t="str">
        <f>[1]!DXLOOKUP(M88,Users!$A$2:$A$5,Users!$B$2:$B$5,0)</f>
        <v>Sam</v>
      </c>
    </row>
    <row r="89" spans="1:24" ht="12.75" customHeight="1">
      <c r="A89" t="s">
        <v>106</v>
      </c>
      <c r="B89" s="17">
        <v>0.01</v>
      </c>
      <c r="C89" s="6">
        <v>79.52</v>
      </c>
      <c r="D89" s="6">
        <v>48.2</v>
      </c>
      <c r="E89">
        <v>152</v>
      </c>
      <c r="F89" t="s">
        <v>247</v>
      </c>
      <c r="G89" t="s">
        <v>49</v>
      </c>
      <c r="H89" t="s">
        <v>40</v>
      </c>
      <c r="I89" t="s">
        <v>41</v>
      </c>
      <c r="J89" t="s">
        <v>50</v>
      </c>
      <c r="K89" t="s">
        <v>86</v>
      </c>
      <c r="L89" t="s">
        <v>250</v>
      </c>
      <c r="M89" t="s">
        <v>136</v>
      </c>
      <c r="N89" t="s">
        <v>244</v>
      </c>
      <c r="O89" t="s">
        <v>249</v>
      </c>
      <c r="P89" s="13">
        <v>42113</v>
      </c>
      <c r="Q89" s="13" t="str">
        <f t="shared" si="2"/>
        <v>April</v>
      </c>
      <c r="R89" s="11">
        <v>42120</v>
      </c>
      <c r="S89" s="13" t="str">
        <f t="shared" si="3"/>
        <v>April</v>
      </c>
      <c r="T89" s="8">
        <v>-40.683999999999997</v>
      </c>
      <c r="U89">
        <v>8</v>
      </c>
      <c r="V89" s="6">
        <v>667.84</v>
      </c>
      <c r="W89">
        <v>89522</v>
      </c>
      <c r="X89" t="str">
        <f>[1]!DXLOOKUP(M89,Users!$A$2:$A$5,Users!$B$2:$B$5,0)</f>
        <v>Sam</v>
      </c>
    </row>
    <row r="90" spans="1:24" ht="12.75" customHeight="1">
      <c r="A90" t="s">
        <v>25</v>
      </c>
      <c r="B90" s="17">
        <v>0.01</v>
      </c>
      <c r="C90" s="6">
        <v>65.989999999999995</v>
      </c>
      <c r="D90" s="6">
        <v>8.99</v>
      </c>
      <c r="E90">
        <v>152</v>
      </c>
      <c r="F90" t="s">
        <v>247</v>
      </c>
      <c r="G90" t="s">
        <v>49</v>
      </c>
      <c r="H90" t="s">
        <v>114</v>
      </c>
      <c r="I90" t="s">
        <v>77</v>
      </c>
      <c r="J90" t="s">
        <v>78</v>
      </c>
      <c r="K90" t="s">
        <v>59</v>
      </c>
      <c r="L90" t="s">
        <v>251</v>
      </c>
      <c r="M90" t="s">
        <v>136</v>
      </c>
      <c r="N90" t="s">
        <v>244</v>
      </c>
      <c r="O90" t="s">
        <v>249</v>
      </c>
      <c r="P90" s="13">
        <v>42092</v>
      </c>
      <c r="Q90" s="13" t="str">
        <f t="shared" si="2"/>
        <v>March</v>
      </c>
      <c r="R90" s="11">
        <v>42095</v>
      </c>
      <c r="S90" s="13" t="str">
        <f t="shared" si="3"/>
        <v>April</v>
      </c>
      <c r="T90" s="8">
        <v>97.86</v>
      </c>
      <c r="U90">
        <v>5</v>
      </c>
      <c r="V90" s="6">
        <v>292.23</v>
      </c>
      <c r="W90">
        <v>89524</v>
      </c>
      <c r="X90" t="str">
        <f>[1]!DXLOOKUP(M90,Users!$A$2:$A$5,Users!$B$2:$B$5,0)</f>
        <v>Sam</v>
      </c>
    </row>
    <row r="91" spans="1:24" ht="12.75" customHeight="1">
      <c r="A91" t="s">
        <v>106</v>
      </c>
      <c r="B91" s="17">
        <v>0.1</v>
      </c>
      <c r="C91" s="6">
        <v>39.979999999999997</v>
      </c>
      <c r="D91" s="6">
        <v>4</v>
      </c>
      <c r="E91">
        <v>152</v>
      </c>
      <c r="F91" t="s">
        <v>247</v>
      </c>
      <c r="G91" t="s">
        <v>49</v>
      </c>
      <c r="H91" t="s">
        <v>58</v>
      </c>
      <c r="I91" t="s">
        <v>77</v>
      </c>
      <c r="J91" t="s">
        <v>180</v>
      </c>
      <c r="K91" t="s">
        <v>59</v>
      </c>
      <c r="L91" t="s">
        <v>252</v>
      </c>
      <c r="M91" t="s">
        <v>136</v>
      </c>
      <c r="N91" t="s">
        <v>244</v>
      </c>
      <c r="O91" t="s">
        <v>249</v>
      </c>
      <c r="P91" s="13">
        <v>42173</v>
      </c>
      <c r="Q91" s="13" t="str">
        <f t="shared" si="2"/>
        <v>June</v>
      </c>
      <c r="R91" s="11">
        <v>42177</v>
      </c>
      <c r="S91" s="13" t="str">
        <f t="shared" si="3"/>
        <v>June</v>
      </c>
      <c r="T91" s="8">
        <v>360.24</v>
      </c>
      <c r="U91">
        <v>21</v>
      </c>
      <c r="V91" s="6">
        <v>772.56</v>
      </c>
      <c r="W91">
        <v>89525</v>
      </c>
      <c r="X91" t="str">
        <f>[1]!DXLOOKUP(M91,Users!$A$2:$A$5,Users!$B$2:$B$5,0)</f>
        <v>Sam</v>
      </c>
    </row>
    <row r="92" spans="1:24" ht="12.75" customHeight="1">
      <c r="A92" t="s">
        <v>47</v>
      </c>
      <c r="B92" s="17">
        <v>0.01</v>
      </c>
      <c r="C92" s="6">
        <v>95.99</v>
      </c>
      <c r="D92" s="6">
        <v>4.9000000000000004</v>
      </c>
      <c r="E92">
        <v>156</v>
      </c>
      <c r="F92" t="s">
        <v>253</v>
      </c>
      <c r="G92" t="s">
        <v>49</v>
      </c>
      <c r="H92" t="s">
        <v>28</v>
      </c>
      <c r="I92" t="s">
        <v>77</v>
      </c>
      <c r="J92" t="s">
        <v>78</v>
      </c>
      <c r="K92" t="s">
        <v>59</v>
      </c>
      <c r="L92" t="s">
        <v>254</v>
      </c>
      <c r="M92" t="s">
        <v>34</v>
      </c>
      <c r="N92" t="s">
        <v>255</v>
      </c>
      <c r="O92" t="s">
        <v>256</v>
      </c>
      <c r="P92" s="13">
        <v>42138</v>
      </c>
      <c r="Q92" s="13" t="str">
        <f t="shared" si="2"/>
        <v>May</v>
      </c>
      <c r="R92" s="11">
        <v>42139</v>
      </c>
      <c r="S92" s="13" t="str">
        <f t="shared" si="3"/>
        <v>May</v>
      </c>
      <c r="T92" s="8">
        <v>713.88</v>
      </c>
      <c r="U92">
        <v>13</v>
      </c>
      <c r="V92" s="6">
        <v>1050.08</v>
      </c>
      <c r="W92">
        <v>87671</v>
      </c>
      <c r="X92" t="str">
        <f>[1]!DXLOOKUP(M92,Users!$A$2:$A$5,Users!$B$2:$B$5,0)</f>
        <v>William</v>
      </c>
    </row>
    <row r="93" spans="1:24" ht="12.75" customHeight="1">
      <c r="A93" t="s">
        <v>25</v>
      </c>
      <c r="B93" s="17">
        <v>0.03</v>
      </c>
      <c r="C93" s="6">
        <v>10.89</v>
      </c>
      <c r="D93" s="6">
        <v>4.5</v>
      </c>
      <c r="E93">
        <v>156</v>
      </c>
      <c r="F93" t="s">
        <v>253</v>
      </c>
      <c r="G93" t="s">
        <v>49</v>
      </c>
      <c r="H93" t="s">
        <v>28</v>
      </c>
      <c r="I93" t="s">
        <v>29</v>
      </c>
      <c r="J93" t="s">
        <v>257</v>
      </c>
      <c r="K93" t="s">
        <v>59</v>
      </c>
      <c r="L93" t="s">
        <v>258</v>
      </c>
      <c r="M93" t="s">
        <v>34</v>
      </c>
      <c r="N93" t="s">
        <v>255</v>
      </c>
      <c r="O93" t="s">
        <v>256</v>
      </c>
      <c r="P93" s="13">
        <v>42029</v>
      </c>
      <c r="Q93" s="13" t="str">
        <f t="shared" si="2"/>
        <v>January</v>
      </c>
      <c r="R93" s="11">
        <v>42030</v>
      </c>
      <c r="S93" s="13" t="str">
        <f t="shared" si="3"/>
        <v>January</v>
      </c>
      <c r="T93" s="8">
        <v>-18.64</v>
      </c>
      <c r="U93">
        <v>3</v>
      </c>
      <c r="V93" s="6">
        <v>33.82</v>
      </c>
      <c r="W93">
        <v>87672</v>
      </c>
      <c r="X93" t="str">
        <f>[1]!DXLOOKUP(M93,Users!$A$2:$A$5,Users!$B$2:$B$5,0)</f>
        <v>William</v>
      </c>
    </row>
    <row r="94" spans="1:24" ht="12.75" customHeight="1">
      <c r="A94" t="s">
        <v>56</v>
      </c>
      <c r="B94" s="17">
        <v>0.05</v>
      </c>
      <c r="C94" s="6">
        <v>100.98</v>
      </c>
      <c r="D94" s="6">
        <v>35.840000000000003</v>
      </c>
      <c r="E94">
        <v>164</v>
      </c>
      <c r="F94" t="s">
        <v>259</v>
      </c>
      <c r="G94" t="s">
        <v>39</v>
      </c>
      <c r="H94" t="s">
        <v>40</v>
      </c>
      <c r="I94" t="s">
        <v>41</v>
      </c>
      <c r="J94" t="s">
        <v>191</v>
      </c>
      <c r="K94" t="s">
        <v>121</v>
      </c>
      <c r="L94" t="s">
        <v>260</v>
      </c>
      <c r="M94" t="s">
        <v>34</v>
      </c>
      <c r="N94" t="s">
        <v>35</v>
      </c>
      <c r="O94" t="s">
        <v>261</v>
      </c>
      <c r="P94" s="13">
        <v>42006</v>
      </c>
      <c r="Q94" s="13" t="str">
        <f t="shared" si="2"/>
        <v>January</v>
      </c>
      <c r="R94" s="11">
        <v>42008</v>
      </c>
      <c r="S94" s="13" t="str">
        <f t="shared" si="3"/>
        <v>January</v>
      </c>
      <c r="T94" s="8">
        <v>-111.4</v>
      </c>
      <c r="U94">
        <v>7</v>
      </c>
      <c r="V94" s="6">
        <v>715.55</v>
      </c>
      <c r="W94">
        <v>89961</v>
      </c>
      <c r="X94" t="str">
        <f>[1]!DXLOOKUP(M94,Users!$A$2:$A$5,Users!$B$2:$B$5,0)</f>
        <v>William</v>
      </c>
    </row>
    <row r="95" spans="1:24" ht="12.75" customHeight="1">
      <c r="A95" t="s">
        <v>56</v>
      </c>
      <c r="B95" s="17">
        <v>0.02</v>
      </c>
      <c r="C95" s="6">
        <v>4.9800000000000004</v>
      </c>
      <c r="D95" s="6">
        <v>5.49</v>
      </c>
      <c r="E95">
        <v>164</v>
      </c>
      <c r="F95" t="s">
        <v>259</v>
      </c>
      <c r="G95" t="s">
        <v>49</v>
      </c>
      <c r="H95" t="s">
        <v>40</v>
      </c>
      <c r="I95" t="s">
        <v>29</v>
      </c>
      <c r="J95" t="s">
        <v>93</v>
      </c>
      <c r="K95" t="s">
        <v>59</v>
      </c>
      <c r="L95" t="s">
        <v>262</v>
      </c>
      <c r="M95" t="s">
        <v>34</v>
      </c>
      <c r="N95" t="s">
        <v>35</v>
      </c>
      <c r="O95" t="s">
        <v>261</v>
      </c>
      <c r="P95" s="13">
        <v>42006</v>
      </c>
      <c r="Q95" s="13" t="str">
        <f t="shared" si="2"/>
        <v>January</v>
      </c>
      <c r="R95" s="11">
        <v>42007</v>
      </c>
      <c r="S95" s="13" t="str">
        <f t="shared" si="3"/>
        <v>January</v>
      </c>
      <c r="T95" s="8">
        <v>-77.03</v>
      </c>
      <c r="U95">
        <v>9</v>
      </c>
      <c r="V95" s="6">
        <v>45.63</v>
      </c>
      <c r="W95">
        <v>89961</v>
      </c>
      <c r="X95" t="str">
        <f>[1]!DXLOOKUP(M95,Users!$A$2:$A$5,Users!$B$2:$B$5,0)</f>
        <v>William</v>
      </c>
    </row>
    <row r="96" spans="1:24" ht="12.75" customHeight="1">
      <c r="A96" t="s">
        <v>106</v>
      </c>
      <c r="B96" s="17">
        <v>0.08</v>
      </c>
      <c r="C96" s="6">
        <v>399.98</v>
      </c>
      <c r="D96" s="6">
        <v>12.06</v>
      </c>
      <c r="E96">
        <v>166</v>
      </c>
      <c r="F96" t="s">
        <v>263</v>
      </c>
      <c r="G96" t="s">
        <v>39</v>
      </c>
      <c r="H96" t="s">
        <v>114</v>
      </c>
      <c r="I96" t="s">
        <v>77</v>
      </c>
      <c r="J96" t="s">
        <v>85</v>
      </c>
      <c r="K96" t="s">
        <v>121</v>
      </c>
      <c r="L96" t="s">
        <v>264</v>
      </c>
      <c r="M96" t="s">
        <v>136</v>
      </c>
      <c r="N96" t="s">
        <v>244</v>
      </c>
      <c r="O96" t="s">
        <v>265</v>
      </c>
      <c r="P96" s="13">
        <v>42015</v>
      </c>
      <c r="Q96" s="13" t="str">
        <f t="shared" si="2"/>
        <v>January</v>
      </c>
      <c r="R96" s="11">
        <v>42022</v>
      </c>
      <c r="S96" s="13" t="str">
        <f t="shared" si="3"/>
        <v>January</v>
      </c>
      <c r="T96" s="8">
        <v>28.514099999999999</v>
      </c>
      <c r="U96">
        <v>5</v>
      </c>
      <c r="V96" s="6">
        <v>1839.91</v>
      </c>
      <c r="W96">
        <v>89426</v>
      </c>
      <c r="X96" t="str">
        <f>[1]!DXLOOKUP(M96,Users!$A$2:$A$5,Users!$B$2:$B$5,0)</f>
        <v>Sam</v>
      </c>
    </row>
    <row r="97" spans="1:24" ht="12.75" customHeight="1">
      <c r="A97" t="s">
        <v>106</v>
      </c>
      <c r="B97" s="17">
        <v>0.08</v>
      </c>
      <c r="C97" s="6">
        <v>43.22</v>
      </c>
      <c r="D97" s="6">
        <v>16.71</v>
      </c>
      <c r="E97">
        <v>169</v>
      </c>
      <c r="F97" t="s">
        <v>266</v>
      </c>
      <c r="G97" t="s">
        <v>49</v>
      </c>
      <c r="H97" t="s">
        <v>28</v>
      </c>
      <c r="I97" t="s">
        <v>77</v>
      </c>
      <c r="J97" t="s">
        <v>180</v>
      </c>
      <c r="K97" t="s">
        <v>59</v>
      </c>
      <c r="L97" t="s">
        <v>267</v>
      </c>
      <c r="M97" t="s">
        <v>136</v>
      </c>
      <c r="N97" t="s">
        <v>171</v>
      </c>
      <c r="O97" t="s">
        <v>268</v>
      </c>
      <c r="P97" s="13">
        <v>42007</v>
      </c>
      <c r="Q97" s="13" t="str">
        <f t="shared" si="2"/>
        <v>January</v>
      </c>
      <c r="R97" s="11">
        <v>42009</v>
      </c>
      <c r="S97" s="13" t="str">
        <f t="shared" si="3"/>
        <v>January</v>
      </c>
      <c r="T97" s="8">
        <v>280.27458000000001</v>
      </c>
      <c r="U97">
        <v>3</v>
      </c>
      <c r="V97" s="6">
        <v>130.62</v>
      </c>
      <c r="W97">
        <v>87463</v>
      </c>
      <c r="X97" t="str">
        <f>[1]!DXLOOKUP(M97,Users!$A$2:$A$5,Users!$B$2:$B$5,0)</f>
        <v>Sam</v>
      </c>
    </row>
    <row r="98" spans="1:24" ht="12.75" customHeight="1">
      <c r="A98" t="s">
        <v>106</v>
      </c>
      <c r="B98" s="17">
        <v>0.05</v>
      </c>
      <c r="C98" s="6">
        <v>574.74</v>
      </c>
      <c r="D98" s="6">
        <v>24.49</v>
      </c>
      <c r="E98">
        <v>169</v>
      </c>
      <c r="F98" t="s">
        <v>266</v>
      </c>
      <c r="G98" t="s">
        <v>49</v>
      </c>
      <c r="H98" t="s">
        <v>28</v>
      </c>
      <c r="I98" t="s">
        <v>77</v>
      </c>
      <c r="J98" t="s">
        <v>85</v>
      </c>
      <c r="K98" t="s">
        <v>236</v>
      </c>
      <c r="L98" t="s">
        <v>269</v>
      </c>
      <c r="M98" t="s">
        <v>136</v>
      </c>
      <c r="N98" t="s">
        <v>171</v>
      </c>
      <c r="O98" t="s">
        <v>268</v>
      </c>
      <c r="P98" s="13">
        <v>42007</v>
      </c>
      <c r="Q98" s="13" t="str">
        <f t="shared" si="2"/>
        <v>January</v>
      </c>
      <c r="R98" s="11">
        <v>42014</v>
      </c>
      <c r="S98" s="13" t="str">
        <f t="shared" si="3"/>
        <v>January</v>
      </c>
      <c r="T98" s="8">
        <v>-112.4263</v>
      </c>
      <c r="U98">
        <v>12</v>
      </c>
      <c r="V98" s="6">
        <v>6945.16</v>
      </c>
      <c r="W98">
        <v>87463</v>
      </c>
      <c r="X98" t="str">
        <f>[1]!DXLOOKUP(M98,Users!$A$2:$A$5,Users!$B$2:$B$5,0)</f>
        <v>Sam</v>
      </c>
    </row>
    <row r="99" spans="1:24" ht="12.75" customHeight="1">
      <c r="A99" t="s">
        <v>106</v>
      </c>
      <c r="B99" s="17">
        <v>0.04</v>
      </c>
      <c r="C99" s="6">
        <v>10.14</v>
      </c>
      <c r="D99" s="6">
        <v>2.27</v>
      </c>
      <c r="E99">
        <v>169</v>
      </c>
      <c r="F99" t="s">
        <v>266</v>
      </c>
      <c r="G99" t="s">
        <v>49</v>
      </c>
      <c r="H99" t="s">
        <v>28</v>
      </c>
      <c r="I99" t="s">
        <v>29</v>
      </c>
      <c r="J99" t="s">
        <v>93</v>
      </c>
      <c r="K99" t="s">
        <v>31</v>
      </c>
      <c r="L99" t="s">
        <v>270</v>
      </c>
      <c r="M99" t="s">
        <v>136</v>
      </c>
      <c r="N99" t="s">
        <v>171</v>
      </c>
      <c r="O99" t="s">
        <v>268</v>
      </c>
      <c r="P99" s="13">
        <v>42007</v>
      </c>
      <c r="Q99" s="13" t="str">
        <f t="shared" si="2"/>
        <v>January</v>
      </c>
      <c r="R99" s="11">
        <v>42011</v>
      </c>
      <c r="S99" s="13" t="str">
        <f t="shared" si="3"/>
        <v>January</v>
      </c>
      <c r="T99" s="8">
        <v>24.923999999999999</v>
      </c>
      <c r="U99">
        <v>3</v>
      </c>
      <c r="V99" s="6">
        <v>30.94</v>
      </c>
      <c r="W99">
        <v>87463</v>
      </c>
      <c r="X99" t="str">
        <f>[1]!DXLOOKUP(M99,Users!$A$2:$A$5,Users!$B$2:$B$5,0)</f>
        <v>Sam</v>
      </c>
    </row>
    <row r="100" spans="1:24" ht="12.75" customHeight="1">
      <c r="A100" t="s">
        <v>47</v>
      </c>
      <c r="B100" s="17">
        <v>0.05</v>
      </c>
      <c r="C100" s="6">
        <v>1.88</v>
      </c>
      <c r="D100" s="6">
        <v>1.49</v>
      </c>
      <c r="E100">
        <v>171</v>
      </c>
      <c r="F100" t="s">
        <v>271</v>
      </c>
      <c r="G100" t="s">
        <v>49</v>
      </c>
      <c r="H100" t="s">
        <v>28</v>
      </c>
      <c r="I100" t="s">
        <v>29</v>
      </c>
      <c r="J100" t="s">
        <v>109</v>
      </c>
      <c r="K100" t="s">
        <v>59</v>
      </c>
      <c r="L100" t="s">
        <v>272</v>
      </c>
      <c r="M100" t="s">
        <v>53</v>
      </c>
      <c r="N100" t="s">
        <v>54</v>
      </c>
      <c r="O100" t="s">
        <v>273</v>
      </c>
      <c r="P100" s="13">
        <v>42107</v>
      </c>
      <c r="Q100" s="13" t="str">
        <f t="shared" si="2"/>
        <v>April</v>
      </c>
      <c r="R100" s="11">
        <v>42109</v>
      </c>
      <c r="S100" s="13" t="str">
        <f t="shared" si="3"/>
        <v>April</v>
      </c>
      <c r="T100" s="8">
        <v>-2.9094999999999995</v>
      </c>
      <c r="U100">
        <v>1</v>
      </c>
      <c r="V100" s="6">
        <v>3.42</v>
      </c>
      <c r="W100">
        <v>87464</v>
      </c>
      <c r="X100" t="str">
        <f>[1]!DXLOOKUP(M100,Users!$A$2:$A$5,Users!$B$2:$B$5,0)</f>
        <v>Erin</v>
      </c>
    </row>
    <row r="101" spans="1:24" ht="12.75" customHeight="1">
      <c r="A101" t="s">
        <v>47</v>
      </c>
      <c r="B101" s="17">
        <v>0.02</v>
      </c>
      <c r="C101" s="6">
        <v>49.99</v>
      </c>
      <c r="D101" s="6">
        <v>19.989999999999998</v>
      </c>
      <c r="E101">
        <v>181</v>
      </c>
      <c r="F101" t="s">
        <v>274</v>
      </c>
      <c r="G101" t="s">
        <v>49</v>
      </c>
      <c r="H101" t="s">
        <v>58</v>
      </c>
      <c r="I101" t="s">
        <v>77</v>
      </c>
      <c r="J101" t="s">
        <v>180</v>
      </c>
      <c r="K101" t="s">
        <v>59</v>
      </c>
      <c r="L101" t="s">
        <v>275</v>
      </c>
      <c r="M101" t="s">
        <v>34</v>
      </c>
      <c r="N101" t="s">
        <v>45</v>
      </c>
      <c r="O101" t="s">
        <v>276</v>
      </c>
      <c r="P101" s="13">
        <v>42056</v>
      </c>
      <c r="Q101" s="13" t="str">
        <f t="shared" si="2"/>
        <v>February</v>
      </c>
      <c r="R101" s="11">
        <v>42056</v>
      </c>
      <c r="S101" s="13" t="str">
        <f t="shared" si="3"/>
        <v>February</v>
      </c>
      <c r="T101" s="8">
        <v>-76.89</v>
      </c>
      <c r="U101">
        <v>18</v>
      </c>
      <c r="V101" s="6">
        <v>901.81</v>
      </c>
      <c r="W101">
        <v>38087</v>
      </c>
      <c r="X101" t="str">
        <f>[1]!DXLOOKUP(M101,Users!$A$2:$A$5,Users!$B$2:$B$5,0)</f>
        <v>William</v>
      </c>
    </row>
    <row r="102" spans="1:24" ht="12.75" customHeight="1">
      <c r="A102" t="s">
        <v>25</v>
      </c>
      <c r="B102" s="17">
        <v>7.0000000000000007E-2</v>
      </c>
      <c r="C102" s="6">
        <v>1.68</v>
      </c>
      <c r="D102" s="6">
        <v>1.57</v>
      </c>
      <c r="E102">
        <v>181</v>
      </c>
      <c r="F102" t="s">
        <v>274</v>
      </c>
      <c r="G102" t="s">
        <v>49</v>
      </c>
      <c r="H102" t="s">
        <v>28</v>
      </c>
      <c r="I102" t="s">
        <v>29</v>
      </c>
      <c r="J102" t="s">
        <v>30</v>
      </c>
      <c r="K102" t="s">
        <v>31</v>
      </c>
      <c r="L102" t="s">
        <v>96</v>
      </c>
      <c r="M102" t="s">
        <v>34</v>
      </c>
      <c r="N102" t="s">
        <v>45</v>
      </c>
      <c r="O102" t="s">
        <v>276</v>
      </c>
      <c r="P102" s="13">
        <v>42146</v>
      </c>
      <c r="Q102" s="13" t="str">
        <f t="shared" si="2"/>
        <v>May</v>
      </c>
      <c r="R102" s="11">
        <v>42147</v>
      </c>
      <c r="S102" s="13" t="str">
        <f t="shared" si="3"/>
        <v>May</v>
      </c>
      <c r="T102" s="8">
        <v>-35.75</v>
      </c>
      <c r="U102">
        <v>116</v>
      </c>
      <c r="V102" s="6">
        <v>186.59</v>
      </c>
      <c r="W102">
        <v>3585</v>
      </c>
      <c r="X102" t="str">
        <f>[1]!DXLOOKUP(M102,Users!$A$2:$A$5,Users!$B$2:$B$5,0)</f>
        <v>William</v>
      </c>
    </row>
    <row r="103" spans="1:24" ht="12.75" customHeight="1">
      <c r="A103" t="s">
        <v>47</v>
      </c>
      <c r="B103" s="17">
        <v>0.02</v>
      </c>
      <c r="C103" s="6">
        <v>49.99</v>
      </c>
      <c r="D103" s="6">
        <v>19.989999999999998</v>
      </c>
      <c r="E103">
        <v>184</v>
      </c>
      <c r="F103" t="s">
        <v>277</v>
      </c>
      <c r="G103" t="s">
        <v>49</v>
      </c>
      <c r="H103" t="s">
        <v>58</v>
      </c>
      <c r="I103" t="s">
        <v>77</v>
      </c>
      <c r="J103" t="s">
        <v>180</v>
      </c>
      <c r="K103" t="s">
        <v>59</v>
      </c>
      <c r="L103" t="s">
        <v>275</v>
      </c>
      <c r="M103" t="s">
        <v>53</v>
      </c>
      <c r="N103" t="s">
        <v>193</v>
      </c>
      <c r="O103" t="s">
        <v>278</v>
      </c>
      <c r="P103" s="13">
        <v>42056</v>
      </c>
      <c r="Q103" s="13" t="str">
        <f t="shared" si="2"/>
        <v>February</v>
      </c>
      <c r="R103" s="11">
        <v>42056</v>
      </c>
      <c r="S103" s="13" t="str">
        <f t="shared" si="3"/>
        <v>February</v>
      </c>
      <c r="T103" s="8">
        <v>-76.89</v>
      </c>
      <c r="U103">
        <v>5</v>
      </c>
      <c r="V103" s="6">
        <v>250.5</v>
      </c>
      <c r="W103">
        <v>88360</v>
      </c>
      <c r="X103" t="str">
        <f>[1]!DXLOOKUP(M103,Users!$A$2:$A$5,Users!$B$2:$B$5,0)</f>
        <v>Erin</v>
      </c>
    </row>
    <row r="104" spans="1:24" ht="12.75" customHeight="1">
      <c r="A104" t="s">
        <v>25</v>
      </c>
      <c r="B104" s="17">
        <v>7.0000000000000007E-2</v>
      </c>
      <c r="C104" s="6">
        <v>10.06</v>
      </c>
      <c r="D104" s="6">
        <v>2.06</v>
      </c>
      <c r="E104">
        <v>188</v>
      </c>
      <c r="F104" t="s">
        <v>279</v>
      </c>
      <c r="G104" t="s">
        <v>49</v>
      </c>
      <c r="H104" t="s">
        <v>28</v>
      </c>
      <c r="I104" t="s">
        <v>29</v>
      </c>
      <c r="J104" t="s">
        <v>93</v>
      </c>
      <c r="K104" t="s">
        <v>31</v>
      </c>
      <c r="L104" t="s">
        <v>280</v>
      </c>
      <c r="M104" t="s">
        <v>61</v>
      </c>
      <c r="N104" t="s">
        <v>130</v>
      </c>
      <c r="O104" t="s">
        <v>281</v>
      </c>
      <c r="P104" s="13">
        <v>42146</v>
      </c>
      <c r="Q104" s="13" t="str">
        <f t="shared" si="2"/>
        <v>May</v>
      </c>
      <c r="R104" s="11">
        <v>42146</v>
      </c>
      <c r="S104" s="13" t="str">
        <f t="shared" si="3"/>
        <v>May</v>
      </c>
      <c r="T104" s="8">
        <v>152.65559999999999</v>
      </c>
      <c r="U104">
        <v>23</v>
      </c>
      <c r="V104" s="6">
        <v>221.24</v>
      </c>
      <c r="W104">
        <v>88361</v>
      </c>
      <c r="X104" t="str">
        <f>[1]!DXLOOKUP(M104,Users!$A$2:$A$5,Users!$B$2:$B$5,0)</f>
        <v>Chris</v>
      </c>
    </row>
    <row r="105" spans="1:24" ht="12.75" customHeight="1">
      <c r="A105" t="s">
        <v>25</v>
      </c>
      <c r="B105" s="17">
        <v>7.0000000000000007E-2</v>
      </c>
      <c r="C105" s="6">
        <v>1.68</v>
      </c>
      <c r="D105" s="6">
        <v>1.57</v>
      </c>
      <c r="E105">
        <v>188</v>
      </c>
      <c r="F105" t="s">
        <v>279</v>
      </c>
      <c r="G105" t="s">
        <v>49</v>
      </c>
      <c r="H105" t="s">
        <v>28</v>
      </c>
      <c r="I105" t="s">
        <v>29</v>
      </c>
      <c r="J105" t="s">
        <v>30</v>
      </c>
      <c r="K105" t="s">
        <v>31</v>
      </c>
      <c r="L105" t="s">
        <v>96</v>
      </c>
      <c r="M105" t="s">
        <v>61</v>
      </c>
      <c r="N105" t="s">
        <v>130</v>
      </c>
      <c r="O105" t="s">
        <v>281</v>
      </c>
      <c r="P105" s="13">
        <v>42146</v>
      </c>
      <c r="Q105" s="13" t="str">
        <f t="shared" si="2"/>
        <v>May</v>
      </c>
      <c r="R105" s="11">
        <v>42147</v>
      </c>
      <c r="S105" s="13" t="str">
        <f t="shared" si="3"/>
        <v>May</v>
      </c>
      <c r="T105" s="8">
        <v>7.1500000000000057</v>
      </c>
      <c r="U105">
        <v>29</v>
      </c>
      <c r="V105" s="6">
        <v>46.65</v>
      </c>
      <c r="W105">
        <v>88361</v>
      </c>
      <c r="X105" t="str">
        <f>[1]!DXLOOKUP(M105,Users!$A$2:$A$5,Users!$B$2:$B$5,0)</f>
        <v>Chris</v>
      </c>
    </row>
    <row r="106" spans="1:24" ht="12.75" customHeight="1">
      <c r="A106" t="s">
        <v>25</v>
      </c>
      <c r="B106" s="17">
        <v>0.1</v>
      </c>
      <c r="C106" s="6">
        <v>58.1</v>
      </c>
      <c r="D106" s="6">
        <v>1.49</v>
      </c>
      <c r="E106">
        <v>190</v>
      </c>
      <c r="F106" t="s">
        <v>282</v>
      </c>
      <c r="G106" t="s">
        <v>49</v>
      </c>
      <c r="H106" t="s">
        <v>28</v>
      </c>
      <c r="I106" t="s">
        <v>29</v>
      </c>
      <c r="J106" t="s">
        <v>109</v>
      </c>
      <c r="K106" t="s">
        <v>59</v>
      </c>
      <c r="L106" t="s">
        <v>283</v>
      </c>
      <c r="M106" t="s">
        <v>61</v>
      </c>
      <c r="N106" t="s">
        <v>178</v>
      </c>
      <c r="O106" t="s">
        <v>284</v>
      </c>
      <c r="P106" s="13">
        <v>42047</v>
      </c>
      <c r="Q106" s="13" t="str">
        <f t="shared" si="2"/>
        <v>February</v>
      </c>
      <c r="R106" s="11">
        <v>42048</v>
      </c>
      <c r="S106" s="13" t="str">
        <f t="shared" si="3"/>
        <v>February</v>
      </c>
      <c r="T106" s="8">
        <v>113.6499</v>
      </c>
      <c r="U106">
        <v>3</v>
      </c>
      <c r="V106" s="6">
        <v>164.71</v>
      </c>
      <c r="W106">
        <v>89092</v>
      </c>
      <c r="X106" t="str">
        <f>[1]!DXLOOKUP(M106,Users!$A$2:$A$5,Users!$B$2:$B$5,0)</f>
        <v>Chris</v>
      </c>
    </row>
    <row r="107" spans="1:24" ht="12.75" customHeight="1">
      <c r="A107" t="s">
        <v>25</v>
      </c>
      <c r="B107" s="17">
        <v>0.01</v>
      </c>
      <c r="C107" s="6">
        <v>80.48</v>
      </c>
      <c r="D107" s="6">
        <v>4.5</v>
      </c>
      <c r="E107">
        <v>191</v>
      </c>
      <c r="F107" t="s">
        <v>285</v>
      </c>
      <c r="G107" t="s">
        <v>49</v>
      </c>
      <c r="H107" t="s">
        <v>28</v>
      </c>
      <c r="I107" t="s">
        <v>29</v>
      </c>
      <c r="J107" t="s">
        <v>257</v>
      </c>
      <c r="K107" t="s">
        <v>59</v>
      </c>
      <c r="L107" t="s">
        <v>286</v>
      </c>
      <c r="M107" t="s">
        <v>61</v>
      </c>
      <c r="N107" t="s">
        <v>178</v>
      </c>
      <c r="O107" t="s">
        <v>287</v>
      </c>
      <c r="P107" s="13">
        <v>42047</v>
      </c>
      <c r="Q107" s="13" t="str">
        <f t="shared" si="2"/>
        <v>February</v>
      </c>
      <c r="R107" s="11">
        <v>42050</v>
      </c>
      <c r="S107" s="13" t="str">
        <f t="shared" si="3"/>
        <v>February</v>
      </c>
      <c r="T107" s="8">
        <v>-35.474400000000003</v>
      </c>
      <c r="U107">
        <v>1</v>
      </c>
      <c r="V107" s="6">
        <v>79.680000000000007</v>
      </c>
      <c r="W107">
        <v>89092</v>
      </c>
      <c r="X107" t="str">
        <f>[1]!DXLOOKUP(M107,Users!$A$2:$A$5,Users!$B$2:$B$5,0)</f>
        <v>Chris</v>
      </c>
    </row>
    <row r="108" spans="1:24" ht="12.75" customHeight="1">
      <c r="A108" t="s">
        <v>37</v>
      </c>
      <c r="B108" s="17">
        <v>0.05</v>
      </c>
      <c r="C108" s="6">
        <v>3.8</v>
      </c>
      <c r="D108" s="6">
        <v>1.49</v>
      </c>
      <c r="E108">
        <v>191</v>
      </c>
      <c r="F108" t="s">
        <v>285</v>
      </c>
      <c r="G108" t="s">
        <v>49</v>
      </c>
      <c r="H108" t="s">
        <v>28</v>
      </c>
      <c r="I108" t="s">
        <v>29</v>
      </c>
      <c r="J108" t="s">
        <v>109</v>
      </c>
      <c r="K108" t="s">
        <v>59</v>
      </c>
      <c r="L108" t="s">
        <v>125</v>
      </c>
      <c r="M108" t="s">
        <v>61</v>
      </c>
      <c r="N108" t="s">
        <v>178</v>
      </c>
      <c r="O108" t="s">
        <v>287</v>
      </c>
      <c r="P108" s="13">
        <v>42103</v>
      </c>
      <c r="Q108" s="13" t="str">
        <f t="shared" si="2"/>
        <v>April</v>
      </c>
      <c r="R108" s="11">
        <v>42105</v>
      </c>
      <c r="S108" s="13" t="str">
        <f t="shared" si="3"/>
        <v>April</v>
      </c>
      <c r="T108" s="8">
        <v>14.466999999999999</v>
      </c>
      <c r="U108">
        <v>14</v>
      </c>
      <c r="V108" s="6">
        <v>53.26</v>
      </c>
      <c r="W108">
        <v>89093</v>
      </c>
      <c r="X108" t="str">
        <f>[1]!DXLOOKUP(M108,Users!$A$2:$A$5,Users!$B$2:$B$5,0)</f>
        <v>Chris</v>
      </c>
    </row>
    <row r="109" spans="1:24" ht="12.75" customHeight="1">
      <c r="A109" t="s">
        <v>37</v>
      </c>
      <c r="B109" s="17">
        <v>0.09</v>
      </c>
      <c r="C109" s="6">
        <v>30.73</v>
      </c>
      <c r="D109" s="6">
        <v>4</v>
      </c>
      <c r="E109">
        <v>191</v>
      </c>
      <c r="F109" t="s">
        <v>285</v>
      </c>
      <c r="G109" t="s">
        <v>49</v>
      </c>
      <c r="H109" t="s">
        <v>28</v>
      </c>
      <c r="I109" t="s">
        <v>77</v>
      </c>
      <c r="J109" t="s">
        <v>180</v>
      </c>
      <c r="K109" t="s">
        <v>59</v>
      </c>
      <c r="L109" t="s">
        <v>288</v>
      </c>
      <c r="M109" t="s">
        <v>61</v>
      </c>
      <c r="N109" t="s">
        <v>178</v>
      </c>
      <c r="O109" t="s">
        <v>287</v>
      </c>
      <c r="P109" s="13">
        <v>42103</v>
      </c>
      <c r="Q109" s="13" t="str">
        <f t="shared" si="2"/>
        <v>April</v>
      </c>
      <c r="R109" s="11">
        <v>42103</v>
      </c>
      <c r="S109" s="13" t="str">
        <f t="shared" si="3"/>
        <v>April</v>
      </c>
      <c r="T109" s="8">
        <v>-99.986400000000003</v>
      </c>
      <c r="U109">
        <v>7</v>
      </c>
      <c r="V109" s="6">
        <v>203.49</v>
      </c>
      <c r="W109">
        <v>89093</v>
      </c>
      <c r="X109" t="str">
        <f>[1]!DXLOOKUP(M109,Users!$A$2:$A$5,Users!$B$2:$B$5,0)</f>
        <v>Chris</v>
      </c>
    </row>
    <row r="110" spans="1:24" ht="12.75" customHeight="1">
      <c r="A110" t="s">
        <v>37</v>
      </c>
      <c r="B110" s="17">
        <v>0</v>
      </c>
      <c r="C110" s="6">
        <v>125.99</v>
      </c>
      <c r="D110" s="6">
        <v>8.08</v>
      </c>
      <c r="E110">
        <v>191</v>
      </c>
      <c r="F110" t="s">
        <v>285</v>
      </c>
      <c r="G110" t="s">
        <v>49</v>
      </c>
      <c r="H110" t="s">
        <v>28</v>
      </c>
      <c r="I110" t="s">
        <v>77</v>
      </c>
      <c r="J110" t="s">
        <v>78</v>
      </c>
      <c r="K110" t="s">
        <v>59</v>
      </c>
      <c r="L110" t="s">
        <v>289</v>
      </c>
      <c r="M110" t="s">
        <v>61</v>
      </c>
      <c r="N110" t="s">
        <v>178</v>
      </c>
      <c r="O110" t="s">
        <v>287</v>
      </c>
      <c r="P110" s="13">
        <v>42103</v>
      </c>
      <c r="Q110" s="13" t="str">
        <f t="shared" si="2"/>
        <v>April</v>
      </c>
      <c r="R110" s="11">
        <v>42104</v>
      </c>
      <c r="S110" s="13" t="str">
        <f t="shared" si="3"/>
        <v>April</v>
      </c>
      <c r="T110" s="8">
        <v>1348.59672</v>
      </c>
      <c r="U110">
        <v>22</v>
      </c>
      <c r="V110" s="6">
        <v>2356.0100000000002</v>
      </c>
      <c r="W110">
        <v>89093</v>
      </c>
      <c r="X110" t="str">
        <f>[1]!DXLOOKUP(M110,Users!$A$2:$A$5,Users!$B$2:$B$5,0)</f>
        <v>Chris</v>
      </c>
    </row>
    <row r="111" spans="1:24" ht="12.75" customHeight="1">
      <c r="A111" t="s">
        <v>37</v>
      </c>
      <c r="B111" s="17">
        <v>0</v>
      </c>
      <c r="C111" s="6">
        <v>213.45</v>
      </c>
      <c r="D111" s="6">
        <v>14.7</v>
      </c>
      <c r="E111">
        <v>193</v>
      </c>
      <c r="F111" t="s">
        <v>290</v>
      </c>
      <c r="G111" t="s">
        <v>39</v>
      </c>
      <c r="H111" t="s">
        <v>28</v>
      </c>
      <c r="I111" t="s">
        <v>77</v>
      </c>
      <c r="J111" t="s">
        <v>85</v>
      </c>
      <c r="K111" t="s">
        <v>43</v>
      </c>
      <c r="L111" t="s">
        <v>291</v>
      </c>
      <c r="M111" t="s">
        <v>34</v>
      </c>
      <c r="N111" t="s">
        <v>212</v>
      </c>
      <c r="O111" t="s">
        <v>213</v>
      </c>
      <c r="P111" s="13">
        <v>42007</v>
      </c>
      <c r="Q111" s="13" t="str">
        <f t="shared" si="2"/>
        <v>January</v>
      </c>
      <c r="R111" s="11">
        <v>42009</v>
      </c>
      <c r="S111" s="13" t="str">
        <f t="shared" si="3"/>
        <v>January</v>
      </c>
      <c r="T111" s="8">
        <v>-560.81417999999996</v>
      </c>
      <c r="U111">
        <v>1</v>
      </c>
      <c r="V111" s="6">
        <v>224.12</v>
      </c>
      <c r="W111">
        <v>90430</v>
      </c>
      <c r="X111" t="str">
        <f>[1]!DXLOOKUP(M111,Users!$A$2:$A$5,Users!$B$2:$B$5,0)</f>
        <v>William</v>
      </c>
    </row>
    <row r="112" spans="1:24" ht="12.75" customHeight="1">
      <c r="A112" t="s">
        <v>56</v>
      </c>
      <c r="B112" s="17">
        <v>7.0000000000000007E-2</v>
      </c>
      <c r="C112" s="6">
        <v>6.54</v>
      </c>
      <c r="D112" s="6">
        <v>5.27</v>
      </c>
      <c r="E112">
        <v>193</v>
      </c>
      <c r="F112" t="s">
        <v>290</v>
      </c>
      <c r="G112" t="s">
        <v>49</v>
      </c>
      <c r="H112" t="s">
        <v>28</v>
      </c>
      <c r="I112" t="s">
        <v>29</v>
      </c>
      <c r="J112" t="s">
        <v>109</v>
      </c>
      <c r="K112" t="s">
        <v>59</v>
      </c>
      <c r="L112" t="s">
        <v>292</v>
      </c>
      <c r="M112" t="s">
        <v>34</v>
      </c>
      <c r="N112" t="s">
        <v>212</v>
      </c>
      <c r="O112" t="s">
        <v>213</v>
      </c>
      <c r="P112" s="13">
        <v>42093</v>
      </c>
      <c r="Q112" s="13" t="str">
        <f t="shared" si="2"/>
        <v>March</v>
      </c>
      <c r="R112" s="11">
        <v>42095</v>
      </c>
      <c r="S112" s="13" t="str">
        <f t="shared" si="3"/>
        <v>April</v>
      </c>
      <c r="T112" s="8">
        <v>-66.044499999999999</v>
      </c>
      <c r="U112">
        <v>21</v>
      </c>
      <c r="V112" s="6">
        <v>140.30000000000001</v>
      </c>
      <c r="W112">
        <v>90432</v>
      </c>
      <c r="X112" t="str">
        <f>[1]!DXLOOKUP(M112,Users!$A$2:$A$5,Users!$B$2:$B$5,0)</f>
        <v>William</v>
      </c>
    </row>
    <row r="113" spans="1:24" ht="12.75" customHeight="1">
      <c r="A113" t="s">
        <v>37</v>
      </c>
      <c r="B113" s="17">
        <v>0.02</v>
      </c>
      <c r="C113" s="6">
        <v>6.48</v>
      </c>
      <c r="D113" s="6">
        <v>9.17</v>
      </c>
      <c r="E113">
        <v>194</v>
      </c>
      <c r="F113" t="s">
        <v>293</v>
      </c>
      <c r="G113" t="s">
        <v>49</v>
      </c>
      <c r="H113" t="s">
        <v>28</v>
      </c>
      <c r="I113" t="s">
        <v>29</v>
      </c>
      <c r="J113" t="s">
        <v>93</v>
      </c>
      <c r="K113" t="s">
        <v>59</v>
      </c>
      <c r="L113" t="s">
        <v>294</v>
      </c>
      <c r="M113" t="s">
        <v>34</v>
      </c>
      <c r="N113" t="s">
        <v>212</v>
      </c>
      <c r="O113" t="s">
        <v>295</v>
      </c>
      <c r="P113" s="13">
        <v>42014</v>
      </c>
      <c r="Q113" s="13" t="str">
        <f t="shared" si="2"/>
        <v>January</v>
      </c>
      <c r="R113" s="11">
        <v>42015</v>
      </c>
      <c r="S113" s="13" t="str">
        <f t="shared" si="3"/>
        <v>January</v>
      </c>
      <c r="T113" s="8">
        <v>-105.68520000000001</v>
      </c>
      <c r="U113">
        <v>4</v>
      </c>
      <c r="V113" s="6">
        <v>28.2</v>
      </c>
      <c r="W113">
        <v>90431</v>
      </c>
      <c r="X113" t="str">
        <f>[1]!DXLOOKUP(M113,Users!$A$2:$A$5,Users!$B$2:$B$5,0)</f>
        <v>William</v>
      </c>
    </row>
    <row r="114" spans="1:24" ht="12.75" customHeight="1">
      <c r="A114" t="s">
        <v>56</v>
      </c>
      <c r="B114" s="17">
        <v>0.09</v>
      </c>
      <c r="C114" s="6">
        <v>3.29</v>
      </c>
      <c r="D114" s="6">
        <v>1.35</v>
      </c>
      <c r="E114">
        <v>194</v>
      </c>
      <c r="F114" t="s">
        <v>293</v>
      </c>
      <c r="G114" t="s">
        <v>49</v>
      </c>
      <c r="H114" t="s">
        <v>28</v>
      </c>
      <c r="I114" t="s">
        <v>29</v>
      </c>
      <c r="J114" t="s">
        <v>66</v>
      </c>
      <c r="K114" t="s">
        <v>31</v>
      </c>
      <c r="L114" t="s">
        <v>296</v>
      </c>
      <c r="M114" t="s">
        <v>34</v>
      </c>
      <c r="N114" t="s">
        <v>212</v>
      </c>
      <c r="O114" t="s">
        <v>295</v>
      </c>
      <c r="P114" s="13">
        <v>42093</v>
      </c>
      <c r="Q114" s="13" t="str">
        <f t="shared" si="2"/>
        <v>March</v>
      </c>
      <c r="R114" s="11">
        <v>42095</v>
      </c>
      <c r="S114" s="13" t="str">
        <f t="shared" si="3"/>
        <v>April</v>
      </c>
      <c r="T114" s="8">
        <v>15.66</v>
      </c>
      <c r="U114">
        <v>23</v>
      </c>
      <c r="V114" s="6">
        <v>71.55</v>
      </c>
      <c r="W114">
        <v>90432</v>
      </c>
      <c r="X114" t="str">
        <f>[1]!DXLOOKUP(M114,Users!$A$2:$A$5,Users!$B$2:$B$5,0)</f>
        <v>William</v>
      </c>
    </row>
    <row r="115" spans="1:24" ht="12.75" customHeight="1">
      <c r="A115" t="s">
        <v>47</v>
      </c>
      <c r="B115" s="17">
        <v>0</v>
      </c>
      <c r="C115" s="6">
        <v>161.55000000000001</v>
      </c>
      <c r="D115" s="6">
        <v>19.989999999999998</v>
      </c>
      <c r="E115">
        <v>197</v>
      </c>
      <c r="F115" t="s">
        <v>297</v>
      </c>
      <c r="G115" t="s">
        <v>49</v>
      </c>
      <c r="H115" t="s">
        <v>58</v>
      </c>
      <c r="I115" t="s">
        <v>29</v>
      </c>
      <c r="J115" t="s">
        <v>141</v>
      </c>
      <c r="K115" t="s">
        <v>59</v>
      </c>
      <c r="L115" t="s">
        <v>161</v>
      </c>
      <c r="M115" t="s">
        <v>61</v>
      </c>
      <c r="N115" t="s">
        <v>183</v>
      </c>
      <c r="O115" t="s">
        <v>298</v>
      </c>
      <c r="P115" s="13">
        <v>42096</v>
      </c>
      <c r="Q115" s="13" t="str">
        <f t="shared" si="2"/>
        <v>April</v>
      </c>
      <c r="R115" s="11">
        <v>42098</v>
      </c>
      <c r="S115" s="13" t="str">
        <f t="shared" si="3"/>
        <v>April</v>
      </c>
      <c r="T115" s="8">
        <v>1167.1580000000001</v>
      </c>
      <c r="U115">
        <v>19</v>
      </c>
      <c r="V115" s="6">
        <v>3108.98</v>
      </c>
      <c r="W115">
        <v>88921</v>
      </c>
      <c r="X115" t="str">
        <f>[1]!DXLOOKUP(M115,Users!$A$2:$A$5,Users!$B$2:$B$5,0)</f>
        <v>Chris</v>
      </c>
    </row>
    <row r="116" spans="1:24" ht="12.75" customHeight="1">
      <c r="A116" t="s">
        <v>47</v>
      </c>
      <c r="B116" s="17">
        <v>0</v>
      </c>
      <c r="C116" s="6">
        <v>161.55000000000001</v>
      </c>
      <c r="D116" s="6">
        <v>19.989999999999998</v>
      </c>
      <c r="E116">
        <v>198</v>
      </c>
      <c r="F116" t="s">
        <v>299</v>
      </c>
      <c r="G116" t="s">
        <v>49</v>
      </c>
      <c r="H116" t="s">
        <v>58</v>
      </c>
      <c r="I116" t="s">
        <v>29</v>
      </c>
      <c r="J116" t="s">
        <v>141</v>
      </c>
      <c r="K116" t="s">
        <v>59</v>
      </c>
      <c r="L116" t="s">
        <v>161</v>
      </c>
      <c r="M116" t="s">
        <v>61</v>
      </c>
      <c r="N116" t="s">
        <v>300</v>
      </c>
      <c r="O116" t="s">
        <v>301</v>
      </c>
      <c r="P116" s="13">
        <v>42096</v>
      </c>
      <c r="Q116" s="13" t="str">
        <f t="shared" si="2"/>
        <v>April</v>
      </c>
      <c r="R116" s="11">
        <v>42098</v>
      </c>
      <c r="S116" s="13" t="str">
        <f t="shared" si="3"/>
        <v>April</v>
      </c>
      <c r="T116" s="8">
        <v>1014.9200000000001</v>
      </c>
      <c r="U116">
        <v>77</v>
      </c>
      <c r="V116" s="6">
        <v>12599.55</v>
      </c>
      <c r="W116">
        <v>51072</v>
      </c>
      <c r="X116" t="str">
        <f>[1]!DXLOOKUP(M116,Users!$A$2:$A$5,Users!$B$2:$B$5,0)</f>
        <v>Chris</v>
      </c>
    </row>
    <row r="117" spans="1:24" ht="12.75" customHeight="1">
      <c r="A117" t="s">
        <v>37</v>
      </c>
      <c r="B117" s="17">
        <v>0.09</v>
      </c>
      <c r="C117" s="6">
        <v>12.28</v>
      </c>
      <c r="D117" s="6">
        <v>4.8600000000000003</v>
      </c>
      <c r="E117">
        <v>202</v>
      </c>
      <c r="F117" t="s">
        <v>302</v>
      </c>
      <c r="G117" t="s">
        <v>49</v>
      </c>
      <c r="H117" t="s">
        <v>28</v>
      </c>
      <c r="I117" t="s">
        <v>29</v>
      </c>
      <c r="J117" t="s">
        <v>93</v>
      </c>
      <c r="K117" t="s">
        <v>59</v>
      </c>
      <c r="L117" t="s">
        <v>303</v>
      </c>
      <c r="M117" t="s">
        <v>61</v>
      </c>
      <c r="N117" t="s">
        <v>304</v>
      </c>
      <c r="O117" t="s">
        <v>305</v>
      </c>
      <c r="P117" s="13">
        <v>42121</v>
      </c>
      <c r="Q117" s="13" t="str">
        <f t="shared" si="2"/>
        <v>April</v>
      </c>
      <c r="R117" s="11">
        <v>42122</v>
      </c>
      <c r="S117" s="13" t="str">
        <f t="shared" si="3"/>
        <v>April</v>
      </c>
      <c r="T117" s="8">
        <v>1.73</v>
      </c>
      <c r="U117">
        <v>3</v>
      </c>
      <c r="V117" s="6">
        <v>34.65</v>
      </c>
      <c r="W117">
        <v>88971</v>
      </c>
      <c r="X117" t="str">
        <f>[1]!DXLOOKUP(M117,Users!$A$2:$A$5,Users!$B$2:$B$5,0)</f>
        <v>Chris</v>
      </c>
    </row>
    <row r="118" spans="1:24" ht="12.75" customHeight="1">
      <c r="A118" t="s">
        <v>25</v>
      </c>
      <c r="B118" s="17">
        <v>0.03</v>
      </c>
      <c r="C118" s="6">
        <v>7.37</v>
      </c>
      <c r="D118" s="6">
        <v>5.53</v>
      </c>
      <c r="E118">
        <v>202</v>
      </c>
      <c r="F118" t="s">
        <v>302</v>
      </c>
      <c r="G118" t="s">
        <v>49</v>
      </c>
      <c r="H118" t="s">
        <v>28</v>
      </c>
      <c r="I118" t="s">
        <v>77</v>
      </c>
      <c r="J118" t="s">
        <v>180</v>
      </c>
      <c r="K118" t="s">
        <v>51</v>
      </c>
      <c r="L118" t="s">
        <v>306</v>
      </c>
      <c r="M118" t="s">
        <v>61</v>
      </c>
      <c r="N118" t="s">
        <v>304</v>
      </c>
      <c r="O118" t="s">
        <v>305</v>
      </c>
      <c r="P118" s="13">
        <v>42020</v>
      </c>
      <c r="Q118" s="13" t="str">
        <f t="shared" si="2"/>
        <v>January</v>
      </c>
      <c r="R118" s="11">
        <v>42022</v>
      </c>
      <c r="S118" s="13" t="str">
        <f t="shared" si="3"/>
        <v>January</v>
      </c>
      <c r="T118" s="8">
        <v>-133.69999999999999</v>
      </c>
      <c r="U118">
        <v>11</v>
      </c>
      <c r="V118" s="6">
        <v>85.79</v>
      </c>
      <c r="W118">
        <v>88972</v>
      </c>
      <c r="X118" t="str">
        <f>[1]!DXLOOKUP(M118,Users!$A$2:$A$5,Users!$B$2:$B$5,0)</f>
        <v>Chris</v>
      </c>
    </row>
    <row r="119" spans="1:24" ht="12.75" customHeight="1">
      <c r="A119" t="s">
        <v>106</v>
      </c>
      <c r="B119" s="17">
        <v>0.05</v>
      </c>
      <c r="C119" s="6">
        <v>1.86</v>
      </c>
      <c r="D119" s="6">
        <v>2.58</v>
      </c>
      <c r="E119">
        <v>210</v>
      </c>
      <c r="F119" t="s">
        <v>307</v>
      </c>
      <c r="G119" t="s">
        <v>49</v>
      </c>
      <c r="H119" t="s">
        <v>40</v>
      </c>
      <c r="I119" t="s">
        <v>29</v>
      </c>
      <c r="J119" t="s">
        <v>66</v>
      </c>
      <c r="K119" t="s">
        <v>31</v>
      </c>
      <c r="L119" t="s">
        <v>308</v>
      </c>
      <c r="M119" t="s">
        <v>53</v>
      </c>
      <c r="N119" t="s">
        <v>71</v>
      </c>
      <c r="O119" t="s">
        <v>309</v>
      </c>
      <c r="P119" s="13">
        <v>42021</v>
      </c>
      <c r="Q119" s="13" t="str">
        <f t="shared" si="2"/>
        <v>January</v>
      </c>
      <c r="R119" s="11">
        <v>42025</v>
      </c>
      <c r="S119" s="13" t="str">
        <f t="shared" si="3"/>
        <v>January</v>
      </c>
      <c r="T119" s="8">
        <v>-66.62</v>
      </c>
      <c r="U119">
        <v>9</v>
      </c>
      <c r="V119" s="6">
        <v>17.61</v>
      </c>
      <c r="W119">
        <v>85965</v>
      </c>
      <c r="X119" t="str">
        <f>[1]!DXLOOKUP(M119,Users!$A$2:$A$5,Users!$B$2:$B$5,0)</f>
        <v>Erin</v>
      </c>
    </row>
    <row r="120" spans="1:24" ht="12.75" customHeight="1">
      <c r="A120" t="s">
        <v>56</v>
      </c>
      <c r="B120" s="17">
        <v>0.09</v>
      </c>
      <c r="C120" s="6">
        <v>5.4</v>
      </c>
      <c r="D120" s="6">
        <v>7.78</v>
      </c>
      <c r="E120">
        <v>210</v>
      </c>
      <c r="F120" t="s">
        <v>307</v>
      </c>
      <c r="G120" t="s">
        <v>27</v>
      </c>
      <c r="H120" t="s">
        <v>40</v>
      </c>
      <c r="I120" t="s">
        <v>29</v>
      </c>
      <c r="J120" t="s">
        <v>109</v>
      </c>
      <c r="K120" t="s">
        <v>59</v>
      </c>
      <c r="L120" t="s">
        <v>310</v>
      </c>
      <c r="M120" t="s">
        <v>53</v>
      </c>
      <c r="N120" t="s">
        <v>71</v>
      </c>
      <c r="O120" t="s">
        <v>309</v>
      </c>
      <c r="P120" s="13">
        <v>42157</v>
      </c>
      <c r="Q120" s="13" t="str">
        <f t="shared" si="2"/>
        <v>June</v>
      </c>
      <c r="R120" s="11">
        <v>42157</v>
      </c>
      <c r="S120" s="13" t="str">
        <f t="shared" si="3"/>
        <v>June</v>
      </c>
      <c r="T120" s="8">
        <v>-21.487749999999998</v>
      </c>
      <c r="U120">
        <v>4</v>
      </c>
      <c r="V120" s="6">
        <v>27.3</v>
      </c>
      <c r="W120">
        <v>85966</v>
      </c>
      <c r="X120" t="str">
        <f>[1]!DXLOOKUP(M120,Users!$A$2:$A$5,Users!$B$2:$B$5,0)</f>
        <v>Erin</v>
      </c>
    </row>
    <row r="121" spans="1:24" ht="12.75" customHeight="1">
      <c r="A121" t="s">
        <v>56</v>
      </c>
      <c r="B121" s="17">
        <v>0.02</v>
      </c>
      <c r="C121" s="6">
        <v>20.28</v>
      </c>
      <c r="D121" s="6">
        <v>6.68</v>
      </c>
      <c r="E121">
        <v>210</v>
      </c>
      <c r="F121" t="s">
        <v>307</v>
      </c>
      <c r="G121" t="s">
        <v>49</v>
      </c>
      <c r="H121" t="s">
        <v>40</v>
      </c>
      <c r="I121" t="s">
        <v>41</v>
      </c>
      <c r="J121" t="s">
        <v>50</v>
      </c>
      <c r="K121" t="s">
        <v>59</v>
      </c>
      <c r="L121" t="s">
        <v>311</v>
      </c>
      <c r="M121" t="s">
        <v>53</v>
      </c>
      <c r="N121" t="s">
        <v>71</v>
      </c>
      <c r="O121" t="s">
        <v>309</v>
      </c>
      <c r="P121" s="13">
        <v>42157</v>
      </c>
      <c r="Q121" s="13" t="str">
        <f t="shared" si="2"/>
        <v>June</v>
      </c>
      <c r="R121" s="11">
        <v>42157</v>
      </c>
      <c r="S121" s="13" t="str">
        <f t="shared" si="3"/>
        <v>June</v>
      </c>
      <c r="T121" s="8">
        <v>44.677499999999995</v>
      </c>
      <c r="U121">
        <v>3</v>
      </c>
      <c r="V121" s="6">
        <v>64.75</v>
      </c>
      <c r="W121">
        <v>85966</v>
      </c>
      <c r="X121" t="str">
        <f>[1]!DXLOOKUP(M121,Users!$A$2:$A$5,Users!$B$2:$B$5,0)</f>
        <v>Erin</v>
      </c>
    </row>
    <row r="122" spans="1:24" ht="12.75" customHeight="1">
      <c r="A122" t="s">
        <v>56</v>
      </c>
      <c r="B122" s="17">
        <v>0</v>
      </c>
      <c r="C122" s="6">
        <v>11.55</v>
      </c>
      <c r="D122" s="6">
        <v>2.36</v>
      </c>
      <c r="E122">
        <v>210</v>
      </c>
      <c r="F122" t="s">
        <v>307</v>
      </c>
      <c r="G122" t="s">
        <v>49</v>
      </c>
      <c r="H122" t="s">
        <v>40</v>
      </c>
      <c r="I122" t="s">
        <v>29</v>
      </c>
      <c r="J122" t="s">
        <v>30</v>
      </c>
      <c r="K122" t="s">
        <v>31</v>
      </c>
      <c r="L122" t="s">
        <v>312</v>
      </c>
      <c r="M122" t="s">
        <v>53</v>
      </c>
      <c r="N122" t="s">
        <v>71</v>
      </c>
      <c r="O122" t="s">
        <v>309</v>
      </c>
      <c r="P122" s="13">
        <v>42157</v>
      </c>
      <c r="Q122" s="13" t="str">
        <f t="shared" si="2"/>
        <v>June</v>
      </c>
      <c r="R122" s="11">
        <v>42158</v>
      </c>
      <c r="S122" s="13" t="str">
        <f t="shared" si="3"/>
        <v>June</v>
      </c>
      <c r="T122" s="8">
        <v>23.594999999999999</v>
      </c>
      <c r="U122">
        <v>5</v>
      </c>
      <c r="V122" s="6">
        <v>62.98</v>
      </c>
      <c r="W122">
        <v>85966</v>
      </c>
      <c r="X122" t="str">
        <f>[1]!DXLOOKUP(M122,Users!$A$2:$A$5,Users!$B$2:$B$5,0)</f>
        <v>Erin</v>
      </c>
    </row>
    <row r="123" spans="1:24" ht="12.75" customHeight="1">
      <c r="A123" t="s">
        <v>56</v>
      </c>
      <c r="B123" s="17">
        <v>0.01</v>
      </c>
      <c r="C123" s="6">
        <v>10.06</v>
      </c>
      <c r="D123" s="6">
        <v>2.06</v>
      </c>
      <c r="E123">
        <v>211</v>
      </c>
      <c r="F123" t="s">
        <v>313</v>
      </c>
      <c r="G123" t="s">
        <v>49</v>
      </c>
      <c r="H123" t="s">
        <v>114</v>
      </c>
      <c r="I123" t="s">
        <v>29</v>
      </c>
      <c r="J123" t="s">
        <v>93</v>
      </c>
      <c r="K123" t="s">
        <v>31</v>
      </c>
      <c r="L123" t="s">
        <v>280</v>
      </c>
      <c r="M123" t="s">
        <v>53</v>
      </c>
      <c r="N123" t="s">
        <v>71</v>
      </c>
      <c r="O123" t="s">
        <v>314</v>
      </c>
      <c r="P123" s="13">
        <v>42010</v>
      </c>
      <c r="Q123" s="13" t="str">
        <f t="shared" si="2"/>
        <v>January</v>
      </c>
      <c r="R123" s="11">
        <v>42012</v>
      </c>
      <c r="S123" s="13" t="str">
        <f t="shared" si="3"/>
        <v>January</v>
      </c>
      <c r="T123" s="8">
        <v>7.59</v>
      </c>
      <c r="U123">
        <v>2</v>
      </c>
      <c r="V123" s="6">
        <v>21.2</v>
      </c>
      <c r="W123">
        <v>85964</v>
      </c>
      <c r="X123" t="str">
        <f>[1]!DXLOOKUP(M123,Users!$A$2:$A$5,Users!$B$2:$B$5,0)</f>
        <v>Erin</v>
      </c>
    </row>
    <row r="124" spans="1:24" ht="12.75" customHeight="1">
      <c r="A124" t="s">
        <v>56</v>
      </c>
      <c r="B124" s="17">
        <v>0</v>
      </c>
      <c r="C124" s="6">
        <v>65.989999999999995</v>
      </c>
      <c r="D124" s="6">
        <v>5.92</v>
      </c>
      <c r="E124">
        <v>211</v>
      </c>
      <c r="F124" t="s">
        <v>313</v>
      </c>
      <c r="G124" t="s">
        <v>49</v>
      </c>
      <c r="H124" t="s">
        <v>114</v>
      </c>
      <c r="I124" t="s">
        <v>77</v>
      </c>
      <c r="J124" t="s">
        <v>78</v>
      </c>
      <c r="K124" t="s">
        <v>59</v>
      </c>
      <c r="L124" t="s">
        <v>315</v>
      </c>
      <c r="M124" t="s">
        <v>53</v>
      </c>
      <c r="N124" t="s">
        <v>71</v>
      </c>
      <c r="O124" t="s">
        <v>314</v>
      </c>
      <c r="P124" s="13">
        <v>42010</v>
      </c>
      <c r="Q124" s="13" t="str">
        <f t="shared" si="2"/>
        <v>January</v>
      </c>
      <c r="R124" s="11">
        <v>42012</v>
      </c>
      <c r="S124" s="13" t="str">
        <f t="shared" si="3"/>
        <v>January</v>
      </c>
      <c r="T124" s="8">
        <v>-107.98699999999999</v>
      </c>
      <c r="U124">
        <v>3</v>
      </c>
      <c r="V124" s="6">
        <v>173.32</v>
      </c>
      <c r="W124">
        <v>85964</v>
      </c>
      <c r="X124" t="str">
        <f>[1]!DXLOOKUP(M124,Users!$A$2:$A$5,Users!$B$2:$B$5,0)</f>
        <v>Erin</v>
      </c>
    </row>
    <row r="125" spans="1:24" ht="12.75" customHeight="1">
      <c r="A125" t="s">
        <v>56</v>
      </c>
      <c r="B125" s="17">
        <v>0.05</v>
      </c>
      <c r="C125" s="6">
        <v>2.08</v>
      </c>
      <c r="D125" s="6">
        <v>2.56</v>
      </c>
      <c r="E125">
        <v>211</v>
      </c>
      <c r="F125" t="s">
        <v>313</v>
      </c>
      <c r="G125" t="s">
        <v>49</v>
      </c>
      <c r="H125" t="s">
        <v>40</v>
      </c>
      <c r="I125" t="s">
        <v>29</v>
      </c>
      <c r="J125" t="s">
        <v>174</v>
      </c>
      <c r="K125" t="s">
        <v>51</v>
      </c>
      <c r="L125" t="s">
        <v>316</v>
      </c>
      <c r="M125" t="s">
        <v>53</v>
      </c>
      <c r="N125" t="s">
        <v>71</v>
      </c>
      <c r="O125" t="s">
        <v>314</v>
      </c>
      <c r="P125" s="13">
        <v>42157</v>
      </c>
      <c r="Q125" s="13" t="str">
        <f t="shared" si="2"/>
        <v>June</v>
      </c>
      <c r="R125" s="11">
        <v>42158</v>
      </c>
      <c r="S125" s="13" t="str">
        <f t="shared" si="3"/>
        <v>June</v>
      </c>
      <c r="T125" s="8">
        <v>-36.25</v>
      </c>
      <c r="U125">
        <v>20</v>
      </c>
      <c r="V125" s="6">
        <v>42.29</v>
      </c>
      <c r="W125">
        <v>85966</v>
      </c>
      <c r="X125" t="str">
        <f>[1]!DXLOOKUP(M125,Users!$A$2:$A$5,Users!$B$2:$B$5,0)</f>
        <v>Erin</v>
      </c>
    </row>
    <row r="126" spans="1:24" ht="12.75" customHeight="1">
      <c r="A126" t="s">
        <v>56</v>
      </c>
      <c r="B126" s="17">
        <v>0.05</v>
      </c>
      <c r="C126" s="6">
        <v>119.99</v>
      </c>
      <c r="D126" s="6">
        <v>56.14</v>
      </c>
      <c r="E126">
        <v>218</v>
      </c>
      <c r="F126" t="s">
        <v>317</v>
      </c>
      <c r="G126" t="s">
        <v>39</v>
      </c>
      <c r="H126" t="s">
        <v>114</v>
      </c>
      <c r="I126" t="s">
        <v>77</v>
      </c>
      <c r="J126" t="s">
        <v>85</v>
      </c>
      <c r="K126" t="s">
        <v>121</v>
      </c>
      <c r="L126" t="s">
        <v>318</v>
      </c>
      <c r="M126" t="s">
        <v>34</v>
      </c>
      <c r="N126" t="s">
        <v>212</v>
      </c>
      <c r="O126" t="s">
        <v>319</v>
      </c>
      <c r="P126" s="13">
        <v>42164</v>
      </c>
      <c r="Q126" s="13" t="str">
        <f t="shared" si="2"/>
        <v>June</v>
      </c>
      <c r="R126" s="11">
        <v>42166</v>
      </c>
      <c r="S126" s="13" t="str">
        <f t="shared" si="3"/>
        <v>June</v>
      </c>
      <c r="T126" s="8">
        <v>-102.5121</v>
      </c>
      <c r="U126">
        <v>6</v>
      </c>
      <c r="V126" s="6">
        <v>730.37</v>
      </c>
      <c r="W126">
        <v>88048</v>
      </c>
      <c r="X126" t="str">
        <f>[1]!DXLOOKUP(M126,Users!$A$2:$A$5,Users!$B$2:$B$5,0)</f>
        <v>William</v>
      </c>
    </row>
    <row r="127" spans="1:24" ht="12.75" customHeight="1">
      <c r="A127" t="s">
        <v>56</v>
      </c>
      <c r="B127" s="17">
        <v>0.03</v>
      </c>
      <c r="C127" s="6">
        <v>60.89</v>
      </c>
      <c r="D127" s="6">
        <v>32.409999999999997</v>
      </c>
      <c r="E127">
        <v>228</v>
      </c>
      <c r="F127" t="s">
        <v>320</v>
      </c>
      <c r="G127" t="s">
        <v>39</v>
      </c>
      <c r="H127" t="s">
        <v>58</v>
      </c>
      <c r="I127" t="s">
        <v>41</v>
      </c>
      <c r="J127" t="s">
        <v>42</v>
      </c>
      <c r="K127" t="s">
        <v>43</v>
      </c>
      <c r="L127" t="s">
        <v>321</v>
      </c>
      <c r="M127" t="s">
        <v>136</v>
      </c>
      <c r="N127" t="s">
        <v>322</v>
      </c>
      <c r="O127" t="s">
        <v>323</v>
      </c>
      <c r="P127" s="13">
        <v>42096</v>
      </c>
      <c r="Q127" s="13" t="str">
        <f t="shared" si="2"/>
        <v>April</v>
      </c>
      <c r="R127" s="11">
        <v>42097</v>
      </c>
      <c r="S127" s="13" t="str">
        <f t="shared" si="3"/>
        <v>April</v>
      </c>
      <c r="T127" s="8">
        <v>36.353999999999999</v>
      </c>
      <c r="U127">
        <v>7</v>
      </c>
      <c r="V127" s="6">
        <v>450.49</v>
      </c>
      <c r="W127">
        <v>88527</v>
      </c>
      <c r="X127" t="str">
        <f>[1]!DXLOOKUP(M127,Users!$A$2:$A$5,Users!$B$2:$B$5,0)</f>
        <v>Sam</v>
      </c>
    </row>
    <row r="128" spans="1:24" ht="12.75" customHeight="1">
      <c r="A128" t="s">
        <v>56</v>
      </c>
      <c r="B128" s="17">
        <v>7.0000000000000007E-2</v>
      </c>
      <c r="C128" s="6">
        <v>5.81</v>
      </c>
      <c r="D128" s="6">
        <v>8.49</v>
      </c>
      <c r="E128">
        <v>233</v>
      </c>
      <c r="F128" t="s">
        <v>324</v>
      </c>
      <c r="G128" t="s">
        <v>49</v>
      </c>
      <c r="H128" t="s">
        <v>58</v>
      </c>
      <c r="I128" t="s">
        <v>29</v>
      </c>
      <c r="J128" t="s">
        <v>109</v>
      </c>
      <c r="K128" t="s">
        <v>59</v>
      </c>
      <c r="L128" t="s">
        <v>325</v>
      </c>
      <c r="M128" t="s">
        <v>61</v>
      </c>
      <c r="N128" t="s">
        <v>178</v>
      </c>
      <c r="O128" t="s">
        <v>326</v>
      </c>
      <c r="P128" s="13">
        <v>42055</v>
      </c>
      <c r="Q128" s="13" t="str">
        <f t="shared" si="2"/>
        <v>February</v>
      </c>
      <c r="R128" s="11">
        <v>42057</v>
      </c>
      <c r="S128" s="13" t="str">
        <f t="shared" si="3"/>
        <v>February</v>
      </c>
      <c r="T128" s="8">
        <v>-243.23649999999998</v>
      </c>
      <c r="U128">
        <v>10</v>
      </c>
      <c r="V128" s="6">
        <v>58.8</v>
      </c>
      <c r="W128">
        <v>90237</v>
      </c>
      <c r="X128" t="str">
        <f>[1]!DXLOOKUP(M128,Users!$A$2:$A$5,Users!$B$2:$B$5,0)</f>
        <v>Chris</v>
      </c>
    </row>
    <row r="129" spans="1:24" ht="12.75" customHeight="1">
      <c r="A129" t="s">
        <v>56</v>
      </c>
      <c r="B129" s="17">
        <v>0.04</v>
      </c>
      <c r="C129" s="6">
        <v>9.65</v>
      </c>
      <c r="D129" s="6">
        <v>6.22</v>
      </c>
      <c r="E129">
        <v>233</v>
      </c>
      <c r="F129" t="s">
        <v>324</v>
      </c>
      <c r="G129" t="s">
        <v>49</v>
      </c>
      <c r="H129" t="s">
        <v>58</v>
      </c>
      <c r="I129" t="s">
        <v>41</v>
      </c>
      <c r="J129" t="s">
        <v>50</v>
      </c>
      <c r="K129" t="s">
        <v>59</v>
      </c>
      <c r="L129" t="s">
        <v>327</v>
      </c>
      <c r="M129" t="s">
        <v>61</v>
      </c>
      <c r="N129" t="s">
        <v>178</v>
      </c>
      <c r="O129" t="s">
        <v>326</v>
      </c>
      <c r="P129" s="13">
        <v>42055</v>
      </c>
      <c r="Q129" s="13" t="str">
        <f t="shared" si="2"/>
        <v>February</v>
      </c>
      <c r="R129" s="11">
        <v>42056</v>
      </c>
      <c r="S129" s="13" t="str">
        <f t="shared" si="3"/>
        <v>February</v>
      </c>
      <c r="T129" s="8">
        <v>-53.62</v>
      </c>
      <c r="U129">
        <v>12</v>
      </c>
      <c r="V129" s="6">
        <v>120.47</v>
      </c>
      <c r="W129">
        <v>90237</v>
      </c>
      <c r="X129" t="str">
        <f>[1]!DXLOOKUP(M129,Users!$A$2:$A$5,Users!$B$2:$B$5,0)</f>
        <v>Chris</v>
      </c>
    </row>
    <row r="130" spans="1:24" ht="12.75" customHeight="1">
      <c r="A130" t="s">
        <v>47</v>
      </c>
      <c r="B130" s="17">
        <v>0.06</v>
      </c>
      <c r="C130" s="6">
        <v>279.81</v>
      </c>
      <c r="D130" s="6">
        <v>23.19</v>
      </c>
      <c r="E130">
        <v>234</v>
      </c>
      <c r="F130" t="s">
        <v>328</v>
      </c>
      <c r="G130" t="s">
        <v>39</v>
      </c>
      <c r="H130" t="s">
        <v>58</v>
      </c>
      <c r="I130" t="s">
        <v>29</v>
      </c>
      <c r="J130" t="s">
        <v>257</v>
      </c>
      <c r="K130" t="s">
        <v>43</v>
      </c>
      <c r="L130" t="s">
        <v>329</v>
      </c>
      <c r="M130" t="s">
        <v>61</v>
      </c>
      <c r="N130" t="s">
        <v>330</v>
      </c>
      <c r="O130" t="s">
        <v>331</v>
      </c>
      <c r="P130" s="13">
        <v>42040</v>
      </c>
      <c r="Q130" s="13" t="str">
        <f t="shared" si="2"/>
        <v>February</v>
      </c>
      <c r="R130" s="11">
        <v>42041</v>
      </c>
      <c r="S130" s="13" t="str">
        <f t="shared" si="3"/>
        <v>February</v>
      </c>
      <c r="T130" s="8">
        <v>1103.9723999999999</v>
      </c>
      <c r="U130">
        <v>6</v>
      </c>
      <c r="V130" s="6">
        <v>1599.96</v>
      </c>
      <c r="W130">
        <v>90236</v>
      </c>
      <c r="X130" t="str">
        <f>[1]!DXLOOKUP(M130,Users!$A$2:$A$5,Users!$B$2:$B$5,0)</f>
        <v>Chris</v>
      </c>
    </row>
    <row r="131" spans="1:24" ht="12.75" customHeight="1">
      <c r="A131" t="s">
        <v>25</v>
      </c>
      <c r="B131" s="17">
        <v>0.03</v>
      </c>
      <c r="C131" s="6">
        <v>28.53</v>
      </c>
      <c r="D131" s="6">
        <v>1.49</v>
      </c>
      <c r="E131">
        <v>234</v>
      </c>
      <c r="F131" t="s">
        <v>328</v>
      </c>
      <c r="G131" t="s">
        <v>49</v>
      </c>
      <c r="H131" t="s">
        <v>58</v>
      </c>
      <c r="I131" t="s">
        <v>29</v>
      </c>
      <c r="J131" t="s">
        <v>109</v>
      </c>
      <c r="K131" t="s">
        <v>59</v>
      </c>
      <c r="L131" t="s">
        <v>332</v>
      </c>
      <c r="M131" t="s">
        <v>61</v>
      </c>
      <c r="N131" t="s">
        <v>330</v>
      </c>
      <c r="O131" t="s">
        <v>331</v>
      </c>
      <c r="P131" s="13">
        <v>42090</v>
      </c>
      <c r="Q131" s="13" t="str">
        <f t="shared" ref="Q131:Q194" si="4">TEXT(P131,"mmmm")</f>
        <v>March</v>
      </c>
      <c r="R131" s="11">
        <v>42092</v>
      </c>
      <c r="S131" s="13" t="str">
        <f t="shared" ref="S131:S194" si="5">TEXT(R131,"mmmm")</f>
        <v>March</v>
      </c>
      <c r="T131" s="8">
        <v>136.33709999999999</v>
      </c>
      <c r="U131">
        <v>7</v>
      </c>
      <c r="V131" s="6">
        <v>197.59</v>
      </c>
      <c r="W131">
        <v>90238</v>
      </c>
      <c r="X131" t="str">
        <f>[1]!DXLOOKUP(M131,Users!$A$2:$A$5,Users!$B$2:$B$5,0)</f>
        <v>Chris</v>
      </c>
    </row>
    <row r="132" spans="1:24" ht="12.75" customHeight="1">
      <c r="A132" t="s">
        <v>25</v>
      </c>
      <c r="B132" s="17">
        <v>0.01</v>
      </c>
      <c r="C132" s="6">
        <v>15.28</v>
      </c>
      <c r="D132" s="6">
        <v>1.99</v>
      </c>
      <c r="E132">
        <v>234</v>
      </c>
      <c r="F132" t="s">
        <v>328</v>
      </c>
      <c r="G132" t="s">
        <v>49</v>
      </c>
      <c r="H132" t="s">
        <v>58</v>
      </c>
      <c r="I132" t="s">
        <v>77</v>
      </c>
      <c r="J132" t="s">
        <v>180</v>
      </c>
      <c r="K132" t="s">
        <v>51</v>
      </c>
      <c r="L132" t="s">
        <v>333</v>
      </c>
      <c r="M132" t="s">
        <v>61</v>
      </c>
      <c r="N132" t="s">
        <v>330</v>
      </c>
      <c r="O132" t="s">
        <v>331</v>
      </c>
      <c r="P132" s="13">
        <v>42090</v>
      </c>
      <c r="Q132" s="13" t="str">
        <f t="shared" si="4"/>
        <v>March</v>
      </c>
      <c r="R132" s="11">
        <v>42092</v>
      </c>
      <c r="S132" s="13" t="str">
        <f t="shared" si="5"/>
        <v>March</v>
      </c>
      <c r="T132" s="8">
        <v>-12.46</v>
      </c>
      <c r="U132">
        <v>2</v>
      </c>
      <c r="V132" s="6">
        <v>33.04</v>
      </c>
      <c r="W132">
        <v>90238</v>
      </c>
      <c r="X132" t="str">
        <f>[1]!DXLOOKUP(M132,Users!$A$2:$A$5,Users!$B$2:$B$5,0)</f>
        <v>Chris</v>
      </c>
    </row>
    <row r="133" spans="1:24" ht="12.75" customHeight="1">
      <c r="A133" t="s">
        <v>106</v>
      </c>
      <c r="B133" s="17">
        <v>0.06</v>
      </c>
      <c r="C133" s="6">
        <v>3.34</v>
      </c>
      <c r="D133" s="6">
        <v>7.49</v>
      </c>
      <c r="E133">
        <v>234</v>
      </c>
      <c r="F133" t="s">
        <v>328</v>
      </c>
      <c r="G133" t="s">
        <v>27</v>
      </c>
      <c r="H133" t="s">
        <v>58</v>
      </c>
      <c r="I133" t="s">
        <v>29</v>
      </c>
      <c r="J133" t="s">
        <v>30</v>
      </c>
      <c r="K133" t="s">
        <v>31</v>
      </c>
      <c r="L133" t="s">
        <v>334</v>
      </c>
      <c r="M133" t="s">
        <v>61</v>
      </c>
      <c r="N133" t="s">
        <v>330</v>
      </c>
      <c r="O133" t="s">
        <v>331</v>
      </c>
      <c r="P133" s="13">
        <v>42122</v>
      </c>
      <c r="Q133" s="13" t="str">
        <f t="shared" si="4"/>
        <v>April</v>
      </c>
      <c r="R133" s="11">
        <v>42124</v>
      </c>
      <c r="S133" s="13" t="str">
        <f t="shared" si="5"/>
        <v>April</v>
      </c>
      <c r="T133" s="8">
        <v>-175.86</v>
      </c>
      <c r="U133">
        <v>8</v>
      </c>
      <c r="V133" s="6">
        <v>27.45</v>
      </c>
      <c r="W133">
        <v>90239</v>
      </c>
      <c r="X133" t="str">
        <f>[1]!DXLOOKUP(M133,Users!$A$2:$A$5,Users!$B$2:$B$5,0)</f>
        <v>Chris</v>
      </c>
    </row>
    <row r="134" spans="1:24" ht="12.75" customHeight="1">
      <c r="A134" t="s">
        <v>37</v>
      </c>
      <c r="B134" s="17">
        <v>0</v>
      </c>
      <c r="C134" s="6">
        <v>442.14</v>
      </c>
      <c r="D134" s="6">
        <v>14.7</v>
      </c>
      <c r="E134">
        <v>236</v>
      </c>
      <c r="F134" t="s">
        <v>335</v>
      </c>
      <c r="G134" t="s">
        <v>39</v>
      </c>
      <c r="H134" t="s">
        <v>28</v>
      </c>
      <c r="I134" t="s">
        <v>77</v>
      </c>
      <c r="J134" t="s">
        <v>85</v>
      </c>
      <c r="K134" t="s">
        <v>43</v>
      </c>
      <c r="L134" t="s">
        <v>336</v>
      </c>
      <c r="M134" t="s">
        <v>34</v>
      </c>
      <c r="N134" t="s">
        <v>255</v>
      </c>
      <c r="O134" t="s">
        <v>337</v>
      </c>
      <c r="P134" s="13">
        <v>42057</v>
      </c>
      <c r="Q134" s="13" t="str">
        <f t="shared" si="4"/>
        <v>February</v>
      </c>
      <c r="R134" s="11">
        <v>42057</v>
      </c>
      <c r="S134" s="13" t="str">
        <f t="shared" si="5"/>
        <v>February</v>
      </c>
      <c r="T134" s="8">
        <v>3294.8258999999994</v>
      </c>
      <c r="U134">
        <v>10</v>
      </c>
      <c r="V134" s="6">
        <v>4775.1099999999997</v>
      </c>
      <c r="W134">
        <v>86621</v>
      </c>
      <c r="X134" t="str">
        <f>[1]!DXLOOKUP(M134,Users!$A$2:$A$5,Users!$B$2:$B$5,0)</f>
        <v>William</v>
      </c>
    </row>
    <row r="135" spans="1:24" ht="12.75" customHeight="1">
      <c r="A135" t="s">
        <v>56</v>
      </c>
      <c r="B135" s="17">
        <v>0.1</v>
      </c>
      <c r="C135" s="6">
        <v>19.98</v>
      </c>
      <c r="D135" s="6">
        <v>5.77</v>
      </c>
      <c r="E135">
        <v>240</v>
      </c>
      <c r="F135" t="s">
        <v>338</v>
      </c>
      <c r="G135" t="s">
        <v>27</v>
      </c>
      <c r="H135" t="s">
        <v>58</v>
      </c>
      <c r="I135" t="s">
        <v>29</v>
      </c>
      <c r="J135" t="s">
        <v>93</v>
      </c>
      <c r="K135" t="s">
        <v>59</v>
      </c>
      <c r="L135" t="s">
        <v>339</v>
      </c>
      <c r="M135" t="s">
        <v>34</v>
      </c>
      <c r="N135" t="s">
        <v>255</v>
      </c>
      <c r="O135" t="s">
        <v>340</v>
      </c>
      <c r="P135" s="13">
        <v>42114</v>
      </c>
      <c r="Q135" s="13" t="str">
        <f t="shared" si="4"/>
        <v>April</v>
      </c>
      <c r="R135" s="11">
        <v>42114</v>
      </c>
      <c r="S135" s="13" t="str">
        <f t="shared" si="5"/>
        <v>April</v>
      </c>
      <c r="T135" s="8">
        <v>35.090000000000003</v>
      </c>
      <c r="U135">
        <v>3</v>
      </c>
      <c r="V135" s="6">
        <v>57.41</v>
      </c>
      <c r="W135">
        <v>90479</v>
      </c>
      <c r="X135" t="str">
        <f>[1]!DXLOOKUP(M135,Users!$A$2:$A$5,Users!$B$2:$B$5,0)</f>
        <v>William</v>
      </c>
    </row>
    <row r="136" spans="1:24" ht="12.75" customHeight="1">
      <c r="A136" t="s">
        <v>56</v>
      </c>
      <c r="B136" s="17">
        <v>0.06</v>
      </c>
      <c r="C136" s="6">
        <v>259.70999999999998</v>
      </c>
      <c r="D136" s="6">
        <v>66.67</v>
      </c>
      <c r="E136">
        <v>241</v>
      </c>
      <c r="F136" t="s">
        <v>341</v>
      </c>
      <c r="G136" t="s">
        <v>39</v>
      </c>
      <c r="H136" t="s">
        <v>58</v>
      </c>
      <c r="I136" t="s">
        <v>41</v>
      </c>
      <c r="J136" t="s">
        <v>152</v>
      </c>
      <c r="K136" t="s">
        <v>121</v>
      </c>
      <c r="L136" t="s">
        <v>342</v>
      </c>
      <c r="M136" t="s">
        <v>34</v>
      </c>
      <c r="N136" t="s">
        <v>255</v>
      </c>
      <c r="O136" t="s">
        <v>343</v>
      </c>
      <c r="P136" s="13">
        <v>42114</v>
      </c>
      <c r="Q136" s="13" t="str">
        <f t="shared" si="4"/>
        <v>April</v>
      </c>
      <c r="R136" s="11">
        <v>42115</v>
      </c>
      <c r="S136" s="13" t="str">
        <f t="shared" si="5"/>
        <v>April</v>
      </c>
      <c r="T136" s="8">
        <v>785.63</v>
      </c>
      <c r="U136">
        <v>11</v>
      </c>
      <c r="V136" s="6">
        <v>2809.87</v>
      </c>
      <c r="W136">
        <v>90479</v>
      </c>
      <c r="X136" t="str">
        <f>[1]!DXLOOKUP(M136,Users!$A$2:$A$5,Users!$B$2:$B$5,0)</f>
        <v>William</v>
      </c>
    </row>
    <row r="137" spans="1:24" ht="12.75" customHeight="1">
      <c r="A137" t="s">
        <v>106</v>
      </c>
      <c r="B137" s="17">
        <v>0.01</v>
      </c>
      <c r="C137" s="6">
        <v>5.94</v>
      </c>
      <c r="D137" s="6">
        <v>9.92</v>
      </c>
      <c r="E137">
        <v>241</v>
      </c>
      <c r="F137" t="s">
        <v>341</v>
      </c>
      <c r="G137" t="s">
        <v>49</v>
      </c>
      <c r="H137" t="s">
        <v>58</v>
      </c>
      <c r="I137" t="s">
        <v>29</v>
      </c>
      <c r="J137" t="s">
        <v>109</v>
      </c>
      <c r="K137" t="s">
        <v>59</v>
      </c>
      <c r="L137" t="s">
        <v>344</v>
      </c>
      <c r="M137" t="s">
        <v>34</v>
      </c>
      <c r="N137" t="s">
        <v>255</v>
      </c>
      <c r="O137" t="s">
        <v>343</v>
      </c>
      <c r="P137" s="13">
        <v>42150</v>
      </c>
      <c r="Q137" s="13" t="str">
        <f t="shared" si="4"/>
        <v>May</v>
      </c>
      <c r="R137" s="11">
        <v>42157</v>
      </c>
      <c r="S137" s="13" t="str">
        <f t="shared" si="5"/>
        <v>June</v>
      </c>
      <c r="T137" s="8">
        <v>-256.51900000000001</v>
      </c>
      <c r="U137">
        <v>13</v>
      </c>
      <c r="V137" s="6">
        <v>79.930000000000007</v>
      </c>
      <c r="W137">
        <v>90480</v>
      </c>
      <c r="X137" t="str">
        <f>[1]!DXLOOKUP(M137,Users!$A$2:$A$5,Users!$B$2:$B$5,0)</f>
        <v>William</v>
      </c>
    </row>
    <row r="138" spans="1:24" ht="12.75" customHeight="1">
      <c r="A138" t="s">
        <v>106</v>
      </c>
      <c r="B138" s="17">
        <v>0.02</v>
      </c>
      <c r="C138" s="6">
        <v>125.99</v>
      </c>
      <c r="D138" s="6">
        <v>3</v>
      </c>
      <c r="E138">
        <v>241</v>
      </c>
      <c r="F138" t="s">
        <v>341</v>
      </c>
      <c r="G138" t="s">
        <v>49</v>
      </c>
      <c r="H138" t="s">
        <v>58</v>
      </c>
      <c r="I138" t="s">
        <v>77</v>
      </c>
      <c r="J138" t="s">
        <v>78</v>
      </c>
      <c r="K138" t="s">
        <v>59</v>
      </c>
      <c r="L138" t="s">
        <v>345</v>
      </c>
      <c r="M138" t="s">
        <v>34</v>
      </c>
      <c r="N138" t="s">
        <v>255</v>
      </c>
      <c r="O138" t="s">
        <v>343</v>
      </c>
      <c r="P138" s="13">
        <v>42150</v>
      </c>
      <c r="Q138" s="13" t="str">
        <f t="shared" si="4"/>
        <v>May</v>
      </c>
      <c r="R138" s="11">
        <v>42150</v>
      </c>
      <c r="S138" s="13" t="str">
        <f t="shared" si="5"/>
        <v>May</v>
      </c>
      <c r="T138" s="8">
        <v>398.358</v>
      </c>
      <c r="U138">
        <v>8</v>
      </c>
      <c r="V138" s="6">
        <v>873.18</v>
      </c>
      <c r="W138">
        <v>90480</v>
      </c>
      <c r="X138" t="str">
        <f>[1]!DXLOOKUP(M138,Users!$A$2:$A$5,Users!$B$2:$B$5,0)</f>
        <v>William</v>
      </c>
    </row>
    <row r="139" spans="1:24" ht="12.75" customHeight="1">
      <c r="A139" t="s">
        <v>56</v>
      </c>
      <c r="B139" s="17">
        <v>0.02</v>
      </c>
      <c r="C139" s="6">
        <v>146.05000000000001</v>
      </c>
      <c r="D139" s="6">
        <v>80.2</v>
      </c>
      <c r="E139">
        <v>247</v>
      </c>
      <c r="F139" t="s">
        <v>346</v>
      </c>
      <c r="G139" t="s">
        <v>39</v>
      </c>
      <c r="H139" t="s">
        <v>28</v>
      </c>
      <c r="I139" t="s">
        <v>41</v>
      </c>
      <c r="J139" t="s">
        <v>152</v>
      </c>
      <c r="K139" t="s">
        <v>121</v>
      </c>
      <c r="L139" t="s">
        <v>347</v>
      </c>
      <c r="M139" t="s">
        <v>136</v>
      </c>
      <c r="N139" t="s">
        <v>244</v>
      </c>
      <c r="O139" t="s">
        <v>348</v>
      </c>
      <c r="P139" s="13">
        <v>42058</v>
      </c>
      <c r="Q139" s="13" t="str">
        <f t="shared" si="4"/>
        <v>February</v>
      </c>
      <c r="R139" s="11">
        <v>42058</v>
      </c>
      <c r="S139" s="13" t="str">
        <f t="shared" si="5"/>
        <v>February</v>
      </c>
      <c r="T139" s="8">
        <v>-101.19200000000001</v>
      </c>
      <c r="U139">
        <v>5</v>
      </c>
      <c r="V139" s="6">
        <v>798.69</v>
      </c>
      <c r="W139">
        <v>89139</v>
      </c>
      <c r="X139" t="str">
        <f>[1]!DXLOOKUP(M139,Users!$A$2:$A$5,Users!$B$2:$B$5,0)</f>
        <v>Sam</v>
      </c>
    </row>
    <row r="140" spans="1:24" ht="12.75" customHeight="1">
      <c r="A140" t="s">
        <v>56</v>
      </c>
      <c r="B140" s="17">
        <v>0.06</v>
      </c>
      <c r="C140" s="6">
        <v>65.989999999999995</v>
      </c>
      <c r="D140" s="6">
        <v>5.92</v>
      </c>
      <c r="E140">
        <v>247</v>
      </c>
      <c r="F140" t="s">
        <v>346</v>
      </c>
      <c r="G140" t="s">
        <v>49</v>
      </c>
      <c r="H140" t="s">
        <v>28</v>
      </c>
      <c r="I140" t="s">
        <v>77</v>
      </c>
      <c r="J140" t="s">
        <v>78</v>
      </c>
      <c r="K140" t="s">
        <v>59</v>
      </c>
      <c r="L140" t="s">
        <v>315</v>
      </c>
      <c r="M140" t="s">
        <v>136</v>
      </c>
      <c r="N140" t="s">
        <v>244</v>
      </c>
      <c r="O140" t="s">
        <v>348</v>
      </c>
      <c r="P140" s="13">
        <v>42058</v>
      </c>
      <c r="Q140" s="13" t="str">
        <f t="shared" si="4"/>
        <v>February</v>
      </c>
      <c r="R140" s="11">
        <v>42059</v>
      </c>
      <c r="S140" s="13" t="str">
        <f t="shared" si="5"/>
        <v>February</v>
      </c>
      <c r="T140" s="8">
        <v>-3.3320000000000336</v>
      </c>
      <c r="U140">
        <v>14</v>
      </c>
      <c r="V140" s="6">
        <v>792.11</v>
      </c>
      <c r="W140">
        <v>89139</v>
      </c>
      <c r="X140" t="str">
        <f>[1]!DXLOOKUP(M140,Users!$A$2:$A$5,Users!$B$2:$B$5,0)</f>
        <v>Sam</v>
      </c>
    </row>
    <row r="141" spans="1:24" ht="12.75" customHeight="1">
      <c r="A141" t="s">
        <v>56</v>
      </c>
      <c r="B141" s="17">
        <v>0.09</v>
      </c>
      <c r="C141" s="6">
        <v>2.88</v>
      </c>
      <c r="D141" s="6">
        <v>0.99</v>
      </c>
      <c r="E141">
        <v>247</v>
      </c>
      <c r="F141" t="s">
        <v>346</v>
      </c>
      <c r="G141" t="s">
        <v>49</v>
      </c>
      <c r="H141" t="s">
        <v>28</v>
      </c>
      <c r="I141" t="s">
        <v>29</v>
      </c>
      <c r="J141" t="s">
        <v>134</v>
      </c>
      <c r="K141" t="s">
        <v>59</v>
      </c>
      <c r="L141" t="s">
        <v>349</v>
      </c>
      <c r="M141" t="s">
        <v>136</v>
      </c>
      <c r="N141" t="s">
        <v>244</v>
      </c>
      <c r="O141" t="s">
        <v>348</v>
      </c>
      <c r="P141" s="13">
        <v>42084</v>
      </c>
      <c r="Q141" s="13" t="str">
        <f t="shared" si="4"/>
        <v>March</v>
      </c>
      <c r="R141" s="11">
        <v>42086</v>
      </c>
      <c r="S141" s="13" t="str">
        <f t="shared" si="5"/>
        <v>March</v>
      </c>
      <c r="T141" s="8">
        <v>-145.08199999999999</v>
      </c>
      <c r="U141">
        <v>10</v>
      </c>
      <c r="V141" s="6">
        <v>28.73</v>
      </c>
      <c r="W141">
        <v>89140</v>
      </c>
      <c r="X141" t="str">
        <f>[1]!DXLOOKUP(M141,Users!$A$2:$A$5,Users!$B$2:$B$5,0)</f>
        <v>Sam</v>
      </c>
    </row>
    <row r="142" spans="1:24" ht="12.75" customHeight="1">
      <c r="A142" t="s">
        <v>47</v>
      </c>
      <c r="B142" s="17">
        <v>0.02</v>
      </c>
      <c r="C142" s="6">
        <v>2.58</v>
      </c>
      <c r="D142" s="6">
        <v>1.3</v>
      </c>
      <c r="E142">
        <v>250</v>
      </c>
      <c r="F142" t="s">
        <v>350</v>
      </c>
      <c r="G142" t="s">
        <v>27</v>
      </c>
      <c r="H142" t="s">
        <v>28</v>
      </c>
      <c r="I142" t="s">
        <v>29</v>
      </c>
      <c r="J142" t="s">
        <v>30</v>
      </c>
      <c r="K142" t="s">
        <v>31</v>
      </c>
      <c r="L142" t="s">
        <v>351</v>
      </c>
      <c r="M142" t="s">
        <v>61</v>
      </c>
      <c r="N142" t="s">
        <v>62</v>
      </c>
      <c r="O142" t="s">
        <v>352</v>
      </c>
      <c r="P142" s="13">
        <v>42152</v>
      </c>
      <c r="Q142" s="13" t="str">
        <f t="shared" si="4"/>
        <v>May</v>
      </c>
      <c r="R142" s="11">
        <v>42153</v>
      </c>
      <c r="S142" s="13" t="str">
        <f t="shared" si="5"/>
        <v>May</v>
      </c>
      <c r="T142" s="8">
        <v>1.1080000000000014</v>
      </c>
      <c r="U142">
        <v>39</v>
      </c>
      <c r="V142" s="6">
        <v>109.74</v>
      </c>
      <c r="W142">
        <v>87214</v>
      </c>
      <c r="X142" t="str">
        <f>[1]!DXLOOKUP(M142,Users!$A$2:$A$5,Users!$B$2:$B$5,0)</f>
        <v>Chris</v>
      </c>
    </row>
    <row r="143" spans="1:24" ht="12.75" customHeight="1">
      <c r="A143" t="s">
        <v>47</v>
      </c>
      <c r="B143" s="17">
        <v>0.02</v>
      </c>
      <c r="C143" s="6">
        <v>65.989999999999995</v>
      </c>
      <c r="D143" s="6">
        <v>3.9</v>
      </c>
      <c r="E143">
        <v>250</v>
      </c>
      <c r="F143" t="s">
        <v>350</v>
      </c>
      <c r="G143" t="s">
        <v>49</v>
      </c>
      <c r="H143" t="s">
        <v>28</v>
      </c>
      <c r="I143" t="s">
        <v>77</v>
      </c>
      <c r="J143" t="s">
        <v>78</v>
      </c>
      <c r="K143" t="s">
        <v>59</v>
      </c>
      <c r="L143" t="s">
        <v>353</v>
      </c>
      <c r="M143" t="s">
        <v>61</v>
      </c>
      <c r="N143" t="s">
        <v>62</v>
      </c>
      <c r="O143" t="s">
        <v>352</v>
      </c>
      <c r="P143" s="13">
        <v>42152</v>
      </c>
      <c r="Q143" s="13" t="str">
        <f t="shared" si="4"/>
        <v>May</v>
      </c>
      <c r="R143" s="11">
        <v>42153</v>
      </c>
      <c r="S143" s="13" t="str">
        <f t="shared" si="5"/>
        <v>May</v>
      </c>
      <c r="T143" s="8">
        <v>1061.3790000000001</v>
      </c>
      <c r="U143">
        <v>27</v>
      </c>
      <c r="V143" s="6">
        <v>1543.55</v>
      </c>
      <c r="W143">
        <v>87214</v>
      </c>
      <c r="X143" t="str">
        <f>[1]!DXLOOKUP(M143,Users!$A$2:$A$5,Users!$B$2:$B$5,0)</f>
        <v>Chris</v>
      </c>
    </row>
    <row r="144" spans="1:24" ht="12.75" customHeight="1">
      <c r="A144" t="s">
        <v>56</v>
      </c>
      <c r="B144" s="17">
        <v>0.1</v>
      </c>
      <c r="C144" s="6">
        <v>280.98</v>
      </c>
      <c r="D144" s="6">
        <v>35.67</v>
      </c>
      <c r="E144">
        <v>254</v>
      </c>
      <c r="F144" t="s">
        <v>354</v>
      </c>
      <c r="G144" t="s">
        <v>39</v>
      </c>
      <c r="H144" t="s">
        <v>40</v>
      </c>
      <c r="I144" t="s">
        <v>41</v>
      </c>
      <c r="J144" t="s">
        <v>152</v>
      </c>
      <c r="K144" t="s">
        <v>121</v>
      </c>
      <c r="L144" t="s">
        <v>355</v>
      </c>
      <c r="M144" t="s">
        <v>34</v>
      </c>
      <c r="N144" t="s">
        <v>255</v>
      </c>
      <c r="O144" t="s">
        <v>356</v>
      </c>
      <c r="P144" s="13">
        <v>42165</v>
      </c>
      <c r="Q144" s="13" t="str">
        <f t="shared" si="4"/>
        <v>June</v>
      </c>
      <c r="R144" s="11">
        <v>42166</v>
      </c>
      <c r="S144" s="13" t="str">
        <f t="shared" si="5"/>
        <v>June</v>
      </c>
      <c r="T144" s="8">
        <v>-53.744999999999997</v>
      </c>
      <c r="U144">
        <v>5</v>
      </c>
      <c r="V144" s="6">
        <v>1332.82</v>
      </c>
      <c r="W144">
        <v>86268</v>
      </c>
      <c r="X144" t="str">
        <f>[1]!DXLOOKUP(M144,Users!$A$2:$A$5,Users!$B$2:$B$5,0)</f>
        <v>William</v>
      </c>
    </row>
    <row r="145" spans="1:24" ht="12.75" customHeight="1">
      <c r="A145" t="s">
        <v>47</v>
      </c>
      <c r="B145" s="17">
        <v>0.03</v>
      </c>
      <c r="C145" s="6">
        <v>8.34</v>
      </c>
      <c r="D145" s="6">
        <v>2.64</v>
      </c>
      <c r="E145">
        <v>256</v>
      </c>
      <c r="F145" t="s">
        <v>357</v>
      </c>
      <c r="G145" t="s">
        <v>49</v>
      </c>
      <c r="H145" t="s">
        <v>40</v>
      </c>
      <c r="I145" t="s">
        <v>29</v>
      </c>
      <c r="J145" t="s">
        <v>174</v>
      </c>
      <c r="K145" t="s">
        <v>51</v>
      </c>
      <c r="L145" t="s">
        <v>358</v>
      </c>
      <c r="M145" t="s">
        <v>53</v>
      </c>
      <c r="N145" t="s">
        <v>234</v>
      </c>
      <c r="O145" t="s">
        <v>359</v>
      </c>
      <c r="P145" s="13">
        <v>42035</v>
      </c>
      <c r="Q145" s="13" t="str">
        <f t="shared" si="4"/>
        <v>January</v>
      </c>
      <c r="R145" s="11">
        <v>42037</v>
      </c>
      <c r="S145" s="13" t="str">
        <f t="shared" si="5"/>
        <v>February</v>
      </c>
      <c r="T145" s="8">
        <v>0.68399999999999894</v>
      </c>
      <c r="U145">
        <v>4</v>
      </c>
      <c r="V145" s="6">
        <v>34.64</v>
      </c>
      <c r="W145">
        <v>86267</v>
      </c>
      <c r="X145" t="str">
        <f>[1]!DXLOOKUP(M145,Users!$A$2:$A$5,Users!$B$2:$B$5,0)</f>
        <v>Erin</v>
      </c>
    </row>
    <row r="146" spans="1:24" ht="12.75" customHeight="1">
      <c r="A146" t="s">
        <v>56</v>
      </c>
      <c r="B146" s="17">
        <v>0.05</v>
      </c>
      <c r="C146" s="6">
        <v>17.48</v>
      </c>
      <c r="D146" s="6">
        <v>1.99</v>
      </c>
      <c r="E146">
        <v>258</v>
      </c>
      <c r="F146" t="s">
        <v>360</v>
      </c>
      <c r="G146" t="s">
        <v>49</v>
      </c>
      <c r="H146" t="s">
        <v>114</v>
      </c>
      <c r="I146" t="s">
        <v>77</v>
      </c>
      <c r="J146" t="s">
        <v>180</v>
      </c>
      <c r="K146" t="s">
        <v>51</v>
      </c>
      <c r="L146" t="s">
        <v>361</v>
      </c>
      <c r="M146" t="s">
        <v>136</v>
      </c>
      <c r="N146" t="s">
        <v>362</v>
      </c>
      <c r="O146" t="s">
        <v>363</v>
      </c>
      <c r="P146" s="13">
        <v>42006</v>
      </c>
      <c r="Q146" s="13" t="str">
        <f t="shared" si="4"/>
        <v>January</v>
      </c>
      <c r="R146" s="11">
        <v>42008</v>
      </c>
      <c r="S146" s="13" t="str">
        <f t="shared" si="5"/>
        <v>January</v>
      </c>
      <c r="T146" s="8">
        <v>-127.00800000000001</v>
      </c>
      <c r="U146">
        <v>3</v>
      </c>
      <c r="V146" s="6">
        <v>52.47</v>
      </c>
      <c r="W146">
        <v>85858</v>
      </c>
      <c r="X146" t="str">
        <f>[1]!DXLOOKUP(M146,Users!$A$2:$A$5,Users!$B$2:$B$5,0)</f>
        <v>Sam</v>
      </c>
    </row>
    <row r="147" spans="1:24" ht="12.75" customHeight="1">
      <c r="A147" t="s">
        <v>106</v>
      </c>
      <c r="B147" s="17">
        <v>0.09</v>
      </c>
      <c r="C147" s="6">
        <v>2.88</v>
      </c>
      <c r="D147" s="6">
        <v>0.7</v>
      </c>
      <c r="E147">
        <v>259</v>
      </c>
      <c r="F147" t="s">
        <v>364</v>
      </c>
      <c r="G147" t="s">
        <v>49</v>
      </c>
      <c r="H147" t="s">
        <v>114</v>
      </c>
      <c r="I147" t="s">
        <v>29</v>
      </c>
      <c r="J147" t="s">
        <v>30</v>
      </c>
      <c r="K147" t="s">
        <v>31</v>
      </c>
      <c r="L147" t="s">
        <v>365</v>
      </c>
      <c r="M147" t="s">
        <v>34</v>
      </c>
      <c r="N147" t="s">
        <v>366</v>
      </c>
      <c r="O147" t="s">
        <v>367</v>
      </c>
      <c r="P147" s="13">
        <v>42023</v>
      </c>
      <c r="Q147" s="13" t="str">
        <f t="shared" si="4"/>
        <v>January</v>
      </c>
      <c r="R147" s="11">
        <v>42023</v>
      </c>
      <c r="S147" s="13" t="str">
        <f t="shared" si="5"/>
        <v>January</v>
      </c>
      <c r="T147" s="8">
        <v>5.7532000000000005</v>
      </c>
      <c r="U147">
        <v>10</v>
      </c>
      <c r="V147" s="6">
        <v>26.38</v>
      </c>
      <c r="W147">
        <v>85857</v>
      </c>
      <c r="X147" t="str">
        <f>[1]!DXLOOKUP(M147,Users!$A$2:$A$5,Users!$B$2:$B$5,0)</f>
        <v>William</v>
      </c>
    </row>
    <row r="148" spans="1:24" ht="12.75" customHeight="1">
      <c r="A148" t="s">
        <v>25</v>
      </c>
      <c r="B148" s="17">
        <v>0.05</v>
      </c>
      <c r="C148" s="6">
        <v>31.76</v>
      </c>
      <c r="D148" s="6">
        <v>45.51</v>
      </c>
      <c r="E148">
        <v>263</v>
      </c>
      <c r="F148" t="s">
        <v>368</v>
      </c>
      <c r="G148" t="s">
        <v>39</v>
      </c>
      <c r="H148" t="s">
        <v>58</v>
      </c>
      <c r="I148" t="s">
        <v>41</v>
      </c>
      <c r="J148" t="s">
        <v>152</v>
      </c>
      <c r="K148" t="s">
        <v>121</v>
      </c>
      <c r="L148" t="s">
        <v>369</v>
      </c>
      <c r="M148" t="s">
        <v>53</v>
      </c>
      <c r="N148" t="s">
        <v>154</v>
      </c>
      <c r="O148" t="s">
        <v>370</v>
      </c>
      <c r="P148" s="13">
        <v>42025</v>
      </c>
      <c r="Q148" s="13" t="str">
        <f t="shared" si="4"/>
        <v>January</v>
      </c>
      <c r="R148" s="11">
        <v>42027</v>
      </c>
      <c r="S148" s="13" t="str">
        <f t="shared" si="5"/>
        <v>January</v>
      </c>
      <c r="T148" s="8">
        <v>-2177.9860960000001</v>
      </c>
      <c r="U148">
        <v>9</v>
      </c>
      <c r="V148" s="6">
        <v>304.33999999999997</v>
      </c>
      <c r="W148">
        <v>86297</v>
      </c>
      <c r="X148" t="str">
        <f>[1]!DXLOOKUP(M148,Users!$A$2:$A$5,Users!$B$2:$B$5,0)</f>
        <v>Erin</v>
      </c>
    </row>
    <row r="149" spans="1:24" ht="12.75" customHeight="1">
      <c r="A149" t="s">
        <v>37</v>
      </c>
      <c r="B149" s="17">
        <v>0</v>
      </c>
      <c r="C149" s="6">
        <v>73.98</v>
      </c>
      <c r="D149" s="6">
        <v>12.14</v>
      </c>
      <c r="E149">
        <v>266</v>
      </c>
      <c r="F149" t="s">
        <v>371</v>
      </c>
      <c r="G149" t="s">
        <v>27</v>
      </c>
      <c r="H149" t="s">
        <v>28</v>
      </c>
      <c r="I149" t="s">
        <v>77</v>
      </c>
      <c r="J149" t="s">
        <v>180</v>
      </c>
      <c r="K149" t="s">
        <v>59</v>
      </c>
      <c r="L149" t="s">
        <v>372</v>
      </c>
      <c r="M149" t="s">
        <v>61</v>
      </c>
      <c r="N149" t="s">
        <v>130</v>
      </c>
      <c r="O149" t="s">
        <v>373</v>
      </c>
      <c r="P149" s="13">
        <v>42142</v>
      </c>
      <c r="Q149" s="13" t="str">
        <f t="shared" si="4"/>
        <v>May</v>
      </c>
      <c r="R149" s="11">
        <v>42144</v>
      </c>
      <c r="S149" s="13" t="str">
        <f t="shared" si="5"/>
        <v>May</v>
      </c>
      <c r="T149" s="8">
        <v>326.25</v>
      </c>
      <c r="U149">
        <v>17</v>
      </c>
      <c r="V149" s="6">
        <v>1300.81</v>
      </c>
      <c r="W149">
        <v>90593</v>
      </c>
      <c r="X149" t="str">
        <f>[1]!DXLOOKUP(M149,Users!$A$2:$A$5,Users!$B$2:$B$5,0)</f>
        <v>Chris</v>
      </c>
    </row>
    <row r="150" spans="1:24" ht="12.75" customHeight="1">
      <c r="A150" t="s">
        <v>56</v>
      </c>
      <c r="B150" s="17">
        <v>0.08</v>
      </c>
      <c r="C150" s="6">
        <v>6.48</v>
      </c>
      <c r="D150" s="6">
        <v>7.03</v>
      </c>
      <c r="E150">
        <v>266</v>
      </c>
      <c r="F150" t="s">
        <v>371</v>
      </c>
      <c r="G150" t="s">
        <v>49</v>
      </c>
      <c r="H150" t="s">
        <v>28</v>
      </c>
      <c r="I150" t="s">
        <v>29</v>
      </c>
      <c r="J150" t="s">
        <v>93</v>
      </c>
      <c r="K150" t="s">
        <v>59</v>
      </c>
      <c r="L150" t="s">
        <v>374</v>
      </c>
      <c r="M150" t="s">
        <v>61</v>
      </c>
      <c r="N150" t="s">
        <v>130</v>
      </c>
      <c r="O150" t="s">
        <v>373</v>
      </c>
      <c r="P150" s="13">
        <v>42139</v>
      </c>
      <c r="Q150" s="13" t="str">
        <f t="shared" si="4"/>
        <v>May</v>
      </c>
      <c r="R150" s="11">
        <v>42140</v>
      </c>
      <c r="S150" s="13" t="str">
        <f t="shared" si="5"/>
        <v>May</v>
      </c>
      <c r="T150" s="8">
        <v>8.9320000000000093</v>
      </c>
      <c r="U150">
        <v>10</v>
      </c>
      <c r="V150" s="6">
        <v>67.86</v>
      </c>
      <c r="W150">
        <v>90594</v>
      </c>
      <c r="X150" t="str">
        <f>[1]!DXLOOKUP(M150,Users!$A$2:$A$5,Users!$B$2:$B$5,0)</f>
        <v>Chris</v>
      </c>
    </row>
    <row r="151" spans="1:24" ht="12.75" customHeight="1">
      <c r="A151" t="s">
        <v>56</v>
      </c>
      <c r="B151" s="17">
        <v>0.01</v>
      </c>
      <c r="C151" s="6">
        <v>20.34</v>
      </c>
      <c r="D151" s="6">
        <v>35</v>
      </c>
      <c r="E151">
        <v>266</v>
      </c>
      <c r="F151" t="s">
        <v>371</v>
      </c>
      <c r="G151" t="s">
        <v>49</v>
      </c>
      <c r="H151" t="s">
        <v>28</v>
      </c>
      <c r="I151" t="s">
        <v>29</v>
      </c>
      <c r="J151" t="s">
        <v>141</v>
      </c>
      <c r="K151" t="s">
        <v>236</v>
      </c>
      <c r="L151" t="s">
        <v>375</v>
      </c>
      <c r="M151" t="s">
        <v>61</v>
      </c>
      <c r="N151" t="s">
        <v>130</v>
      </c>
      <c r="O151" t="s">
        <v>373</v>
      </c>
      <c r="P151" s="13">
        <v>42139</v>
      </c>
      <c r="Q151" s="13" t="str">
        <f t="shared" si="4"/>
        <v>May</v>
      </c>
      <c r="R151" s="11">
        <v>42140</v>
      </c>
      <c r="S151" s="13" t="str">
        <f t="shared" si="5"/>
        <v>May</v>
      </c>
      <c r="T151" s="8">
        <v>229.63800000000015</v>
      </c>
      <c r="U151">
        <v>33</v>
      </c>
      <c r="V151" s="6">
        <v>747.28</v>
      </c>
      <c r="W151">
        <v>90594</v>
      </c>
      <c r="X151" t="str">
        <f>[1]!DXLOOKUP(M151,Users!$A$2:$A$5,Users!$B$2:$B$5,0)</f>
        <v>Chris</v>
      </c>
    </row>
    <row r="152" spans="1:24">
      <c r="A152" t="s">
        <v>106</v>
      </c>
      <c r="B152" s="17">
        <v>0.02</v>
      </c>
      <c r="C152" s="6">
        <v>5.58</v>
      </c>
      <c r="D152" s="6">
        <v>5.3</v>
      </c>
      <c r="E152">
        <v>268</v>
      </c>
      <c r="F152" t="s">
        <v>376</v>
      </c>
      <c r="G152" t="s">
        <v>49</v>
      </c>
      <c r="H152" t="s">
        <v>40</v>
      </c>
      <c r="I152" t="s">
        <v>29</v>
      </c>
      <c r="J152" t="s">
        <v>69</v>
      </c>
      <c r="K152" t="s">
        <v>59</v>
      </c>
      <c r="L152" t="s">
        <v>377</v>
      </c>
      <c r="M152" t="s">
        <v>34</v>
      </c>
      <c r="N152" t="s">
        <v>378</v>
      </c>
      <c r="O152" t="s">
        <v>379</v>
      </c>
      <c r="P152" s="13">
        <v>42101</v>
      </c>
      <c r="Q152" s="13" t="str">
        <f t="shared" si="4"/>
        <v>April</v>
      </c>
      <c r="R152" s="11">
        <v>42106</v>
      </c>
      <c r="S152" s="13" t="str">
        <f t="shared" si="5"/>
        <v>April</v>
      </c>
      <c r="T152" s="8">
        <v>-22.48</v>
      </c>
      <c r="U152">
        <v>3</v>
      </c>
      <c r="V152" s="6">
        <v>18.670000000000002</v>
      </c>
      <c r="W152">
        <v>88941</v>
      </c>
      <c r="X152" t="str">
        <f>[1]!DXLOOKUP(M152,Users!$A$2:$A$5,Users!$B$2:$B$5,0)</f>
        <v>William</v>
      </c>
    </row>
    <row r="153" spans="1:24">
      <c r="A153" t="s">
        <v>106</v>
      </c>
      <c r="B153" s="17">
        <v>0.03</v>
      </c>
      <c r="C153" s="6">
        <v>40.89</v>
      </c>
      <c r="D153" s="6">
        <v>18.98</v>
      </c>
      <c r="E153">
        <v>268</v>
      </c>
      <c r="F153" t="s">
        <v>376</v>
      </c>
      <c r="G153" t="s">
        <v>49</v>
      </c>
      <c r="H153" t="s">
        <v>40</v>
      </c>
      <c r="I153" t="s">
        <v>41</v>
      </c>
      <c r="J153" t="s">
        <v>50</v>
      </c>
      <c r="K153" t="s">
        <v>59</v>
      </c>
      <c r="L153" t="s">
        <v>380</v>
      </c>
      <c r="M153" t="s">
        <v>34</v>
      </c>
      <c r="N153" t="s">
        <v>378</v>
      </c>
      <c r="O153" t="s">
        <v>379</v>
      </c>
      <c r="P153" s="13">
        <v>42101</v>
      </c>
      <c r="Q153" s="13" t="str">
        <f t="shared" si="4"/>
        <v>April</v>
      </c>
      <c r="R153" s="11">
        <v>42108</v>
      </c>
      <c r="S153" s="13" t="str">
        <f t="shared" si="5"/>
        <v>April</v>
      </c>
      <c r="T153" s="8">
        <v>78.98</v>
      </c>
      <c r="U153">
        <v>5</v>
      </c>
      <c r="V153" s="6">
        <v>210.77</v>
      </c>
      <c r="W153">
        <v>88941</v>
      </c>
      <c r="X153" t="str">
        <f>[1]!DXLOOKUP(M153,Users!$A$2:$A$5,Users!$B$2:$B$5,0)</f>
        <v>William</v>
      </c>
    </row>
    <row r="154" spans="1:24">
      <c r="A154" t="s">
        <v>106</v>
      </c>
      <c r="B154" s="17">
        <v>0.09</v>
      </c>
      <c r="C154" s="6">
        <v>35.94</v>
      </c>
      <c r="D154" s="6">
        <v>6.66</v>
      </c>
      <c r="E154">
        <v>269</v>
      </c>
      <c r="F154" t="s">
        <v>381</v>
      </c>
      <c r="G154" t="s">
        <v>49</v>
      </c>
      <c r="H154" t="s">
        <v>40</v>
      </c>
      <c r="I154" t="s">
        <v>29</v>
      </c>
      <c r="J154" t="s">
        <v>69</v>
      </c>
      <c r="K154" t="s">
        <v>59</v>
      </c>
      <c r="L154" t="s">
        <v>73</v>
      </c>
      <c r="M154" t="s">
        <v>34</v>
      </c>
      <c r="N154" t="s">
        <v>378</v>
      </c>
      <c r="O154" t="s">
        <v>382</v>
      </c>
      <c r="P154" s="13">
        <v>42160</v>
      </c>
      <c r="Q154" s="13" t="str">
        <f t="shared" si="4"/>
        <v>June</v>
      </c>
      <c r="R154" s="11">
        <v>42165</v>
      </c>
      <c r="S154" s="13" t="str">
        <f t="shared" si="5"/>
        <v>June</v>
      </c>
      <c r="T154" s="8">
        <v>144.2928</v>
      </c>
      <c r="U154">
        <v>6</v>
      </c>
      <c r="V154" s="6">
        <v>209.12</v>
      </c>
      <c r="W154">
        <v>88942</v>
      </c>
      <c r="X154" t="str">
        <f>[1]!DXLOOKUP(M154,Users!$A$2:$A$5,Users!$B$2:$B$5,0)</f>
        <v>William</v>
      </c>
    </row>
    <row r="155" spans="1:24">
      <c r="A155" t="s">
        <v>106</v>
      </c>
      <c r="B155" s="17">
        <v>0</v>
      </c>
      <c r="C155" s="6">
        <v>170.98</v>
      </c>
      <c r="D155" s="6">
        <v>13.99</v>
      </c>
      <c r="E155">
        <v>269</v>
      </c>
      <c r="F155" t="s">
        <v>381</v>
      </c>
      <c r="G155" t="s">
        <v>49</v>
      </c>
      <c r="H155" t="s">
        <v>40</v>
      </c>
      <c r="I155" t="s">
        <v>41</v>
      </c>
      <c r="J155" t="s">
        <v>50</v>
      </c>
      <c r="K155" t="s">
        <v>86</v>
      </c>
      <c r="L155" t="s">
        <v>383</v>
      </c>
      <c r="M155" t="s">
        <v>34</v>
      </c>
      <c r="N155" t="s">
        <v>378</v>
      </c>
      <c r="O155" t="s">
        <v>382</v>
      </c>
      <c r="P155" s="13">
        <v>42160</v>
      </c>
      <c r="Q155" s="13" t="str">
        <f t="shared" si="4"/>
        <v>June</v>
      </c>
      <c r="R155" s="11">
        <v>42167</v>
      </c>
      <c r="S155" s="13" t="str">
        <f t="shared" si="5"/>
        <v>June</v>
      </c>
      <c r="T155" s="8">
        <v>888.14729999999997</v>
      </c>
      <c r="U155">
        <v>7</v>
      </c>
      <c r="V155" s="6">
        <v>1287.17</v>
      </c>
      <c r="W155">
        <v>88942</v>
      </c>
      <c r="X155" t="str">
        <f>[1]!DXLOOKUP(M155,Users!$A$2:$A$5,Users!$B$2:$B$5,0)</f>
        <v>William</v>
      </c>
    </row>
    <row r="156" spans="1:24">
      <c r="A156" t="s">
        <v>106</v>
      </c>
      <c r="B156" s="17">
        <v>0.09</v>
      </c>
      <c r="C156" s="6">
        <v>4.9800000000000004</v>
      </c>
      <c r="D156" s="6">
        <v>7.44</v>
      </c>
      <c r="E156">
        <v>269</v>
      </c>
      <c r="F156" t="s">
        <v>381</v>
      </c>
      <c r="G156" t="s">
        <v>49</v>
      </c>
      <c r="H156" t="s">
        <v>40</v>
      </c>
      <c r="I156" t="s">
        <v>29</v>
      </c>
      <c r="J156" t="s">
        <v>93</v>
      </c>
      <c r="K156" t="s">
        <v>59</v>
      </c>
      <c r="L156" t="s">
        <v>384</v>
      </c>
      <c r="M156" t="s">
        <v>34</v>
      </c>
      <c r="N156" t="s">
        <v>378</v>
      </c>
      <c r="O156" t="s">
        <v>382</v>
      </c>
      <c r="P156" s="13">
        <v>42160</v>
      </c>
      <c r="Q156" s="13" t="str">
        <f t="shared" si="4"/>
        <v>June</v>
      </c>
      <c r="R156" s="11">
        <v>42162</v>
      </c>
      <c r="S156" s="13" t="str">
        <f t="shared" si="5"/>
        <v>June</v>
      </c>
      <c r="T156" s="8">
        <v>-46.005000000000003</v>
      </c>
      <c r="U156">
        <v>9</v>
      </c>
      <c r="V156" s="6">
        <v>46.17</v>
      </c>
      <c r="W156">
        <v>88942</v>
      </c>
      <c r="X156" t="str">
        <f>[1]!DXLOOKUP(M156,Users!$A$2:$A$5,Users!$B$2:$B$5,0)</f>
        <v>William</v>
      </c>
    </row>
    <row r="157" spans="1:24" ht="12.75" customHeight="1">
      <c r="A157" t="s">
        <v>56</v>
      </c>
      <c r="B157" s="17">
        <v>0.1</v>
      </c>
      <c r="C157" s="6">
        <v>80.97</v>
      </c>
      <c r="D157" s="6">
        <v>30.06</v>
      </c>
      <c r="E157">
        <v>271</v>
      </c>
      <c r="F157" t="s">
        <v>385</v>
      </c>
      <c r="G157" t="s">
        <v>39</v>
      </c>
      <c r="H157" t="s">
        <v>58</v>
      </c>
      <c r="I157" t="s">
        <v>77</v>
      </c>
      <c r="J157" t="s">
        <v>85</v>
      </c>
      <c r="K157" t="s">
        <v>121</v>
      </c>
      <c r="L157" t="s">
        <v>386</v>
      </c>
      <c r="M157" t="s">
        <v>136</v>
      </c>
      <c r="N157" t="s">
        <v>387</v>
      </c>
      <c r="O157" t="s">
        <v>388</v>
      </c>
      <c r="P157" s="13">
        <v>42093</v>
      </c>
      <c r="Q157" s="13" t="str">
        <f t="shared" si="4"/>
        <v>March</v>
      </c>
      <c r="R157" s="11">
        <v>42094</v>
      </c>
      <c r="S157" s="13" t="str">
        <f t="shared" si="5"/>
        <v>March</v>
      </c>
      <c r="T157" s="8">
        <v>128.02529999999999</v>
      </c>
      <c r="U157">
        <v>12</v>
      </c>
      <c r="V157" s="6">
        <v>899.81</v>
      </c>
      <c r="W157">
        <v>88940</v>
      </c>
      <c r="X157" t="str">
        <f>[1]!DXLOOKUP(M157,Users!$A$2:$A$5,Users!$B$2:$B$5,0)</f>
        <v>Sam</v>
      </c>
    </row>
    <row r="158" spans="1:24" ht="12.75" customHeight="1">
      <c r="A158" t="s">
        <v>106</v>
      </c>
      <c r="B158" s="17">
        <v>0.02</v>
      </c>
      <c r="C158" s="6">
        <v>5.58</v>
      </c>
      <c r="D158" s="6">
        <v>5.3</v>
      </c>
      <c r="E158">
        <v>272</v>
      </c>
      <c r="F158" t="s">
        <v>389</v>
      </c>
      <c r="G158" t="s">
        <v>49</v>
      </c>
      <c r="H158" t="s">
        <v>40</v>
      </c>
      <c r="I158" t="s">
        <v>29</v>
      </c>
      <c r="J158" t="s">
        <v>69</v>
      </c>
      <c r="K158" t="s">
        <v>59</v>
      </c>
      <c r="L158" t="s">
        <v>377</v>
      </c>
      <c r="M158" t="s">
        <v>136</v>
      </c>
      <c r="N158" t="s">
        <v>322</v>
      </c>
      <c r="O158" t="s">
        <v>390</v>
      </c>
      <c r="P158" s="13">
        <v>42101</v>
      </c>
      <c r="Q158" s="13" t="str">
        <f t="shared" si="4"/>
        <v>April</v>
      </c>
      <c r="R158" s="11">
        <v>42106</v>
      </c>
      <c r="S158" s="13" t="str">
        <f t="shared" si="5"/>
        <v>April</v>
      </c>
      <c r="T158" s="8">
        <v>-29.898400000000002</v>
      </c>
      <c r="U158">
        <v>11</v>
      </c>
      <c r="V158" s="6">
        <v>68.459999999999994</v>
      </c>
      <c r="W158">
        <v>5509</v>
      </c>
      <c r="X158" t="str">
        <f>[1]!DXLOOKUP(M158,Users!$A$2:$A$5,Users!$B$2:$B$5,0)</f>
        <v>Sam</v>
      </c>
    </row>
    <row r="159" spans="1:24" ht="12.75" customHeight="1">
      <c r="A159" t="s">
        <v>106</v>
      </c>
      <c r="B159" s="17">
        <v>0.03</v>
      </c>
      <c r="C159" s="6">
        <v>40.89</v>
      </c>
      <c r="D159" s="6">
        <v>18.98</v>
      </c>
      <c r="E159">
        <v>272</v>
      </c>
      <c r="F159" t="s">
        <v>389</v>
      </c>
      <c r="G159" t="s">
        <v>49</v>
      </c>
      <c r="H159" t="s">
        <v>40</v>
      </c>
      <c r="I159" t="s">
        <v>41</v>
      </c>
      <c r="J159" t="s">
        <v>50</v>
      </c>
      <c r="K159" t="s">
        <v>59</v>
      </c>
      <c r="L159" t="s">
        <v>380</v>
      </c>
      <c r="M159" t="s">
        <v>136</v>
      </c>
      <c r="N159" t="s">
        <v>322</v>
      </c>
      <c r="O159" t="s">
        <v>390</v>
      </c>
      <c r="P159" s="13">
        <v>42101</v>
      </c>
      <c r="Q159" s="13" t="str">
        <f t="shared" si="4"/>
        <v>April</v>
      </c>
      <c r="R159" s="11">
        <v>42108</v>
      </c>
      <c r="S159" s="13" t="str">
        <f t="shared" si="5"/>
        <v>April</v>
      </c>
      <c r="T159" s="8">
        <v>52.916600000000003</v>
      </c>
      <c r="U159">
        <v>21</v>
      </c>
      <c r="V159" s="6">
        <v>885.23</v>
      </c>
      <c r="W159">
        <v>5509</v>
      </c>
      <c r="X159" t="str">
        <f>[1]!DXLOOKUP(M159,Users!$A$2:$A$5,Users!$B$2:$B$5,0)</f>
        <v>Sam</v>
      </c>
    </row>
    <row r="160" spans="1:24" ht="12.75" customHeight="1">
      <c r="A160" t="s">
        <v>106</v>
      </c>
      <c r="B160" s="17">
        <v>0.09</v>
      </c>
      <c r="C160" s="6">
        <v>35.94</v>
      </c>
      <c r="D160" s="6">
        <v>6.66</v>
      </c>
      <c r="E160">
        <v>272</v>
      </c>
      <c r="F160" t="s">
        <v>389</v>
      </c>
      <c r="G160" t="s">
        <v>49</v>
      </c>
      <c r="H160" t="s">
        <v>40</v>
      </c>
      <c r="I160" t="s">
        <v>29</v>
      </c>
      <c r="J160" t="s">
        <v>69</v>
      </c>
      <c r="K160" t="s">
        <v>59</v>
      </c>
      <c r="L160" t="s">
        <v>73</v>
      </c>
      <c r="M160" t="s">
        <v>136</v>
      </c>
      <c r="N160" t="s">
        <v>322</v>
      </c>
      <c r="O160" t="s">
        <v>390</v>
      </c>
      <c r="P160" s="13">
        <v>42160</v>
      </c>
      <c r="Q160" s="13" t="str">
        <f t="shared" si="4"/>
        <v>June</v>
      </c>
      <c r="R160" s="11">
        <v>42165</v>
      </c>
      <c r="S160" s="13" t="str">
        <f t="shared" si="5"/>
        <v>June</v>
      </c>
      <c r="T160" s="8">
        <v>72.1858</v>
      </c>
      <c r="U160">
        <v>24</v>
      </c>
      <c r="V160" s="6">
        <v>836.47</v>
      </c>
      <c r="W160">
        <v>36069</v>
      </c>
      <c r="X160" t="str">
        <f>[1]!DXLOOKUP(M160,Users!$A$2:$A$5,Users!$B$2:$B$5,0)</f>
        <v>Sam</v>
      </c>
    </row>
    <row r="161" spans="1:24" ht="12.75" customHeight="1">
      <c r="A161" t="s">
        <v>106</v>
      </c>
      <c r="B161" s="17">
        <v>0.09</v>
      </c>
      <c r="C161" s="6">
        <v>4.9800000000000004</v>
      </c>
      <c r="D161" s="6">
        <v>7.44</v>
      </c>
      <c r="E161">
        <v>272</v>
      </c>
      <c r="F161" t="s">
        <v>389</v>
      </c>
      <c r="G161" t="s">
        <v>49</v>
      </c>
      <c r="H161" t="s">
        <v>40</v>
      </c>
      <c r="I161" t="s">
        <v>29</v>
      </c>
      <c r="J161" t="s">
        <v>93</v>
      </c>
      <c r="K161" t="s">
        <v>59</v>
      </c>
      <c r="L161" t="s">
        <v>384</v>
      </c>
      <c r="M161" t="s">
        <v>136</v>
      </c>
      <c r="N161" t="s">
        <v>322</v>
      </c>
      <c r="O161" t="s">
        <v>390</v>
      </c>
      <c r="P161" s="13">
        <v>42160</v>
      </c>
      <c r="Q161" s="13" t="str">
        <f t="shared" si="4"/>
        <v>June</v>
      </c>
      <c r="R161" s="11">
        <v>42162</v>
      </c>
      <c r="S161" s="13" t="str">
        <f t="shared" si="5"/>
        <v>June</v>
      </c>
      <c r="T161" s="8">
        <v>-122.3733</v>
      </c>
      <c r="U161">
        <v>37</v>
      </c>
      <c r="V161" s="6">
        <v>189.83</v>
      </c>
      <c r="W161">
        <v>36069</v>
      </c>
      <c r="X161" t="str">
        <f>[1]!DXLOOKUP(M161,Users!$A$2:$A$5,Users!$B$2:$B$5,0)</f>
        <v>Sam</v>
      </c>
    </row>
    <row r="162" spans="1:24" ht="12.75" customHeight="1">
      <c r="A162" t="s">
        <v>37</v>
      </c>
      <c r="B162" s="17">
        <v>0.09</v>
      </c>
      <c r="C162" s="6">
        <v>15.28</v>
      </c>
      <c r="D162" s="6">
        <v>10.91</v>
      </c>
      <c r="E162">
        <v>275</v>
      </c>
      <c r="F162" t="s">
        <v>391</v>
      </c>
      <c r="G162" t="s">
        <v>49</v>
      </c>
      <c r="H162" t="s">
        <v>28</v>
      </c>
      <c r="I162" t="s">
        <v>29</v>
      </c>
      <c r="J162" t="s">
        <v>109</v>
      </c>
      <c r="K162" t="s">
        <v>59</v>
      </c>
      <c r="L162" t="s">
        <v>392</v>
      </c>
      <c r="M162" t="s">
        <v>53</v>
      </c>
      <c r="N162" t="s">
        <v>228</v>
      </c>
      <c r="O162" t="s">
        <v>393</v>
      </c>
      <c r="P162" s="13">
        <v>42028</v>
      </c>
      <c r="Q162" s="13" t="str">
        <f t="shared" si="4"/>
        <v>January</v>
      </c>
      <c r="R162" s="11">
        <v>42029</v>
      </c>
      <c r="S162" s="13" t="str">
        <f t="shared" si="5"/>
        <v>January</v>
      </c>
      <c r="T162" s="8">
        <v>-51.75</v>
      </c>
      <c r="U162">
        <v>4</v>
      </c>
      <c r="V162" s="6">
        <v>61.52</v>
      </c>
      <c r="W162">
        <v>89292</v>
      </c>
      <c r="X162" t="str">
        <f>[1]!DXLOOKUP(M162,Users!$A$2:$A$5,Users!$B$2:$B$5,0)</f>
        <v>Erin</v>
      </c>
    </row>
    <row r="163" spans="1:24" ht="12.75" customHeight="1">
      <c r="A163" t="s">
        <v>47</v>
      </c>
      <c r="B163" s="17">
        <v>0.04</v>
      </c>
      <c r="C163" s="6">
        <v>1.98</v>
      </c>
      <c r="D163" s="6">
        <v>0.7</v>
      </c>
      <c r="E163">
        <v>276</v>
      </c>
      <c r="F163" t="s">
        <v>394</v>
      </c>
      <c r="G163" t="s">
        <v>27</v>
      </c>
      <c r="H163" t="s">
        <v>28</v>
      </c>
      <c r="I163" t="s">
        <v>29</v>
      </c>
      <c r="J163" t="s">
        <v>66</v>
      </c>
      <c r="K163" t="s">
        <v>31</v>
      </c>
      <c r="L163" t="s">
        <v>395</v>
      </c>
      <c r="M163" t="s">
        <v>53</v>
      </c>
      <c r="N163" t="s">
        <v>228</v>
      </c>
      <c r="O163" t="s">
        <v>396</v>
      </c>
      <c r="P163" s="13">
        <v>42145</v>
      </c>
      <c r="Q163" s="13" t="str">
        <f t="shared" si="4"/>
        <v>May</v>
      </c>
      <c r="R163" s="11">
        <v>42146</v>
      </c>
      <c r="S163" s="13" t="str">
        <f t="shared" si="5"/>
        <v>May</v>
      </c>
      <c r="T163" s="8">
        <v>-1</v>
      </c>
      <c r="U163">
        <v>3</v>
      </c>
      <c r="V163" s="6">
        <v>8.3000000000000007</v>
      </c>
      <c r="W163">
        <v>89291</v>
      </c>
      <c r="X163" t="str">
        <f>[1]!DXLOOKUP(M163,Users!$A$2:$A$5,Users!$B$2:$B$5,0)</f>
        <v>Erin</v>
      </c>
    </row>
    <row r="164" spans="1:24" ht="12.75" customHeight="1">
      <c r="A164" t="s">
        <v>47</v>
      </c>
      <c r="B164" s="17">
        <v>0.03</v>
      </c>
      <c r="C164" s="6">
        <v>55.99</v>
      </c>
      <c r="D164" s="6">
        <v>5</v>
      </c>
      <c r="E164">
        <v>282</v>
      </c>
      <c r="F164" t="s">
        <v>397</v>
      </c>
      <c r="G164" t="s">
        <v>49</v>
      </c>
      <c r="H164" t="s">
        <v>28</v>
      </c>
      <c r="I164" t="s">
        <v>77</v>
      </c>
      <c r="J164" t="s">
        <v>78</v>
      </c>
      <c r="K164" t="s">
        <v>51</v>
      </c>
      <c r="L164" t="s">
        <v>398</v>
      </c>
      <c r="M164" t="s">
        <v>53</v>
      </c>
      <c r="N164" t="s">
        <v>54</v>
      </c>
      <c r="O164" t="s">
        <v>399</v>
      </c>
      <c r="P164" s="13">
        <v>42145</v>
      </c>
      <c r="Q164" s="13" t="str">
        <f t="shared" si="4"/>
        <v>May</v>
      </c>
      <c r="R164" s="11">
        <v>42146</v>
      </c>
      <c r="S164" s="13" t="str">
        <f t="shared" si="5"/>
        <v>May</v>
      </c>
      <c r="T164" s="8">
        <v>-221.25399999999999</v>
      </c>
      <c r="U164">
        <v>9</v>
      </c>
      <c r="V164" s="6">
        <v>416.95</v>
      </c>
      <c r="W164">
        <v>89291</v>
      </c>
      <c r="X164" t="str">
        <f>[1]!DXLOOKUP(M164,Users!$A$2:$A$5,Users!$B$2:$B$5,0)</f>
        <v>Erin</v>
      </c>
    </row>
    <row r="165" spans="1:24" ht="12.75" customHeight="1">
      <c r="A165" t="s">
        <v>25</v>
      </c>
      <c r="B165" s="17">
        <v>0.1</v>
      </c>
      <c r="C165" s="6">
        <v>1.68</v>
      </c>
      <c r="D165" s="6">
        <v>1.57</v>
      </c>
      <c r="E165">
        <v>283</v>
      </c>
      <c r="F165" t="s">
        <v>400</v>
      </c>
      <c r="G165" t="s">
        <v>49</v>
      </c>
      <c r="H165" t="s">
        <v>28</v>
      </c>
      <c r="I165" t="s">
        <v>29</v>
      </c>
      <c r="J165" t="s">
        <v>30</v>
      </c>
      <c r="K165" t="s">
        <v>31</v>
      </c>
      <c r="L165" t="s">
        <v>96</v>
      </c>
      <c r="M165" t="s">
        <v>53</v>
      </c>
      <c r="N165" t="s">
        <v>54</v>
      </c>
      <c r="O165" t="s">
        <v>401</v>
      </c>
      <c r="P165" s="13">
        <v>42172</v>
      </c>
      <c r="Q165" s="13" t="str">
        <f t="shared" si="4"/>
        <v>June</v>
      </c>
      <c r="R165" s="11">
        <v>42173</v>
      </c>
      <c r="S165" s="13" t="str">
        <f t="shared" si="5"/>
        <v>June</v>
      </c>
      <c r="T165" s="8">
        <v>-11.57</v>
      </c>
      <c r="U165">
        <v>11</v>
      </c>
      <c r="V165" s="6">
        <v>18.71</v>
      </c>
      <c r="W165">
        <v>89293</v>
      </c>
      <c r="X165" t="str">
        <f>[1]!DXLOOKUP(M165,Users!$A$2:$A$5,Users!$B$2:$B$5,0)</f>
        <v>Erin</v>
      </c>
    </row>
    <row r="166" spans="1:24" ht="12.75" customHeight="1">
      <c r="A166" t="s">
        <v>106</v>
      </c>
      <c r="B166" s="17">
        <v>0</v>
      </c>
      <c r="C166" s="6">
        <v>4.13</v>
      </c>
      <c r="D166" s="6">
        <v>5.34</v>
      </c>
      <c r="E166">
        <v>286</v>
      </c>
      <c r="F166" t="s">
        <v>402</v>
      </c>
      <c r="G166" t="s">
        <v>49</v>
      </c>
      <c r="H166" t="s">
        <v>58</v>
      </c>
      <c r="I166" t="s">
        <v>29</v>
      </c>
      <c r="J166" t="s">
        <v>109</v>
      </c>
      <c r="K166" t="s">
        <v>59</v>
      </c>
      <c r="L166" t="s">
        <v>403</v>
      </c>
      <c r="M166" t="s">
        <v>61</v>
      </c>
      <c r="N166" t="s">
        <v>183</v>
      </c>
      <c r="O166" t="s">
        <v>404</v>
      </c>
      <c r="P166" s="13">
        <v>42172</v>
      </c>
      <c r="Q166" s="13" t="str">
        <f t="shared" si="4"/>
        <v>June</v>
      </c>
      <c r="R166" s="11">
        <v>42176</v>
      </c>
      <c r="S166" s="13" t="str">
        <f t="shared" si="5"/>
        <v>June</v>
      </c>
      <c r="T166" s="8">
        <v>-61.870000000000005</v>
      </c>
      <c r="U166">
        <v>9</v>
      </c>
      <c r="V166" s="6">
        <v>40.950000000000003</v>
      </c>
      <c r="W166">
        <v>89761</v>
      </c>
      <c r="X166" t="str">
        <f>[1]!DXLOOKUP(M166,Users!$A$2:$A$5,Users!$B$2:$B$5,0)</f>
        <v>Chris</v>
      </c>
    </row>
    <row r="167" spans="1:24" ht="12.75" customHeight="1">
      <c r="A167" t="s">
        <v>106</v>
      </c>
      <c r="B167" s="17">
        <v>0.1</v>
      </c>
      <c r="C167" s="6">
        <v>130.97999999999999</v>
      </c>
      <c r="D167" s="6">
        <v>54.74</v>
      </c>
      <c r="E167">
        <v>286</v>
      </c>
      <c r="F167" t="s">
        <v>402</v>
      </c>
      <c r="G167" t="s">
        <v>39</v>
      </c>
      <c r="H167" t="s">
        <v>58</v>
      </c>
      <c r="I167" t="s">
        <v>41</v>
      </c>
      <c r="J167" t="s">
        <v>191</v>
      </c>
      <c r="K167" t="s">
        <v>121</v>
      </c>
      <c r="L167" t="s">
        <v>405</v>
      </c>
      <c r="M167" t="s">
        <v>61</v>
      </c>
      <c r="N167" t="s">
        <v>183</v>
      </c>
      <c r="O167" t="s">
        <v>404</v>
      </c>
      <c r="P167" s="13">
        <v>42172</v>
      </c>
      <c r="Q167" s="13" t="str">
        <f t="shared" si="4"/>
        <v>June</v>
      </c>
      <c r="R167" s="11">
        <v>42176</v>
      </c>
      <c r="S167" s="13" t="str">
        <f t="shared" si="5"/>
        <v>June</v>
      </c>
      <c r="T167" s="8">
        <v>-530.24</v>
      </c>
      <c r="U167">
        <v>9</v>
      </c>
      <c r="V167" s="6">
        <v>1155.73</v>
      </c>
      <c r="W167">
        <v>89761</v>
      </c>
      <c r="X167" t="str">
        <f>[1]!DXLOOKUP(M167,Users!$A$2:$A$5,Users!$B$2:$B$5,0)</f>
        <v>Chris</v>
      </c>
    </row>
    <row r="168" spans="1:24" ht="12.75" customHeight="1">
      <c r="A168" t="s">
        <v>47</v>
      </c>
      <c r="B168" s="17">
        <v>0.09</v>
      </c>
      <c r="C168" s="6">
        <v>28.48</v>
      </c>
      <c r="D168" s="6">
        <v>1.99</v>
      </c>
      <c r="E168">
        <v>288</v>
      </c>
      <c r="F168" t="s">
        <v>406</v>
      </c>
      <c r="G168" t="s">
        <v>49</v>
      </c>
      <c r="H168" t="s">
        <v>58</v>
      </c>
      <c r="I168" t="s">
        <v>77</v>
      </c>
      <c r="J168" t="s">
        <v>180</v>
      </c>
      <c r="K168" t="s">
        <v>51</v>
      </c>
      <c r="L168" t="s">
        <v>407</v>
      </c>
      <c r="M168" t="s">
        <v>61</v>
      </c>
      <c r="N168" t="s">
        <v>183</v>
      </c>
      <c r="O168" t="s">
        <v>408</v>
      </c>
      <c r="P168" s="13">
        <v>42020</v>
      </c>
      <c r="Q168" s="13" t="str">
        <f t="shared" si="4"/>
        <v>January</v>
      </c>
      <c r="R168" s="11">
        <v>42023</v>
      </c>
      <c r="S168" s="13" t="str">
        <f t="shared" si="5"/>
        <v>January</v>
      </c>
      <c r="T168" s="8">
        <v>132.68699999999998</v>
      </c>
      <c r="U168">
        <v>7</v>
      </c>
      <c r="V168" s="6">
        <v>192.3</v>
      </c>
      <c r="W168">
        <v>89762</v>
      </c>
      <c r="X168" t="str">
        <f>[1]!DXLOOKUP(M168,Users!$A$2:$A$5,Users!$B$2:$B$5,0)</f>
        <v>Chris</v>
      </c>
    </row>
    <row r="169" spans="1:24" ht="12.75" customHeight="1">
      <c r="A169" t="s">
        <v>47</v>
      </c>
      <c r="B169" s="17">
        <v>0.08</v>
      </c>
      <c r="C169" s="6">
        <v>65.989999999999995</v>
      </c>
      <c r="D169" s="6">
        <v>4.99</v>
      </c>
      <c r="E169">
        <v>288</v>
      </c>
      <c r="F169" t="s">
        <v>406</v>
      </c>
      <c r="G169" t="s">
        <v>27</v>
      </c>
      <c r="H169" t="s">
        <v>58</v>
      </c>
      <c r="I169" t="s">
        <v>77</v>
      </c>
      <c r="J169" t="s">
        <v>78</v>
      </c>
      <c r="K169" t="s">
        <v>59</v>
      </c>
      <c r="L169" t="s">
        <v>409</v>
      </c>
      <c r="M169" t="s">
        <v>61</v>
      </c>
      <c r="N169" t="s">
        <v>183</v>
      </c>
      <c r="O169" t="s">
        <v>408</v>
      </c>
      <c r="P169" s="13">
        <v>42020</v>
      </c>
      <c r="Q169" s="13" t="str">
        <f t="shared" si="4"/>
        <v>January</v>
      </c>
      <c r="R169" s="11">
        <v>42022</v>
      </c>
      <c r="S169" s="13" t="str">
        <f t="shared" si="5"/>
        <v>January</v>
      </c>
      <c r="T169" s="8">
        <v>496.89</v>
      </c>
      <c r="U169">
        <v>14</v>
      </c>
      <c r="V169" s="6">
        <v>748.1</v>
      </c>
      <c r="W169">
        <v>89762</v>
      </c>
      <c r="X169" t="str">
        <f>[1]!DXLOOKUP(M169,Users!$A$2:$A$5,Users!$B$2:$B$5,0)</f>
        <v>Chris</v>
      </c>
    </row>
    <row r="170" spans="1:24" ht="12.75" customHeight="1">
      <c r="A170" t="s">
        <v>37</v>
      </c>
      <c r="B170" s="17">
        <v>0.04</v>
      </c>
      <c r="C170" s="6">
        <v>4.9800000000000004</v>
      </c>
      <c r="D170" s="6">
        <v>4.62</v>
      </c>
      <c r="E170">
        <v>290</v>
      </c>
      <c r="F170" t="s">
        <v>410</v>
      </c>
      <c r="G170" t="s">
        <v>49</v>
      </c>
      <c r="H170" t="s">
        <v>58</v>
      </c>
      <c r="I170" t="s">
        <v>77</v>
      </c>
      <c r="J170" t="s">
        <v>180</v>
      </c>
      <c r="K170" t="s">
        <v>51</v>
      </c>
      <c r="L170" t="s">
        <v>411</v>
      </c>
      <c r="M170" t="s">
        <v>34</v>
      </c>
      <c r="N170" t="s">
        <v>255</v>
      </c>
      <c r="O170" t="s">
        <v>412</v>
      </c>
      <c r="P170" s="13">
        <v>42088</v>
      </c>
      <c r="Q170" s="13" t="str">
        <f t="shared" si="4"/>
        <v>March</v>
      </c>
      <c r="R170" s="11">
        <v>42089</v>
      </c>
      <c r="S170" s="13" t="str">
        <f t="shared" si="5"/>
        <v>March</v>
      </c>
      <c r="T170" s="8">
        <v>-135.16</v>
      </c>
      <c r="U170">
        <v>20</v>
      </c>
      <c r="V170" s="6">
        <v>102.54</v>
      </c>
      <c r="W170">
        <v>90837</v>
      </c>
      <c r="X170" t="str">
        <f>[1]!DXLOOKUP(M170,Users!$A$2:$A$5,Users!$B$2:$B$5,0)</f>
        <v>William</v>
      </c>
    </row>
    <row r="171" spans="1:24" ht="12.75" customHeight="1">
      <c r="A171" t="s">
        <v>25</v>
      </c>
      <c r="B171" s="17">
        <v>0.01</v>
      </c>
      <c r="C171" s="6">
        <v>8.33</v>
      </c>
      <c r="D171" s="6">
        <v>1.99</v>
      </c>
      <c r="E171">
        <v>306</v>
      </c>
      <c r="F171" t="s">
        <v>413</v>
      </c>
      <c r="G171" t="s">
        <v>49</v>
      </c>
      <c r="H171" t="s">
        <v>58</v>
      </c>
      <c r="I171" t="s">
        <v>77</v>
      </c>
      <c r="J171" t="s">
        <v>180</v>
      </c>
      <c r="K171" t="s">
        <v>51</v>
      </c>
      <c r="L171" t="s">
        <v>414</v>
      </c>
      <c r="M171" t="s">
        <v>53</v>
      </c>
      <c r="N171" t="s">
        <v>415</v>
      </c>
      <c r="O171" t="s">
        <v>416</v>
      </c>
      <c r="P171" s="13">
        <v>42049</v>
      </c>
      <c r="Q171" s="13" t="str">
        <f t="shared" si="4"/>
        <v>February</v>
      </c>
      <c r="R171" s="11">
        <v>42050</v>
      </c>
      <c r="S171" s="13" t="str">
        <f t="shared" si="5"/>
        <v>February</v>
      </c>
      <c r="T171" s="8">
        <v>15.895199999999999</v>
      </c>
      <c r="U171">
        <v>8</v>
      </c>
      <c r="V171" s="6">
        <v>70.16</v>
      </c>
      <c r="W171">
        <v>87057</v>
      </c>
      <c r="X171" t="str">
        <f>[1]!DXLOOKUP(M171,Users!$A$2:$A$5,Users!$B$2:$B$5,0)</f>
        <v>Erin</v>
      </c>
    </row>
    <row r="172" spans="1:24" ht="12.75" customHeight="1">
      <c r="A172" t="s">
        <v>25</v>
      </c>
      <c r="B172" s="17">
        <v>0.04</v>
      </c>
      <c r="C172" s="6">
        <v>85.99</v>
      </c>
      <c r="D172" s="6">
        <v>0.99</v>
      </c>
      <c r="E172">
        <v>306</v>
      </c>
      <c r="F172" t="s">
        <v>413</v>
      </c>
      <c r="G172" t="s">
        <v>49</v>
      </c>
      <c r="H172" t="s">
        <v>58</v>
      </c>
      <c r="I172" t="s">
        <v>77</v>
      </c>
      <c r="J172" t="s">
        <v>78</v>
      </c>
      <c r="K172" t="s">
        <v>31</v>
      </c>
      <c r="L172" t="s">
        <v>417</v>
      </c>
      <c r="M172" t="s">
        <v>53</v>
      </c>
      <c r="N172" t="s">
        <v>415</v>
      </c>
      <c r="O172" t="s">
        <v>416</v>
      </c>
      <c r="P172" s="13">
        <v>42049</v>
      </c>
      <c r="Q172" s="13" t="str">
        <f t="shared" si="4"/>
        <v>February</v>
      </c>
      <c r="R172" s="11">
        <v>42051</v>
      </c>
      <c r="S172" s="13" t="str">
        <f t="shared" si="5"/>
        <v>February</v>
      </c>
      <c r="T172" s="8">
        <v>855.99329999999986</v>
      </c>
      <c r="U172">
        <v>17</v>
      </c>
      <c r="V172" s="6">
        <v>1240.57</v>
      </c>
      <c r="W172">
        <v>87057</v>
      </c>
      <c r="X172" t="str">
        <f>[1]!DXLOOKUP(M172,Users!$A$2:$A$5,Users!$B$2:$B$5,0)</f>
        <v>Erin</v>
      </c>
    </row>
    <row r="173" spans="1:24" ht="12.75" customHeight="1">
      <c r="A173" t="s">
        <v>25</v>
      </c>
      <c r="B173" s="17">
        <v>0.01</v>
      </c>
      <c r="C173" s="6">
        <v>8.33</v>
      </c>
      <c r="D173" s="6">
        <v>1.99</v>
      </c>
      <c r="E173">
        <v>308</v>
      </c>
      <c r="F173" t="s">
        <v>418</v>
      </c>
      <c r="G173" t="s">
        <v>49</v>
      </c>
      <c r="H173" t="s">
        <v>58</v>
      </c>
      <c r="I173" t="s">
        <v>77</v>
      </c>
      <c r="J173" t="s">
        <v>180</v>
      </c>
      <c r="K173" t="s">
        <v>51</v>
      </c>
      <c r="L173" t="s">
        <v>414</v>
      </c>
      <c r="M173" t="s">
        <v>34</v>
      </c>
      <c r="N173" t="s">
        <v>35</v>
      </c>
      <c r="O173" t="s">
        <v>209</v>
      </c>
      <c r="P173" s="13">
        <v>42049</v>
      </c>
      <c r="Q173" s="13" t="str">
        <f t="shared" si="4"/>
        <v>February</v>
      </c>
      <c r="R173" s="11">
        <v>42050</v>
      </c>
      <c r="S173" s="13" t="str">
        <f t="shared" si="5"/>
        <v>February</v>
      </c>
      <c r="T173" s="8">
        <v>10.74</v>
      </c>
      <c r="U173">
        <v>32</v>
      </c>
      <c r="V173" s="6">
        <v>280.62</v>
      </c>
      <c r="W173">
        <v>37760</v>
      </c>
      <c r="X173" t="str">
        <f>[1]!DXLOOKUP(M173,Users!$A$2:$A$5,Users!$B$2:$B$5,0)</f>
        <v>William</v>
      </c>
    </row>
    <row r="174" spans="1:24" ht="12.75" customHeight="1">
      <c r="A174" t="s">
        <v>56</v>
      </c>
      <c r="B174" s="17">
        <v>0.04</v>
      </c>
      <c r="C174" s="6">
        <v>1637.53</v>
      </c>
      <c r="D174" s="6">
        <v>24.49</v>
      </c>
      <c r="E174">
        <v>314</v>
      </c>
      <c r="F174" t="s">
        <v>419</v>
      </c>
      <c r="G174" t="s">
        <v>49</v>
      </c>
      <c r="H174" t="s">
        <v>28</v>
      </c>
      <c r="I174" t="s">
        <v>29</v>
      </c>
      <c r="J174" t="s">
        <v>174</v>
      </c>
      <c r="K174" t="s">
        <v>86</v>
      </c>
      <c r="L174" t="s">
        <v>420</v>
      </c>
      <c r="M174" t="s">
        <v>61</v>
      </c>
      <c r="N174" t="s">
        <v>178</v>
      </c>
      <c r="O174" t="s">
        <v>388</v>
      </c>
      <c r="P174" s="13">
        <v>42083</v>
      </c>
      <c r="Q174" s="13" t="str">
        <f t="shared" si="4"/>
        <v>March</v>
      </c>
      <c r="R174" s="11">
        <v>42085</v>
      </c>
      <c r="S174" s="13" t="str">
        <f t="shared" si="5"/>
        <v>March</v>
      </c>
      <c r="T174" s="8">
        <v>-1759.58</v>
      </c>
      <c r="U174">
        <v>2</v>
      </c>
      <c r="V174" s="6">
        <v>3206.94</v>
      </c>
      <c r="W174">
        <v>89166</v>
      </c>
      <c r="X174" t="str">
        <f>[1]!DXLOOKUP(M174,Users!$A$2:$A$5,Users!$B$2:$B$5,0)</f>
        <v>Chris</v>
      </c>
    </row>
    <row r="175" spans="1:24" ht="12.75" customHeight="1">
      <c r="A175" t="s">
        <v>56</v>
      </c>
      <c r="B175" s="17">
        <v>0.01</v>
      </c>
      <c r="C175" s="6">
        <v>19.98</v>
      </c>
      <c r="D175" s="6">
        <v>4</v>
      </c>
      <c r="E175">
        <v>315</v>
      </c>
      <c r="F175" t="s">
        <v>421</v>
      </c>
      <c r="G175" t="s">
        <v>49</v>
      </c>
      <c r="H175" t="s">
        <v>28</v>
      </c>
      <c r="I175" t="s">
        <v>77</v>
      </c>
      <c r="J175" t="s">
        <v>180</v>
      </c>
      <c r="K175" t="s">
        <v>59</v>
      </c>
      <c r="L175" t="s">
        <v>187</v>
      </c>
      <c r="M175" t="s">
        <v>53</v>
      </c>
      <c r="N175" t="s">
        <v>193</v>
      </c>
      <c r="O175" t="s">
        <v>422</v>
      </c>
      <c r="P175" s="13">
        <v>42083</v>
      </c>
      <c r="Q175" s="13" t="str">
        <f t="shared" si="4"/>
        <v>March</v>
      </c>
      <c r="R175" s="11">
        <v>42083</v>
      </c>
      <c r="S175" s="13" t="str">
        <f t="shared" si="5"/>
        <v>March</v>
      </c>
      <c r="T175" s="8">
        <v>-72.23</v>
      </c>
      <c r="U175">
        <v>2</v>
      </c>
      <c r="V175" s="6">
        <v>43.08</v>
      </c>
      <c r="W175">
        <v>89166</v>
      </c>
      <c r="X175" t="str">
        <f>[1]!DXLOOKUP(M175,Users!$A$2:$A$5,Users!$B$2:$B$5,0)</f>
        <v>Erin</v>
      </c>
    </row>
    <row r="176" spans="1:24" ht="12.75" customHeight="1">
      <c r="A176" t="s">
        <v>37</v>
      </c>
      <c r="B176" s="17">
        <v>0.09</v>
      </c>
      <c r="C176" s="6">
        <v>7.38</v>
      </c>
      <c r="D176" s="6">
        <v>5.21</v>
      </c>
      <c r="E176">
        <v>317</v>
      </c>
      <c r="F176" t="s">
        <v>423</v>
      </c>
      <c r="G176" t="s">
        <v>49</v>
      </c>
      <c r="H176" t="s">
        <v>28</v>
      </c>
      <c r="I176" t="s">
        <v>41</v>
      </c>
      <c r="J176" t="s">
        <v>50</v>
      </c>
      <c r="K176" t="s">
        <v>59</v>
      </c>
      <c r="L176" t="s">
        <v>424</v>
      </c>
      <c r="M176" t="s">
        <v>34</v>
      </c>
      <c r="N176" t="s">
        <v>45</v>
      </c>
      <c r="O176" t="s">
        <v>425</v>
      </c>
      <c r="P176" s="13">
        <v>42172</v>
      </c>
      <c r="Q176" s="13" t="str">
        <f t="shared" si="4"/>
        <v>June</v>
      </c>
      <c r="R176" s="11">
        <v>42173</v>
      </c>
      <c r="S176" s="13" t="str">
        <f t="shared" si="5"/>
        <v>June</v>
      </c>
      <c r="T176" s="8">
        <v>-27.160000000000004</v>
      </c>
      <c r="U176">
        <v>9</v>
      </c>
      <c r="V176" s="6">
        <v>66.55</v>
      </c>
      <c r="W176">
        <v>86041</v>
      </c>
      <c r="X176" t="str">
        <f>[1]!DXLOOKUP(M176,Users!$A$2:$A$5,Users!$B$2:$B$5,0)</f>
        <v>William</v>
      </c>
    </row>
    <row r="177" spans="1:24" ht="12.75" customHeight="1">
      <c r="A177" t="s">
        <v>37</v>
      </c>
      <c r="B177" s="17">
        <v>0.04</v>
      </c>
      <c r="C177" s="6">
        <v>5.98</v>
      </c>
      <c r="D177" s="6">
        <v>5.15</v>
      </c>
      <c r="E177">
        <v>317</v>
      </c>
      <c r="F177" t="s">
        <v>423</v>
      </c>
      <c r="G177" t="s">
        <v>49</v>
      </c>
      <c r="H177" t="s">
        <v>28</v>
      </c>
      <c r="I177" t="s">
        <v>29</v>
      </c>
      <c r="J177" t="s">
        <v>93</v>
      </c>
      <c r="K177" t="s">
        <v>59</v>
      </c>
      <c r="L177" t="s">
        <v>129</v>
      </c>
      <c r="M177" t="s">
        <v>34</v>
      </c>
      <c r="N177" t="s">
        <v>45</v>
      </c>
      <c r="O177" t="s">
        <v>425</v>
      </c>
      <c r="P177" s="13">
        <v>42172</v>
      </c>
      <c r="Q177" s="13" t="str">
        <f t="shared" si="4"/>
        <v>June</v>
      </c>
      <c r="R177" s="11">
        <v>42173</v>
      </c>
      <c r="S177" s="13" t="str">
        <f t="shared" si="5"/>
        <v>June</v>
      </c>
      <c r="T177" s="8">
        <v>-52.344000000000008</v>
      </c>
      <c r="U177">
        <v>17</v>
      </c>
      <c r="V177" s="6">
        <v>103.49</v>
      </c>
      <c r="W177">
        <v>86041</v>
      </c>
      <c r="X177" t="str">
        <f>[1]!DXLOOKUP(M177,Users!$A$2:$A$5,Users!$B$2:$B$5,0)</f>
        <v>William</v>
      </c>
    </row>
    <row r="178" spans="1:24" ht="12.75" customHeight="1">
      <c r="A178" t="s">
        <v>37</v>
      </c>
      <c r="B178" s="17">
        <v>0.04</v>
      </c>
      <c r="C178" s="6">
        <v>15.42</v>
      </c>
      <c r="D178" s="6">
        <v>10.68</v>
      </c>
      <c r="E178">
        <v>317</v>
      </c>
      <c r="F178" t="s">
        <v>423</v>
      </c>
      <c r="G178" t="s">
        <v>49</v>
      </c>
      <c r="H178" t="s">
        <v>28</v>
      </c>
      <c r="I178" t="s">
        <v>29</v>
      </c>
      <c r="J178" t="s">
        <v>141</v>
      </c>
      <c r="K178" t="s">
        <v>59</v>
      </c>
      <c r="L178" t="s">
        <v>426</v>
      </c>
      <c r="M178" t="s">
        <v>34</v>
      </c>
      <c r="N178" t="s">
        <v>45</v>
      </c>
      <c r="O178" t="s">
        <v>425</v>
      </c>
      <c r="P178" s="13">
        <v>42172</v>
      </c>
      <c r="Q178" s="13" t="str">
        <f t="shared" si="4"/>
        <v>June</v>
      </c>
      <c r="R178" s="11">
        <v>42173</v>
      </c>
      <c r="S178" s="13" t="str">
        <f t="shared" si="5"/>
        <v>June</v>
      </c>
      <c r="T178" s="8">
        <v>-119.93599999999999</v>
      </c>
      <c r="U178">
        <v>12</v>
      </c>
      <c r="V178" s="6">
        <v>192.18</v>
      </c>
      <c r="W178">
        <v>86041</v>
      </c>
      <c r="X178" t="str">
        <f>[1]!DXLOOKUP(M178,Users!$A$2:$A$5,Users!$B$2:$B$5,0)</f>
        <v>William</v>
      </c>
    </row>
    <row r="179" spans="1:24" ht="12.75" customHeight="1">
      <c r="A179" t="s">
        <v>106</v>
      </c>
      <c r="B179" s="17">
        <v>0.04</v>
      </c>
      <c r="C179" s="6">
        <v>8.33</v>
      </c>
      <c r="D179" s="6">
        <v>1.99</v>
      </c>
      <c r="E179">
        <v>321</v>
      </c>
      <c r="F179" t="s">
        <v>427</v>
      </c>
      <c r="G179" t="s">
        <v>49</v>
      </c>
      <c r="H179" t="s">
        <v>114</v>
      </c>
      <c r="I179" t="s">
        <v>77</v>
      </c>
      <c r="J179" t="s">
        <v>180</v>
      </c>
      <c r="K179" t="s">
        <v>51</v>
      </c>
      <c r="L179" t="s">
        <v>414</v>
      </c>
      <c r="M179" t="s">
        <v>53</v>
      </c>
      <c r="N179" t="s">
        <v>415</v>
      </c>
      <c r="O179" t="s">
        <v>428</v>
      </c>
      <c r="P179" s="13">
        <v>42098</v>
      </c>
      <c r="Q179" s="13" t="str">
        <f t="shared" si="4"/>
        <v>April</v>
      </c>
      <c r="R179" s="11">
        <v>42103</v>
      </c>
      <c r="S179" s="13" t="str">
        <f t="shared" si="5"/>
        <v>April</v>
      </c>
      <c r="T179" s="8">
        <v>9.9267999999999983</v>
      </c>
      <c r="U179">
        <v>11</v>
      </c>
      <c r="V179" s="6">
        <v>89.76</v>
      </c>
      <c r="W179">
        <v>91057</v>
      </c>
      <c r="X179" t="str">
        <f>[1]!DXLOOKUP(M179,Users!$A$2:$A$5,Users!$B$2:$B$5,0)</f>
        <v>Erin</v>
      </c>
    </row>
    <row r="180" spans="1:24" ht="12.75" customHeight="1">
      <c r="A180" t="s">
        <v>37</v>
      </c>
      <c r="B180" s="17">
        <v>0.06</v>
      </c>
      <c r="C180" s="6">
        <v>7.99</v>
      </c>
      <c r="D180" s="6">
        <v>5.03</v>
      </c>
      <c r="E180">
        <v>326</v>
      </c>
      <c r="F180" t="s">
        <v>429</v>
      </c>
      <c r="G180" t="s">
        <v>49</v>
      </c>
      <c r="H180" t="s">
        <v>114</v>
      </c>
      <c r="I180" t="s">
        <v>77</v>
      </c>
      <c r="J180" t="s">
        <v>78</v>
      </c>
      <c r="K180" t="s">
        <v>86</v>
      </c>
      <c r="L180" t="s">
        <v>430</v>
      </c>
      <c r="M180" t="s">
        <v>61</v>
      </c>
      <c r="N180" t="s">
        <v>178</v>
      </c>
      <c r="O180" t="s">
        <v>431</v>
      </c>
      <c r="P180" s="13">
        <v>42164</v>
      </c>
      <c r="Q180" s="13" t="str">
        <f t="shared" si="4"/>
        <v>June</v>
      </c>
      <c r="R180" s="11">
        <v>42165</v>
      </c>
      <c r="S180" s="13" t="str">
        <f t="shared" si="5"/>
        <v>June</v>
      </c>
      <c r="T180" s="8">
        <v>-29.172000000000001</v>
      </c>
      <c r="U180">
        <v>4</v>
      </c>
      <c r="V180" s="6">
        <v>28.46</v>
      </c>
      <c r="W180">
        <v>90973</v>
      </c>
      <c r="X180" t="str">
        <f>[1]!DXLOOKUP(M180,Users!$A$2:$A$5,Users!$B$2:$B$5,0)</f>
        <v>Chris</v>
      </c>
    </row>
    <row r="181" spans="1:24" ht="12.75" customHeight="1">
      <c r="A181" t="s">
        <v>56</v>
      </c>
      <c r="B181" s="17">
        <v>0.06</v>
      </c>
      <c r="C181" s="6">
        <v>296.18</v>
      </c>
      <c r="D181" s="6">
        <v>54.12</v>
      </c>
      <c r="E181">
        <v>329</v>
      </c>
      <c r="F181" t="s">
        <v>432</v>
      </c>
      <c r="G181" t="s">
        <v>39</v>
      </c>
      <c r="H181" t="s">
        <v>40</v>
      </c>
      <c r="I181" t="s">
        <v>41</v>
      </c>
      <c r="J181" t="s">
        <v>152</v>
      </c>
      <c r="K181" t="s">
        <v>121</v>
      </c>
      <c r="L181" t="s">
        <v>153</v>
      </c>
      <c r="M181" t="s">
        <v>53</v>
      </c>
      <c r="N181" t="s">
        <v>188</v>
      </c>
      <c r="O181" t="s">
        <v>433</v>
      </c>
      <c r="P181" s="13">
        <v>42108</v>
      </c>
      <c r="Q181" s="13" t="str">
        <f t="shared" si="4"/>
        <v>April</v>
      </c>
      <c r="R181" s="11">
        <v>42109</v>
      </c>
      <c r="S181" s="13" t="str">
        <f t="shared" si="5"/>
        <v>April</v>
      </c>
      <c r="T181" s="8">
        <v>-715.7782060000003</v>
      </c>
      <c r="U181">
        <v>5</v>
      </c>
      <c r="V181" s="6">
        <v>1170.21</v>
      </c>
      <c r="W181">
        <v>89726</v>
      </c>
      <c r="X181" t="str">
        <f>[1]!DXLOOKUP(M181,Users!$A$2:$A$5,Users!$B$2:$B$5,0)</f>
        <v>Erin</v>
      </c>
    </row>
    <row r="182" spans="1:24" ht="12.75" customHeight="1">
      <c r="A182" t="s">
        <v>56</v>
      </c>
      <c r="B182" s="17">
        <v>0.01</v>
      </c>
      <c r="C182" s="6">
        <v>29.1</v>
      </c>
      <c r="D182" s="6">
        <v>4</v>
      </c>
      <c r="E182">
        <v>331</v>
      </c>
      <c r="F182" t="s">
        <v>434</v>
      </c>
      <c r="G182" t="s">
        <v>27</v>
      </c>
      <c r="H182" t="s">
        <v>40</v>
      </c>
      <c r="I182" t="s">
        <v>77</v>
      </c>
      <c r="J182" t="s">
        <v>180</v>
      </c>
      <c r="K182" t="s">
        <v>59</v>
      </c>
      <c r="L182" t="s">
        <v>435</v>
      </c>
      <c r="M182" t="s">
        <v>53</v>
      </c>
      <c r="N182" t="s">
        <v>197</v>
      </c>
      <c r="O182" t="s">
        <v>436</v>
      </c>
      <c r="P182" s="13">
        <v>42108</v>
      </c>
      <c r="Q182" s="13" t="str">
        <f t="shared" si="4"/>
        <v>April</v>
      </c>
      <c r="R182" s="11">
        <v>42110</v>
      </c>
      <c r="S182" s="13" t="str">
        <f t="shared" si="5"/>
        <v>April</v>
      </c>
      <c r="T182" s="8">
        <v>-22.82</v>
      </c>
      <c r="U182">
        <v>8</v>
      </c>
      <c r="V182" s="6">
        <v>243.32</v>
      </c>
      <c r="W182">
        <v>89726</v>
      </c>
      <c r="X182" t="str">
        <f>[1]!DXLOOKUP(M182,Users!$A$2:$A$5,Users!$B$2:$B$5,0)</f>
        <v>Erin</v>
      </c>
    </row>
    <row r="183" spans="1:24" ht="12.75" customHeight="1">
      <c r="A183" t="s">
        <v>47</v>
      </c>
      <c r="B183" s="17">
        <v>0.06</v>
      </c>
      <c r="C183" s="6">
        <v>276.2</v>
      </c>
      <c r="D183" s="6">
        <v>24.49</v>
      </c>
      <c r="E183">
        <v>335</v>
      </c>
      <c r="F183" t="s">
        <v>437</v>
      </c>
      <c r="G183" t="s">
        <v>49</v>
      </c>
      <c r="H183" t="s">
        <v>28</v>
      </c>
      <c r="I183" t="s">
        <v>41</v>
      </c>
      <c r="J183" t="s">
        <v>42</v>
      </c>
      <c r="K183" t="s">
        <v>236</v>
      </c>
      <c r="L183" t="s">
        <v>438</v>
      </c>
      <c r="M183" t="s">
        <v>34</v>
      </c>
      <c r="N183" t="s">
        <v>102</v>
      </c>
      <c r="O183" t="s">
        <v>439</v>
      </c>
      <c r="P183" s="13">
        <v>42128</v>
      </c>
      <c r="Q183" s="13" t="str">
        <f t="shared" si="4"/>
        <v>May</v>
      </c>
      <c r="R183" s="11">
        <v>42129</v>
      </c>
      <c r="S183" s="13" t="str">
        <f t="shared" si="5"/>
        <v>May</v>
      </c>
      <c r="T183" s="8">
        <v>2639.4708000000001</v>
      </c>
      <c r="U183">
        <v>14</v>
      </c>
      <c r="V183" s="6">
        <v>3825.32</v>
      </c>
      <c r="W183">
        <v>87277</v>
      </c>
      <c r="X183" t="str">
        <f>[1]!DXLOOKUP(M183,Users!$A$2:$A$5,Users!$B$2:$B$5,0)</f>
        <v>William</v>
      </c>
    </row>
    <row r="184" spans="1:24" ht="12.75" customHeight="1">
      <c r="A184" t="s">
        <v>47</v>
      </c>
      <c r="B184" s="17">
        <v>0.09</v>
      </c>
      <c r="C184" s="6">
        <v>6.28</v>
      </c>
      <c r="D184" s="6">
        <v>5.29</v>
      </c>
      <c r="E184">
        <v>335</v>
      </c>
      <c r="F184" t="s">
        <v>437</v>
      </c>
      <c r="G184" t="s">
        <v>49</v>
      </c>
      <c r="H184" t="s">
        <v>28</v>
      </c>
      <c r="I184" t="s">
        <v>41</v>
      </c>
      <c r="J184" t="s">
        <v>50</v>
      </c>
      <c r="K184" t="s">
        <v>59</v>
      </c>
      <c r="L184" t="s">
        <v>440</v>
      </c>
      <c r="M184" t="s">
        <v>34</v>
      </c>
      <c r="N184" t="s">
        <v>102</v>
      </c>
      <c r="O184" t="s">
        <v>439</v>
      </c>
      <c r="P184" s="13">
        <v>42128</v>
      </c>
      <c r="Q184" s="13" t="str">
        <f t="shared" si="4"/>
        <v>May</v>
      </c>
      <c r="R184" s="11">
        <v>42128</v>
      </c>
      <c r="S184" s="13" t="str">
        <f t="shared" si="5"/>
        <v>May</v>
      </c>
      <c r="T184" s="8">
        <v>-5.2</v>
      </c>
      <c r="U184">
        <v>1</v>
      </c>
      <c r="V184" s="6">
        <v>8.5299999999999994</v>
      </c>
      <c r="W184">
        <v>87277</v>
      </c>
      <c r="X184" t="str">
        <f>[1]!DXLOOKUP(M184,Users!$A$2:$A$5,Users!$B$2:$B$5,0)</f>
        <v>William</v>
      </c>
    </row>
    <row r="185" spans="1:24" ht="12.75" customHeight="1">
      <c r="A185" t="s">
        <v>56</v>
      </c>
      <c r="B185" s="17">
        <v>0.08</v>
      </c>
      <c r="C185" s="6">
        <v>7.77</v>
      </c>
      <c r="D185" s="6">
        <v>9.23</v>
      </c>
      <c r="E185">
        <v>339</v>
      </c>
      <c r="F185" t="s">
        <v>441</v>
      </c>
      <c r="G185" t="s">
        <v>49</v>
      </c>
      <c r="H185" t="s">
        <v>28</v>
      </c>
      <c r="I185" t="s">
        <v>29</v>
      </c>
      <c r="J185" t="s">
        <v>257</v>
      </c>
      <c r="K185" t="s">
        <v>59</v>
      </c>
      <c r="L185" t="s">
        <v>442</v>
      </c>
      <c r="M185" t="s">
        <v>53</v>
      </c>
      <c r="N185" t="s">
        <v>154</v>
      </c>
      <c r="O185" t="s">
        <v>443</v>
      </c>
      <c r="P185" s="13">
        <v>42080</v>
      </c>
      <c r="Q185" s="13" t="str">
        <f t="shared" si="4"/>
        <v>March</v>
      </c>
      <c r="R185" s="11">
        <v>42081</v>
      </c>
      <c r="S185" s="13" t="str">
        <f t="shared" si="5"/>
        <v>March</v>
      </c>
      <c r="T185" s="8">
        <v>-83.65</v>
      </c>
      <c r="U185">
        <v>5</v>
      </c>
      <c r="V185" s="6">
        <v>40.299999999999997</v>
      </c>
      <c r="W185">
        <v>90583</v>
      </c>
      <c r="X185" t="str">
        <f>[1]!DXLOOKUP(M185,Users!$A$2:$A$5,Users!$B$2:$B$5,0)</f>
        <v>Erin</v>
      </c>
    </row>
    <row r="186" spans="1:24" ht="12.75" customHeight="1">
      <c r="A186" t="s">
        <v>56</v>
      </c>
      <c r="B186" s="17">
        <v>7.0000000000000007E-2</v>
      </c>
      <c r="C186" s="6">
        <v>7.59</v>
      </c>
      <c r="D186" s="6">
        <v>4</v>
      </c>
      <c r="E186">
        <v>339</v>
      </c>
      <c r="F186" t="s">
        <v>441</v>
      </c>
      <c r="G186" t="s">
        <v>49</v>
      </c>
      <c r="H186" t="s">
        <v>28</v>
      </c>
      <c r="I186" t="s">
        <v>41</v>
      </c>
      <c r="J186" t="s">
        <v>50</v>
      </c>
      <c r="K186" t="s">
        <v>31</v>
      </c>
      <c r="L186" t="s">
        <v>444</v>
      </c>
      <c r="M186" t="s">
        <v>53</v>
      </c>
      <c r="N186" t="s">
        <v>154</v>
      </c>
      <c r="O186" t="s">
        <v>443</v>
      </c>
      <c r="P186" s="13">
        <v>42080</v>
      </c>
      <c r="Q186" s="13" t="str">
        <f t="shared" si="4"/>
        <v>March</v>
      </c>
      <c r="R186" s="11">
        <v>42082</v>
      </c>
      <c r="S186" s="13" t="str">
        <f t="shared" si="5"/>
        <v>March</v>
      </c>
      <c r="T186" s="8">
        <v>24.39</v>
      </c>
      <c r="U186">
        <v>15</v>
      </c>
      <c r="V186" s="6">
        <v>111.88</v>
      </c>
      <c r="W186">
        <v>90583</v>
      </c>
      <c r="X186" t="str">
        <f>[1]!DXLOOKUP(M186,Users!$A$2:$A$5,Users!$B$2:$B$5,0)</f>
        <v>Erin</v>
      </c>
    </row>
    <row r="187" spans="1:24" ht="12.75" customHeight="1">
      <c r="A187" t="s">
        <v>47</v>
      </c>
      <c r="B187" s="17">
        <v>0.01</v>
      </c>
      <c r="C187" s="6">
        <v>3.26</v>
      </c>
      <c r="D187" s="6">
        <v>1.86</v>
      </c>
      <c r="E187">
        <v>342</v>
      </c>
      <c r="F187" t="s">
        <v>445</v>
      </c>
      <c r="G187" t="s">
        <v>49</v>
      </c>
      <c r="H187" t="s">
        <v>28</v>
      </c>
      <c r="I187" t="s">
        <v>29</v>
      </c>
      <c r="J187" t="s">
        <v>30</v>
      </c>
      <c r="K187" t="s">
        <v>31</v>
      </c>
      <c r="L187" t="s">
        <v>446</v>
      </c>
      <c r="M187" t="s">
        <v>136</v>
      </c>
      <c r="N187" t="s">
        <v>362</v>
      </c>
      <c r="O187" t="s">
        <v>447</v>
      </c>
      <c r="P187" s="13">
        <v>42128</v>
      </c>
      <c r="Q187" s="13" t="str">
        <f t="shared" si="4"/>
        <v>May</v>
      </c>
      <c r="R187" s="11">
        <v>42130</v>
      </c>
      <c r="S187" s="13" t="str">
        <f t="shared" si="5"/>
        <v>May</v>
      </c>
      <c r="T187" s="8">
        <v>-4.6682999999999995</v>
      </c>
      <c r="U187">
        <v>20</v>
      </c>
      <c r="V187" s="6">
        <v>73.97</v>
      </c>
      <c r="W187">
        <v>3332</v>
      </c>
      <c r="X187" t="str">
        <f>[1]!DXLOOKUP(M187,Users!$A$2:$A$5,Users!$B$2:$B$5,0)</f>
        <v>Sam</v>
      </c>
    </row>
    <row r="188" spans="1:24" ht="12.75" customHeight="1">
      <c r="A188" t="s">
        <v>47</v>
      </c>
      <c r="B188" s="17">
        <v>0.03</v>
      </c>
      <c r="C188" s="6">
        <v>15.23</v>
      </c>
      <c r="D188" s="6">
        <v>27.75</v>
      </c>
      <c r="E188">
        <v>343</v>
      </c>
      <c r="F188" t="s">
        <v>448</v>
      </c>
      <c r="G188" t="s">
        <v>39</v>
      </c>
      <c r="H188" t="s">
        <v>28</v>
      </c>
      <c r="I188" t="s">
        <v>41</v>
      </c>
      <c r="J188" t="s">
        <v>152</v>
      </c>
      <c r="K188" t="s">
        <v>121</v>
      </c>
      <c r="L188" t="s">
        <v>449</v>
      </c>
      <c r="M188" t="s">
        <v>53</v>
      </c>
      <c r="N188" t="s">
        <v>188</v>
      </c>
      <c r="O188" t="s">
        <v>450</v>
      </c>
      <c r="P188" s="13">
        <v>42035</v>
      </c>
      <c r="Q188" s="13" t="str">
        <f t="shared" si="4"/>
        <v>January</v>
      </c>
      <c r="R188" s="11">
        <v>42036</v>
      </c>
      <c r="S188" s="13" t="str">
        <f t="shared" si="5"/>
        <v>February</v>
      </c>
      <c r="T188" s="8">
        <v>11.650950000000002</v>
      </c>
      <c r="U188">
        <v>7</v>
      </c>
      <c r="V188" s="6">
        <v>111.86</v>
      </c>
      <c r="W188">
        <v>88151</v>
      </c>
      <c r="X188" t="str">
        <f>[1]!DXLOOKUP(M188,Users!$A$2:$A$5,Users!$B$2:$B$5,0)</f>
        <v>Erin</v>
      </c>
    </row>
    <row r="189" spans="1:24" ht="12.75" customHeight="1">
      <c r="A189" t="s">
        <v>47</v>
      </c>
      <c r="B189" s="17">
        <v>0.01</v>
      </c>
      <c r="C189" s="6">
        <v>3.26</v>
      </c>
      <c r="D189" s="6">
        <v>1.86</v>
      </c>
      <c r="E189">
        <v>344</v>
      </c>
      <c r="F189" t="s">
        <v>451</v>
      </c>
      <c r="G189" t="s">
        <v>49</v>
      </c>
      <c r="H189" t="s">
        <v>28</v>
      </c>
      <c r="I189" t="s">
        <v>29</v>
      </c>
      <c r="J189" t="s">
        <v>30</v>
      </c>
      <c r="K189" t="s">
        <v>31</v>
      </c>
      <c r="L189" t="s">
        <v>446</v>
      </c>
      <c r="M189" t="s">
        <v>53</v>
      </c>
      <c r="N189" t="s">
        <v>188</v>
      </c>
      <c r="O189" t="s">
        <v>452</v>
      </c>
      <c r="P189" s="13">
        <v>42128</v>
      </c>
      <c r="Q189" s="13" t="str">
        <f t="shared" si="4"/>
        <v>May</v>
      </c>
      <c r="R189" s="11">
        <v>42130</v>
      </c>
      <c r="S189" s="13" t="str">
        <f t="shared" si="5"/>
        <v>May</v>
      </c>
      <c r="T189" s="8">
        <v>0.70200000000000085</v>
      </c>
      <c r="U189">
        <v>5</v>
      </c>
      <c r="V189" s="6">
        <v>18.489999999999998</v>
      </c>
      <c r="W189">
        <v>88152</v>
      </c>
      <c r="X189" t="str">
        <f>[1]!DXLOOKUP(M189,Users!$A$2:$A$5,Users!$B$2:$B$5,0)</f>
        <v>Erin</v>
      </c>
    </row>
    <row r="190" spans="1:24" ht="12.75" customHeight="1">
      <c r="A190" t="s">
        <v>47</v>
      </c>
      <c r="B190" s="17">
        <v>0</v>
      </c>
      <c r="C190" s="6">
        <v>8.34</v>
      </c>
      <c r="D190" s="6">
        <v>2.64</v>
      </c>
      <c r="E190">
        <v>349</v>
      </c>
      <c r="F190" t="s">
        <v>453</v>
      </c>
      <c r="G190" t="s">
        <v>27</v>
      </c>
      <c r="H190" t="s">
        <v>40</v>
      </c>
      <c r="I190" t="s">
        <v>29</v>
      </c>
      <c r="J190" t="s">
        <v>174</v>
      </c>
      <c r="K190" t="s">
        <v>51</v>
      </c>
      <c r="L190" t="s">
        <v>358</v>
      </c>
      <c r="M190" t="s">
        <v>136</v>
      </c>
      <c r="N190" t="s">
        <v>362</v>
      </c>
      <c r="O190" t="s">
        <v>447</v>
      </c>
      <c r="P190" s="13">
        <v>42164</v>
      </c>
      <c r="Q190" s="13" t="str">
        <f t="shared" si="4"/>
        <v>June</v>
      </c>
      <c r="R190" s="11">
        <v>42166</v>
      </c>
      <c r="S190" s="13" t="str">
        <f t="shared" si="5"/>
        <v>June</v>
      </c>
      <c r="T190" s="8">
        <v>5.8624999999999998</v>
      </c>
      <c r="U190">
        <v>23</v>
      </c>
      <c r="V190" s="6">
        <v>212.89</v>
      </c>
      <c r="W190">
        <v>17446</v>
      </c>
      <c r="X190" t="str">
        <f>[1]!DXLOOKUP(M190,Users!$A$2:$A$5,Users!$B$2:$B$5,0)</f>
        <v>Sam</v>
      </c>
    </row>
    <row r="191" spans="1:24" ht="12.75" customHeight="1">
      <c r="A191" t="s">
        <v>56</v>
      </c>
      <c r="B191" s="17">
        <v>0.04</v>
      </c>
      <c r="C191" s="6">
        <v>99.23</v>
      </c>
      <c r="D191" s="6">
        <v>8.99</v>
      </c>
      <c r="E191">
        <v>349</v>
      </c>
      <c r="F191" t="s">
        <v>453</v>
      </c>
      <c r="G191" t="s">
        <v>49</v>
      </c>
      <c r="H191" t="s">
        <v>40</v>
      </c>
      <c r="I191" t="s">
        <v>41</v>
      </c>
      <c r="J191" t="s">
        <v>50</v>
      </c>
      <c r="K191" t="s">
        <v>51</v>
      </c>
      <c r="L191" t="s">
        <v>454</v>
      </c>
      <c r="M191" t="s">
        <v>136</v>
      </c>
      <c r="N191" t="s">
        <v>362</v>
      </c>
      <c r="O191" t="s">
        <v>447</v>
      </c>
      <c r="P191" s="13">
        <v>42006</v>
      </c>
      <c r="Q191" s="13" t="str">
        <f t="shared" si="4"/>
        <v>January</v>
      </c>
      <c r="R191" s="11">
        <v>42008</v>
      </c>
      <c r="S191" s="13" t="str">
        <f t="shared" si="5"/>
        <v>January</v>
      </c>
      <c r="T191" s="8">
        <v>1916.6757</v>
      </c>
      <c r="U191">
        <v>54</v>
      </c>
      <c r="V191" s="6">
        <v>5555.6</v>
      </c>
      <c r="W191">
        <v>11527</v>
      </c>
      <c r="X191" t="str">
        <f>[1]!DXLOOKUP(M191,Users!$A$2:$A$5,Users!$B$2:$B$5,0)</f>
        <v>Sam</v>
      </c>
    </row>
    <row r="192" spans="1:24" ht="12.75" customHeight="1">
      <c r="A192" t="s">
        <v>47</v>
      </c>
      <c r="B192" s="17">
        <v>0</v>
      </c>
      <c r="C192" s="6">
        <v>8.34</v>
      </c>
      <c r="D192" s="6">
        <v>2.64</v>
      </c>
      <c r="E192">
        <v>351</v>
      </c>
      <c r="F192" t="s">
        <v>455</v>
      </c>
      <c r="G192" t="s">
        <v>27</v>
      </c>
      <c r="H192" t="s">
        <v>40</v>
      </c>
      <c r="I192" t="s">
        <v>29</v>
      </c>
      <c r="J192" t="s">
        <v>174</v>
      </c>
      <c r="K192" t="s">
        <v>51</v>
      </c>
      <c r="L192" t="s">
        <v>358</v>
      </c>
      <c r="M192" t="s">
        <v>53</v>
      </c>
      <c r="N192" t="s">
        <v>71</v>
      </c>
      <c r="O192" t="s">
        <v>456</v>
      </c>
      <c r="P192" s="13">
        <v>42164</v>
      </c>
      <c r="Q192" s="13" t="str">
        <f t="shared" si="4"/>
        <v>June</v>
      </c>
      <c r="R192" s="11">
        <v>42166</v>
      </c>
      <c r="S192" s="13" t="str">
        <f t="shared" si="5"/>
        <v>June</v>
      </c>
      <c r="T192" s="8">
        <v>10.5</v>
      </c>
      <c r="U192">
        <v>6</v>
      </c>
      <c r="V192" s="6">
        <v>55.54</v>
      </c>
      <c r="W192">
        <v>88685</v>
      </c>
      <c r="X192" t="str">
        <f>[1]!DXLOOKUP(M192,Users!$A$2:$A$5,Users!$B$2:$B$5,0)</f>
        <v>Erin</v>
      </c>
    </row>
    <row r="193" spans="1:24" ht="12.75" customHeight="1">
      <c r="A193" t="s">
        <v>56</v>
      </c>
      <c r="B193" s="17">
        <v>0.04</v>
      </c>
      <c r="C193" s="6">
        <v>99.23</v>
      </c>
      <c r="D193" s="6">
        <v>8.99</v>
      </c>
      <c r="E193">
        <v>351</v>
      </c>
      <c r="F193" t="s">
        <v>455</v>
      </c>
      <c r="G193" t="s">
        <v>49</v>
      </c>
      <c r="H193" t="s">
        <v>40</v>
      </c>
      <c r="I193" t="s">
        <v>41</v>
      </c>
      <c r="J193" t="s">
        <v>50</v>
      </c>
      <c r="K193" t="s">
        <v>51</v>
      </c>
      <c r="L193" t="s">
        <v>454</v>
      </c>
      <c r="M193" t="s">
        <v>53</v>
      </c>
      <c r="N193" t="s">
        <v>71</v>
      </c>
      <c r="O193" t="s">
        <v>456</v>
      </c>
      <c r="P193" s="13">
        <v>42006</v>
      </c>
      <c r="Q193" s="13" t="str">
        <f t="shared" si="4"/>
        <v>January</v>
      </c>
      <c r="R193" s="11">
        <v>42008</v>
      </c>
      <c r="S193" s="13" t="str">
        <f t="shared" si="5"/>
        <v>January</v>
      </c>
      <c r="T193" s="8">
        <v>993.83459999999991</v>
      </c>
      <c r="U193">
        <v>14</v>
      </c>
      <c r="V193" s="6">
        <v>1440.34</v>
      </c>
      <c r="W193">
        <v>88686</v>
      </c>
      <c r="X193" t="str">
        <f>[1]!DXLOOKUP(M193,Users!$A$2:$A$5,Users!$B$2:$B$5,0)</f>
        <v>Erin</v>
      </c>
    </row>
    <row r="194" spans="1:24">
      <c r="A194" t="s">
        <v>106</v>
      </c>
      <c r="B194" s="17">
        <v>0.08</v>
      </c>
      <c r="C194" s="6">
        <v>4.8899999999999997</v>
      </c>
      <c r="D194" s="6">
        <v>4.93</v>
      </c>
      <c r="E194">
        <v>353</v>
      </c>
      <c r="F194" t="s">
        <v>457</v>
      </c>
      <c r="G194" t="s">
        <v>27</v>
      </c>
      <c r="H194" t="s">
        <v>40</v>
      </c>
      <c r="I194" t="s">
        <v>77</v>
      </c>
      <c r="J194" t="s">
        <v>180</v>
      </c>
      <c r="K194" t="s">
        <v>51</v>
      </c>
      <c r="L194" t="s">
        <v>458</v>
      </c>
      <c r="M194" t="s">
        <v>34</v>
      </c>
      <c r="N194" t="s">
        <v>378</v>
      </c>
      <c r="O194" t="s">
        <v>459</v>
      </c>
      <c r="P194" s="13">
        <v>42138</v>
      </c>
      <c r="Q194" s="13" t="str">
        <f t="shared" si="4"/>
        <v>May</v>
      </c>
      <c r="R194" s="11">
        <v>42138</v>
      </c>
      <c r="S194" s="13" t="str">
        <f t="shared" si="5"/>
        <v>May</v>
      </c>
      <c r="T194" s="8">
        <v>-165.45</v>
      </c>
      <c r="U194">
        <v>17</v>
      </c>
      <c r="V194" s="6">
        <v>84.76</v>
      </c>
      <c r="W194">
        <v>89647</v>
      </c>
      <c r="X194" t="str">
        <f>[1]!DXLOOKUP(M194,Users!$A$2:$A$5,Users!$B$2:$B$5,0)</f>
        <v>William</v>
      </c>
    </row>
    <row r="195" spans="1:24">
      <c r="A195" t="s">
        <v>106</v>
      </c>
      <c r="B195" s="17">
        <v>7.0000000000000007E-2</v>
      </c>
      <c r="C195" s="6">
        <v>6.68</v>
      </c>
      <c r="D195" s="6">
        <v>6.92</v>
      </c>
      <c r="E195">
        <v>353</v>
      </c>
      <c r="F195" t="s">
        <v>457</v>
      </c>
      <c r="G195" t="s">
        <v>49</v>
      </c>
      <c r="H195" t="s">
        <v>40</v>
      </c>
      <c r="I195" t="s">
        <v>29</v>
      </c>
      <c r="J195" t="s">
        <v>93</v>
      </c>
      <c r="K195" t="s">
        <v>59</v>
      </c>
      <c r="L195" t="s">
        <v>460</v>
      </c>
      <c r="M195" t="s">
        <v>34</v>
      </c>
      <c r="N195" t="s">
        <v>378</v>
      </c>
      <c r="O195" t="s">
        <v>459</v>
      </c>
      <c r="P195" s="13">
        <v>42138</v>
      </c>
      <c r="Q195" s="13" t="str">
        <f t="shared" ref="Q195:Q258" si="6">TEXT(P195,"mmmm")</f>
        <v>May</v>
      </c>
      <c r="R195" s="11">
        <v>42145</v>
      </c>
      <c r="S195" s="13" t="str">
        <f t="shared" ref="S195:S258" si="7">TEXT(R195,"mmmm")</f>
        <v>May</v>
      </c>
      <c r="T195" s="8">
        <v>-141.12</v>
      </c>
      <c r="U195">
        <v>16</v>
      </c>
      <c r="V195" s="6">
        <v>104.84</v>
      </c>
      <c r="W195">
        <v>89647</v>
      </c>
      <c r="X195" t="str">
        <f>[1]!DXLOOKUP(M195,Users!$A$2:$A$5,Users!$B$2:$B$5,0)</f>
        <v>William</v>
      </c>
    </row>
    <row r="196" spans="1:24">
      <c r="A196" t="s">
        <v>47</v>
      </c>
      <c r="B196" s="17">
        <v>7.0000000000000007E-2</v>
      </c>
      <c r="C196" s="6">
        <v>124.49</v>
      </c>
      <c r="D196" s="6">
        <v>51.94</v>
      </c>
      <c r="E196">
        <v>357</v>
      </c>
      <c r="F196" t="s">
        <v>461</v>
      </c>
      <c r="G196" t="s">
        <v>39</v>
      </c>
      <c r="H196" t="s">
        <v>28</v>
      </c>
      <c r="I196" t="s">
        <v>41</v>
      </c>
      <c r="J196" t="s">
        <v>152</v>
      </c>
      <c r="K196" t="s">
        <v>121</v>
      </c>
      <c r="L196" t="s">
        <v>462</v>
      </c>
      <c r="M196" t="s">
        <v>34</v>
      </c>
      <c r="N196" t="s">
        <v>378</v>
      </c>
      <c r="O196" t="s">
        <v>463</v>
      </c>
      <c r="P196" s="13">
        <v>42148</v>
      </c>
      <c r="Q196" s="13" t="str">
        <f t="shared" si="6"/>
        <v>May</v>
      </c>
      <c r="R196" s="11">
        <v>42149</v>
      </c>
      <c r="S196" s="13" t="str">
        <f t="shared" si="7"/>
        <v>May</v>
      </c>
      <c r="T196" s="8">
        <v>1074.44</v>
      </c>
      <c r="U196">
        <v>14</v>
      </c>
      <c r="V196" s="6">
        <v>1714.93</v>
      </c>
      <c r="W196">
        <v>91131</v>
      </c>
      <c r="X196" t="str">
        <f>[1]!DXLOOKUP(M196,Users!$A$2:$A$5,Users!$B$2:$B$5,0)</f>
        <v>William</v>
      </c>
    </row>
    <row r="197" spans="1:24" ht="12.75" customHeight="1">
      <c r="A197" t="s">
        <v>106</v>
      </c>
      <c r="B197" s="17">
        <v>0.04</v>
      </c>
      <c r="C197" s="6">
        <v>125.99</v>
      </c>
      <c r="D197" s="6">
        <v>8.99</v>
      </c>
      <c r="E197">
        <v>358</v>
      </c>
      <c r="F197" t="s">
        <v>464</v>
      </c>
      <c r="G197" t="s">
        <v>49</v>
      </c>
      <c r="H197" t="s">
        <v>28</v>
      </c>
      <c r="I197" t="s">
        <v>77</v>
      </c>
      <c r="J197" t="s">
        <v>78</v>
      </c>
      <c r="K197" t="s">
        <v>59</v>
      </c>
      <c r="L197" t="s">
        <v>465</v>
      </c>
      <c r="M197" t="s">
        <v>53</v>
      </c>
      <c r="N197" t="s">
        <v>234</v>
      </c>
      <c r="O197" t="s">
        <v>466</v>
      </c>
      <c r="P197" s="13">
        <v>42013</v>
      </c>
      <c r="Q197" s="13" t="str">
        <f t="shared" si="6"/>
        <v>January</v>
      </c>
      <c r="R197" s="11">
        <v>42020</v>
      </c>
      <c r="S197" s="13" t="str">
        <f t="shared" si="7"/>
        <v>January</v>
      </c>
      <c r="T197" s="8">
        <v>-627.82191999999998</v>
      </c>
      <c r="U197">
        <v>1</v>
      </c>
      <c r="V197" s="6">
        <v>107.95</v>
      </c>
      <c r="W197">
        <v>91130</v>
      </c>
      <c r="X197" t="str">
        <f>[1]!DXLOOKUP(M197,Users!$A$2:$A$5,Users!$B$2:$B$5,0)</f>
        <v>Erin</v>
      </c>
    </row>
    <row r="198" spans="1:24" ht="12.75" customHeight="1">
      <c r="A198" t="s">
        <v>56</v>
      </c>
      <c r="B198" s="17">
        <v>0.05</v>
      </c>
      <c r="C198" s="6">
        <v>328.14</v>
      </c>
      <c r="D198" s="6">
        <v>91.05</v>
      </c>
      <c r="E198">
        <v>366</v>
      </c>
      <c r="F198" t="s">
        <v>467</v>
      </c>
      <c r="G198" t="s">
        <v>39</v>
      </c>
      <c r="H198" t="s">
        <v>58</v>
      </c>
      <c r="I198" t="s">
        <v>29</v>
      </c>
      <c r="J198" t="s">
        <v>257</v>
      </c>
      <c r="K198" t="s">
        <v>43</v>
      </c>
      <c r="L198" t="s">
        <v>468</v>
      </c>
      <c r="M198" t="s">
        <v>53</v>
      </c>
      <c r="N198" t="s">
        <v>469</v>
      </c>
      <c r="O198" t="s">
        <v>470</v>
      </c>
      <c r="P198" s="13">
        <v>42021</v>
      </c>
      <c r="Q198" s="13" t="str">
        <f t="shared" si="6"/>
        <v>January</v>
      </c>
      <c r="R198" s="11">
        <v>42023</v>
      </c>
      <c r="S198" s="13" t="str">
        <f t="shared" si="7"/>
        <v>January</v>
      </c>
      <c r="T198" s="8">
        <v>411.5172</v>
      </c>
      <c r="U198">
        <v>6</v>
      </c>
      <c r="V198" s="6">
        <v>1967.98</v>
      </c>
      <c r="W198">
        <v>87347</v>
      </c>
      <c r="X198" t="str">
        <f>[1]!DXLOOKUP(M198,Users!$A$2:$A$5,Users!$B$2:$B$5,0)</f>
        <v>Erin</v>
      </c>
    </row>
    <row r="199" spans="1:24" ht="12.75" customHeight="1">
      <c r="A199" t="s">
        <v>106</v>
      </c>
      <c r="B199" s="17">
        <v>0.09</v>
      </c>
      <c r="C199" s="6">
        <v>19.23</v>
      </c>
      <c r="D199" s="6">
        <v>6.15</v>
      </c>
      <c r="E199">
        <v>369</v>
      </c>
      <c r="F199" t="s">
        <v>471</v>
      </c>
      <c r="G199" t="s">
        <v>27</v>
      </c>
      <c r="H199" t="s">
        <v>28</v>
      </c>
      <c r="I199" t="s">
        <v>41</v>
      </c>
      <c r="J199" t="s">
        <v>50</v>
      </c>
      <c r="K199" t="s">
        <v>51</v>
      </c>
      <c r="L199" t="s">
        <v>472</v>
      </c>
      <c r="M199" t="s">
        <v>34</v>
      </c>
      <c r="N199" t="s">
        <v>45</v>
      </c>
      <c r="O199" t="s">
        <v>473</v>
      </c>
      <c r="P199" s="13">
        <v>42105</v>
      </c>
      <c r="Q199" s="13" t="str">
        <f t="shared" si="6"/>
        <v>April</v>
      </c>
      <c r="R199" s="11">
        <v>42107</v>
      </c>
      <c r="S199" s="13" t="str">
        <f t="shared" si="7"/>
        <v>April</v>
      </c>
      <c r="T199" s="8">
        <v>211.232</v>
      </c>
      <c r="U199">
        <v>21</v>
      </c>
      <c r="V199" s="6">
        <v>394.1</v>
      </c>
      <c r="W199">
        <v>90292</v>
      </c>
      <c r="X199" t="str">
        <f>[1]!DXLOOKUP(M199,Users!$A$2:$A$5,Users!$B$2:$B$5,0)</f>
        <v>William</v>
      </c>
    </row>
    <row r="200" spans="1:24" ht="12.75" customHeight="1">
      <c r="A200" t="s">
        <v>37</v>
      </c>
      <c r="B200" s="17">
        <v>0.02</v>
      </c>
      <c r="C200" s="6">
        <v>20.99</v>
      </c>
      <c r="D200" s="6">
        <v>4.8099999999999996</v>
      </c>
      <c r="E200">
        <v>370</v>
      </c>
      <c r="F200" t="s">
        <v>474</v>
      </c>
      <c r="G200" t="s">
        <v>49</v>
      </c>
      <c r="H200" t="s">
        <v>28</v>
      </c>
      <c r="I200" t="s">
        <v>77</v>
      </c>
      <c r="J200" t="s">
        <v>78</v>
      </c>
      <c r="K200" t="s">
        <v>86</v>
      </c>
      <c r="L200" t="s">
        <v>475</v>
      </c>
      <c r="M200" t="s">
        <v>53</v>
      </c>
      <c r="N200" t="s">
        <v>188</v>
      </c>
      <c r="O200" t="s">
        <v>476</v>
      </c>
      <c r="P200" s="13">
        <v>42151</v>
      </c>
      <c r="Q200" s="13" t="str">
        <f t="shared" si="6"/>
        <v>May</v>
      </c>
      <c r="R200" s="11">
        <v>42153</v>
      </c>
      <c r="S200" s="13" t="str">
        <f t="shared" si="7"/>
        <v>May</v>
      </c>
      <c r="T200" s="8">
        <v>49.787999999999997</v>
      </c>
      <c r="U200">
        <v>15</v>
      </c>
      <c r="V200" s="6">
        <v>266.39</v>
      </c>
      <c r="W200">
        <v>90291</v>
      </c>
      <c r="X200" t="str">
        <f>[1]!DXLOOKUP(M200,Users!$A$2:$A$5,Users!$B$2:$B$5,0)</f>
        <v>Erin</v>
      </c>
    </row>
    <row r="201" spans="1:24" ht="12.75" customHeight="1">
      <c r="A201" t="s">
        <v>37</v>
      </c>
      <c r="B201" s="17">
        <v>0.05</v>
      </c>
      <c r="C201" s="6">
        <v>5.4</v>
      </c>
      <c r="D201" s="6">
        <v>7.78</v>
      </c>
      <c r="E201">
        <v>371</v>
      </c>
      <c r="F201" t="s">
        <v>477</v>
      </c>
      <c r="G201" t="s">
        <v>27</v>
      </c>
      <c r="H201" t="s">
        <v>28</v>
      </c>
      <c r="I201" t="s">
        <v>29</v>
      </c>
      <c r="J201" t="s">
        <v>109</v>
      </c>
      <c r="K201" t="s">
        <v>59</v>
      </c>
      <c r="L201" t="s">
        <v>310</v>
      </c>
      <c r="M201" t="s">
        <v>53</v>
      </c>
      <c r="N201" t="s">
        <v>193</v>
      </c>
      <c r="O201" t="s">
        <v>478</v>
      </c>
      <c r="P201" s="13">
        <v>42151</v>
      </c>
      <c r="Q201" s="13" t="str">
        <f t="shared" si="6"/>
        <v>May</v>
      </c>
      <c r="R201" s="11">
        <v>42153</v>
      </c>
      <c r="S201" s="13" t="str">
        <f t="shared" si="7"/>
        <v>May</v>
      </c>
      <c r="T201" s="8">
        <v>-132.62950000000001</v>
      </c>
      <c r="U201">
        <v>9</v>
      </c>
      <c r="V201" s="6">
        <v>51.82</v>
      </c>
      <c r="W201">
        <v>90291</v>
      </c>
      <c r="X201" t="str">
        <f>[1]!DXLOOKUP(M201,Users!$A$2:$A$5,Users!$B$2:$B$5,0)</f>
        <v>Erin</v>
      </c>
    </row>
    <row r="202" spans="1:24" ht="12.75" customHeight="1">
      <c r="A202" t="s">
        <v>37</v>
      </c>
      <c r="B202" s="17">
        <v>0.02</v>
      </c>
      <c r="C202" s="6">
        <v>200.98</v>
      </c>
      <c r="D202" s="6">
        <v>55.96</v>
      </c>
      <c r="E202">
        <v>373</v>
      </c>
      <c r="F202" t="s">
        <v>479</v>
      </c>
      <c r="G202" t="s">
        <v>39</v>
      </c>
      <c r="H202" t="s">
        <v>58</v>
      </c>
      <c r="I202" t="s">
        <v>41</v>
      </c>
      <c r="J202" t="s">
        <v>191</v>
      </c>
      <c r="K202" t="s">
        <v>121</v>
      </c>
      <c r="L202" t="s">
        <v>480</v>
      </c>
      <c r="M202" t="s">
        <v>61</v>
      </c>
      <c r="N202" t="s">
        <v>300</v>
      </c>
      <c r="O202" t="s">
        <v>301</v>
      </c>
      <c r="P202" s="13">
        <v>42077</v>
      </c>
      <c r="Q202" s="13" t="str">
        <f t="shared" si="6"/>
        <v>March</v>
      </c>
      <c r="R202" s="11">
        <v>42079</v>
      </c>
      <c r="S202" s="13" t="str">
        <f t="shared" si="7"/>
        <v>March</v>
      </c>
      <c r="T202" s="8">
        <v>-163.63</v>
      </c>
      <c r="U202">
        <v>45</v>
      </c>
      <c r="V202" s="6">
        <v>9539.6</v>
      </c>
      <c r="W202">
        <v>24193</v>
      </c>
      <c r="X202" t="str">
        <f>[1]!DXLOOKUP(M202,Users!$A$2:$A$5,Users!$B$2:$B$5,0)</f>
        <v>Chris</v>
      </c>
    </row>
    <row r="203" spans="1:24" ht="12.75" customHeight="1">
      <c r="A203" t="s">
        <v>37</v>
      </c>
      <c r="B203" s="17">
        <v>0.02</v>
      </c>
      <c r="C203" s="6">
        <v>4.28</v>
      </c>
      <c r="D203" s="6">
        <v>5.17</v>
      </c>
      <c r="E203">
        <v>373</v>
      </c>
      <c r="F203" t="s">
        <v>479</v>
      </c>
      <c r="G203" t="s">
        <v>49</v>
      </c>
      <c r="H203" t="s">
        <v>58</v>
      </c>
      <c r="I203" t="s">
        <v>29</v>
      </c>
      <c r="J203" t="s">
        <v>93</v>
      </c>
      <c r="K203" t="s">
        <v>59</v>
      </c>
      <c r="L203" t="s">
        <v>481</v>
      </c>
      <c r="M203" t="s">
        <v>61</v>
      </c>
      <c r="N203" t="s">
        <v>300</v>
      </c>
      <c r="O203" t="s">
        <v>301</v>
      </c>
      <c r="P203" s="13">
        <v>42077</v>
      </c>
      <c r="Q203" s="13" t="str">
        <f t="shared" si="6"/>
        <v>March</v>
      </c>
      <c r="R203" s="11">
        <v>42078</v>
      </c>
      <c r="S203" s="13" t="str">
        <f t="shared" si="7"/>
        <v>March</v>
      </c>
      <c r="T203" s="8">
        <v>-63.87</v>
      </c>
      <c r="U203">
        <v>24</v>
      </c>
      <c r="V203" s="6">
        <v>109.86</v>
      </c>
      <c r="W203">
        <v>24193</v>
      </c>
      <c r="X203" t="str">
        <f>[1]!DXLOOKUP(M203,Users!$A$2:$A$5,Users!$B$2:$B$5,0)</f>
        <v>Chris</v>
      </c>
    </row>
    <row r="204" spans="1:24" ht="12.75" customHeight="1">
      <c r="A204" t="s">
        <v>37</v>
      </c>
      <c r="B204" s="17">
        <v>0.04</v>
      </c>
      <c r="C204" s="6">
        <v>85.99</v>
      </c>
      <c r="D204" s="6">
        <v>0.99</v>
      </c>
      <c r="E204">
        <v>373</v>
      </c>
      <c r="F204" t="s">
        <v>479</v>
      </c>
      <c r="G204" t="s">
        <v>49</v>
      </c>
      <c r="H204" t="s">
        <v>58</v>
      </c>
      <c r="I204" t="s">
        <v>77</v>
      </c>
      <c r="J204" t="s">
        <v>78</v>
      </c>
      <c r="K204" t="s">
        <v>31</v>
      </c>
      <c r="L204" t="s">
        <v>482</v>
      </c>
      <c r="M204" t="s">
        <v>61</v>
      </c>
      <c r="N204" t="s">
        <v>300</v>
      </c>
      <c r="O204" t="s">
        <v>301</v>
      </c>
      <c r="P204" s="13">
        <v>42077</v>
      </c>
      <c r="Q204" s="13" t="str">
        <f t="shared" si="6"/>
        <v>March</v>
      </c>
      <c r="R204" s="11">
        <v>42079</v>
      </c>
      <c r="S204" s="13" t="str">
        <f t="shared" si="7"/>
        <v>March</v>
      </c>
      <c r="T204" s="8">
        <v>-175.17500000000001</v>
      </c>
      <c r="U204">
        <v>19</v>
      </c>
      <c r="V204" s="6">
        <v>1426.51</v>
      </c>
      <c r="W204">
        <v>24193</v>
      </c>
      <c r="X204" t="str">
        <f>[1]!DXLOOKUP(M204,Users!$A$2:$A$5,Users!$B$2:$B$5,0)</f>
        <v>Chris</v>
      </c>
    </row>
    <row r="205" spans="1:24" ht="12.75" customHeight="1">
      <c r="A205" t="s">
        <v>37</v>
      </c>
      <c r="B205" s="17">
        <v>0.02</v>
      </c>
      <c r="C205" s="6">
        <v>200.98</v>
      </c>
      <c r="D205" s="6">
        <v>55.96</v>
      </c>
      <c r="E205">
        <v>375</v>
      </c>
      <c r="F205" t="s">
        <v>483</v>
      </c>
      <c r="G205" t="s">
        <v>39</v>
      </c>
      <c r="H205" t="s">
        <v>58</v>
      </c>
      <c r="I205" t="s">
        <v>41</v>
      </c>
      <c r="J205" t="s">
        <v>191</v>
      </c>
      <c r="K205" t="s">
        <v>121</v>
      </c>
      <c r="L205" t="s">
        <v>480</v>
      </c>
      <c r="M205" t="s">
        <v>136</v>
      </c>
      <c r="N205" t="s">
        <v>244</v>
      </c>
      <c r="O205" t="s">
        <v>484</v>
      </c>
      <c r="P205" s="13">
        <v>42077</v>
      </c>
      <c r="Q205" s="13" t="str">
        <f t="shared" si="6"/>
        <v>March</v>
      </c>
      <c r="R205" s="11">
        <v>42079</v>
      </c>
      <c r="S205" s="13" t="str">
        <f t="shared" si="7"/>
        <v>March</v>
      </c>
      <c r="T205" s="8">
        <v>-224.94779999999997</v>
      </c>
      <c r="U205">
        <v>11</v>
      </c>
      <c r="V205" s="6">
        <v>2331.9</v>
      </c>
      <c r="W205">
        <v>90917</v>
      </c>
      <c r="X205" t="str">
        <f>[1]!DXLOOKUP(M205,Users!$A$2:$A$5,Users!$B$2:$B$5,0)</f>
        <v>Sam</v>
      </c>
    </row>
    <row r="206" spans="1:24" ht="12.75" customHeight="1">
      <c r="A206" t="s">
        <v>37</v>
      </c>
      <c r="B206" s="17">
        <v>0.02</v>
      </c>
      <c r="C206" s="6">
        <v>4.28</v>
      </c>
      <c r="D206" s="6">
        <v>5.17</v>
      </c>
      <c r="E206">
        <v>375</v>
      </c>
      <c r="F206" t="s">
        <v>483</v>
      </c>
      <c r="G206" t="s">
        <v>49</v>
      </c>
      <c r="H206" t="s">
        <v>58</v>
      </c>
      <c r="I206" t="s">
        <v>29</v>
      </c>
      <c r="J206" t="s">
        <v>93</v>
      </c>
      <c r="K206" t="s">
        <v>59</v>
      </c>
      <c r="L206" t="s">
        <v>481</v>
      </c>
      <c r="M206" t="s">
        <v>136</v>
      </c>
      <c r="N206" t="s">
        <v>244</v>
      </c>
      <c r="O206" t="s">
        <v>484</v>
      </c>
      <c r="P206" s="13">
        <v>42077</v>
      </c>
      <c r="Q206" s="13" t="str">
        <f t="shared" si="6"/>
        <v>March</v>
      </c>
      <c r="R206" s="11">
        <v>42078</v>
      </c>
      <c r="S206" s="13" t="str">
        <f t="shared" si="7"/>
        <v>March</v>
      </c>
      <c r="T206" s="8">
        <v>196.79999999999998</v>
      </c>
      <c r="U206">
        <v>6</v>
      </c>
      <c r="V206" s="6">
        <v>27.47</v>
      </c>
      <c r="W206">
        <v>90917</v>
      </c>
      <c r="X206" t="str">
        <f>[1]!DXLOOKUP(M206,Users!$A$2:$A$5,Users!$B$2:$B$5,0)</f>
        <v>Sam</v>
      </c>
    </row>
    <row r="207" spans="1:24" ht="12.75" customHeight="1">
      <c r="A207" t="s">
        <v>56</v>
      </c>
      <c r="B207" s="17">
        <v>0.03</v>
      </c>
      <c r="C207" s="6">
        <v>25.98</v>
      </c>
      <c r="D207" s="6">
        <v>5.37</v>
      </c>
      <c r="E207">
        <v>377</v>
      </c>
      <c r="F207" t="s">
        <v>485</v>
      </c>
      <c r="G207" t="s">
        <v>49</v>
      </c>
      <c r="H207" t="s">
        <v>114</v>
      </c>
      <c r="I207" t="s">
        <v>29</v>
      </c>
      <c r="J207" t="s">
        <v>257</v>
      </c>
      <c r="K207" t="s">
        <v>86</v>
      </c>
      <c r="L207" t="s">
        <v>486</v>
      </c>
      <c r="M207" t="s">
        <v>61</v>
      </c>
      <c r="N207" t="s">
        <v>178</v>
      </c>
      <c r="O207" t="s">
        <v>431</v>
      </c>
      <c r="P207" s="13">
        <v>42111</v>
      </c>
      <c r="Q207" s="13" t="str">
        <f t="shared" si="6"/>
        <v>April</v>
      </c>
      <c r="R207" s="11">
        <v>42111</v>
      </c>
      <c r="S207" s="13" t="str">
        <f t="shared" si="7"/>
        <v>April</v>
      </c>
      <c r="T207" s="8">
        <v>250.03759999999997</v>
      </c>
      <c r="U207">
        <v>17</v>
      </c>
      <c r="V207" s="6">
        <v>460.87</v>
      </c>
      <c r="W207">
        <v>89579</v>
      </c>
      <c r="X207" t="str">
        <f>[1]!DXLOOKUP(M207,Users!$A$2:$A$5,Users!$B$2:$B$5,0)</f>
        <v>Chris</v>
      </c>
    </row>
    <row r="208" spans="1:24" ht="12.75" customHeight="1">
      <c r="A208" t="s">
        <v>37</v>
      </c>
      <c r="B208" s="17">
        <v>7.0000000000000007E-2</v>
      </c>
      <c r="C208" s="6">
        <v>415.88</v>
      </c>
      <c r="D208" s="6">
        <v>11.37</v>
      </c>
      <c r="E208">
        <v>381</v>
      </c>
      <c r="F208" t="s">
        <v>487</v>
      </c>
      <c r="G208" t="s">
        <v>49</v>
      </c>
      <c r="H208" t="s">
        <v>28</v>
      </c>
      <c r="I208" t="s">
        <v>29</v>
      </c>
      <c r="J208" t="s">
        <v>141</v>
      </c>
      <c r="K208" t="s">
        <v>59</v>
      </c>
      <c r="L208" t="s">
        <v>488</v>
      </c>
      <c r="M208" t="s">
        <v>61</v>
      </c>
      <c r="N208" t="s">
        <v>178</v>
      </c>
      <c r="O208" t="s">
        <v>489</v>
      </c>
      <c r="P208" s="13">
        <v>42125</v>
      </c>
      <c r="Q208" s="13" t="str">
        <f t="shared" si="6"/>
        <v>May</v>
      </c>
      <c r="R208" s="11">
        <v>42125</v>
      </c>
      <c r="S208" s="13" t="str">
        <f t="shared" si="7"/>
        <v>May</v>
      </c>
      <c r="T208" s="8">
        <v>-539.59</v>
      </c>
      <c r="U208">
        <v>1</v>
      </c>
      <c r="V208" s="6">
        <v>394.51</v>
      </c>
      <c r="W208">
        <v>88929</v>
      </c>
      <c r="X208" t="str">
        <f>[1]!DXLOOKUP(M208,Users!$A$2:$A$5,Users!$B$2:$B$5,0)</f>
        <v>Chris</v>
      </c>
    </row>
    <row r="209" spans="1:24" ht="12.75" customHeight="1">
      <c r="A209" t="s">
        <v>47</v>
      </c>
      <c r="B209" s="17">
        <v>0.06</v>
      </c>
      <c r="C209" s="6">
        <v>5.34</v>
      </c>
      <c r="D209" s="6">
        <v>5.63</v>
      </c>
      <c r="E209">
        <v>383</v>
      </c>
      <c r="F209" t="s">
        <v>490</v>
      </c>
      <c r="G209" t="s">
        <v>49</v>
      </c>
      <c r="H209" t="s">
        <v>28</v>
      </c>
      <c r="I209" t="s">
        <v>29</v>
      </c>
      <c r="J209" t="s">
        <v>109</v>
      </c>
      <c r="K209" t="s">
        <v>59</v>
      </c>
      <c r="L209" t="s">
        <v>491</v>
      </c>
      <c r="M209" t="s">
        <v>53</v>
      </c>
      <c r="N209" t="s">
        <v>234</v>
      </c>
      <c r="O209" t="s">
        <v>492</v>
      </c>
      <c r="P209" s="13">
        <v>42082</v>
      </c>
      <c r="Q209" s="13" t="str">
        <f t="shared" si="6"/>
        <v>March</v>
      </c>
      <c r="R209" s="11">
        <v>42082</v>
      </c>
      <c r="S209" s="13" t="str">
        <f t="shared" si="7"/>
        <v>March</v>
      </c>
      <c r="T209" s="8">
        <v>-82.822999999999993</v>
      </c>
      <c r="U209">
        <v>7</v>
      </c>
      <c r="V209" s="6">
        <v>38.65</v>
      </c>
      <c r="W209">
        <v>88928</v>
      </c>
      <c r="X209" t="str">
        <f>[1]!DXLOOKUP(M209,Users!$A$2:$A$5,Users!$B$2:$B$5,0)</f>
        <v>Erin</v>
      </c>
    </row>
    <row r="210" spans="1:24" ht="12.75" customHeight="1">
      <c r="A210" t="s">
        <v>47</v>
      </c>
      <c r="B210" s="17">
        <v>7.0000000000000007E-2</v>
      </c>
      <c r="C210" s="6">
        <v>65.989999999999995</v>
      </c>
      <c r="D210" s="6">
        <v>5.26</v>
      </c>
      <c r="E210">
        <v>383</v>
      </c>
      <c r="F210" t="s">
        <v>490</v>
      </c>
      <c r="G210" t="s">
        <v>27</v>
      </c>
      <c r="H210" t="s">
        <v>28</v>
      </c>
      <c r="I210" t="s">
        <v>77</v>
      </c>
      <c r="J210" t="s">
        <v>78</v>
      </c>
      <c r="K210" t="s">
        <v>59</v>
      </c>
      <c r="L210" t="s">
        <v>493</v>
      </c>
      <c r="M210" t="s">
        <v>53</v>
      </c>
      <c r="N210" t="s">
        <v>234</v>
      </c>
      <c r="O210" t="s">
        <v>492</v>
      </c>
      <c r="P210" s="13">
        <v>42082</v>
      </c>
      <c r="Q210" s="13" t="str">
        <f t="shared" si="6"/>
        <v>March</v>
      </c>
      <c r="R210" s="11">
        <v>42084</v>
      </c>
      <c r="S210" s="13" t="str">
        <f t="shared" si="7"/>
        <v>March</v>
      </c>
      <c r="T210" s="8">
        <v>107.08200000000001</v>
      </c>
      <c r="U210">
        <v>5</v>
      </c>
      <c r="V210" s="6">
        <v>279.83</v>
      </c>
      <c r="W210">
        <v>88928</v>
      </c>
      <c r="X210" t="str">
        <f>[1]!DXLOOKUP(M210,Users!$A$2:$A$5,Users!$B$2:$B$5,0)</f>
        <v>Erin</v>
      </c>
    </row>
    <row r="211" spans="1:24" ht="12.75" customHeight="1">
      <c r="A211" t="s">
        <v>25</v>
      </c>
      <c r="B211" s="17">
        <v>0.1</v>
      </c>
      <c r="C211" s="6">
        <v>8.8800000000000008</v>
      </c>
      <c r="D211" s="6">
        <v>6.28</v>
      </c>
      <c r="E211">
        <v>387</v>
      </c>
      <c r="F211" t="s">
        <v>494</v>
      </c>
      <c r="G211" t="s">
        <v>27</v>
      </c>
      <c r="H211" t="s">
        <v>28</v>
      </c>
      <c r="I211" t="s">
        <v>29</v>
      </c>
      <c r="J211" t="s">
        <v>109</v>
      </c>
      <c r="K211" t="s">
        <v>59</v>
      </c>
      <c r="L211" t="s">
        <v>495</v>
      </c>
      <c r="M211" t="s">
        <v>61</v>
      </c>
      <c r="N211" t="s">
        <v>496</v>
      </c>
      <c r="O211" t="s">
        <v>497</v>
      </c>
      <c r="P211" s="13">
        <v>42167</v>
      </c>
      <c r="Q211" s="13" t="str">
        <f t="shared" si="6"/>
        <v>June</v>
      </c>
      <c r="R211" s="11">
        <v>42169</v>
      </c>
      <c r="S211" s="13" t="str">
        <f t="shared" si="7"/>
        <v>June</v>
      </c>
      <c r="T211" s="8">
        <v>-27.283750000000001</v>
      </c>
      <c r="U211">
        <v>15</v>
      </c>
      <c r="V211" s="6">
        <v>126.9</v>
      </c>
      <c r="W211">
        <v>90339</v>
      </c>
      <c r="X211" t="str">
        <f>[1]!DXLOOKUP(M211,Users!$A$2:$A$5,Users!$B$2:$B$5,0)</f>
        <v>Chris</v>
      </c>
    </row>
    <row r="212" spans="1:24" ht="12.75" customHeight="1">
      <c r="A212" t="s">
        <v>47</v>
      </c>
      <c r="B212" s="17">
        <v>0.03</v>
      </c>
      <c r="C212" s="6">
        <v>5.28</v>
      </c>
      <c r="D212" s="6">
        <v>5.66</v>
      </c>
      <c r="E212">
        <v>388</v>
      </c>
      <c r="F212" t="s">
        <v>498</v>
      </c>
      <c r="G212" t="s">
        <v>49</v>
      </c>
      <c r="H212" t="s">
        <v>28</v>
      </c>
      <c r="I212" t="s">
        <v>29</v>
      </c>
      <c r="J212" t="s">
        <v>93</v>
      </c>
      <c r="K212" t="s">
        <v>59</v>
      </c>
      <c r="L212" t="s">
        <v>499</v>
      </c>
      <c r="M212" t="s">
        <v>61</v>
      </c>
      <c r="N212" t="s">
        <v>496</v>
      </c>
      <c r="O212" t="s">
        <v>500</v>
      </c>
      <c r="P212" s="13">
        <v>42007</v>
      </c>
      <c r="Q212" s="13" t="str">
        <f t="shared" si="6"/>
        <v>January</v>
      </c>
      <c r="R212" s="11">
        <v>42009</v>
      </c>
      <c r="S212" s="13" t="str">
        <f t="shared" si="7"/>
        <v>January</v>
      </c>
      <c r="T212" s="8">
        <v>-51.559199999999997</v>
      </c>
      <c r="U212">
        <v>4</v>
      </c>
      <c r="V212" s="6">
        <v>22.82</v>
      </c>
      <c r="W212">
        <v>90337</v>
      </c>
      <c r="X212" t="str">
        <f>[1]!DXLOOKUP(M212,Users!$A$2:$A$5,Users!$B$2:$B$5,0)</f>
        <v>Chris</v>
      </c>
    </row>
    <row r="213" spans="1:24" ht="12.75" customHeight="1">
      <c r="A213" t="s">
        <v>47</v>
      </c>
      <c r="B213" s="17">
        <v>0.01</v>
      </c>
      <c r="C213" s="6">
        <v>110.99</v>
      </c>
      <c r="D213" s="6">
        <v>2.5</v>
      </c>
      <c r="E213">
        <v>388</v>
      </c>
      <c r="F213" t="s">
        <v>498</v>
      </c>
      <c r="G213" t="s">
        <v>49</v>
      </c>
      <c r="H213" t="s">
        <v>28</v>
      </c>
      <c r="I213" t="s">
        <v>77</v>
      </c>
      <c r="J213" t="s">
        <v>78</v>
      </c>
      <c r="K213" t="s">
        <v>59</v>
      </c>
      <c r="L213" t="s">
        <v>501</v>
      </c>
      <c r="M213" t="s">
        <v>61</v>
      </c>
      <c r="N213" t="s">
        <v>496</v>
      </c>
      <c r="O213" t="s">
        <v>500</v>
      </c>
      <c r="P213" s="13">
        <v>42007</v>
      </c>
      <c r="Q213" s="13" t="str">
        <f t="shared" si="6"/>
        <v>January</v>
      </c>
      <c r="R213" s="11">
        <v>42010</v>
      </c>
      <c r="S213" s="13" t="str">
        <f t="shared" si="7"/>
        <v>January</v>
      </c>
      <c r="T213" s="8">
        <v>-263.56572</v>
      </c>
      <c r="U213">
        <v>2</v>
      </c>
      <c r="V213" s="6">
        <v>188.66</v>
      </c>
      <c r="W213">
        <v>90337</v>
      </c>
      <c r="X213" t="str">
        <f>[1]!DXLOOKUP(M213,Users!$A$2:$A$5,Users!$B$2:$B$5,0)</f>
        <v>Chris</v>
      </c>
    </row>
    <row r="214" spans="1:24" ht="12.75" customHeight="1">
      <c r="A214" t="s">
        <v>106</v>
      </c>
      <c r="B214" s="17">
        <v>0.03</v>
      </c>
      <c r="C214" s="6">
        <v>160.97999999999999</v>
      </c>
      <c r="D214" s="6">
        <v>30</v>
      </c>
      <c r="E214">
        <v>389</v>
      </c>
      <c r="F214" t="s">
        <v>502</v>
      </c>
      <c r="G214" t="s">
        <v>39</v>
      </c>
      <c r="H214" t="s">
        <v>28</v>
      </c>
      <c r="I214" t="s">
        <v>41</v>
      </c>
      <c r="J214" t="s">
        <v>42</v>
      </c>
      <c r="K214" t="s">
        <v>43</v>
      </c>
      <c r="L214" t="s">
        <v>177</v>
      </c>
      <c r="M214" t="s">
        <v>61</v>
      </c>
      <c r="N214" t="s">
        <v>496</v>
      </c>
      <c r="O214" t="s">
        <v>503</v>
      </c>
      <c r="P214" s="13">
        <v>42041</v>
      </c>
      <c r="Q214" s="13" t="str">
        <f t="shared" si="6"/>
        <v>February</v>
      </c>
      <c r="R214" s="11">
        <v>42045</v>
      </c>
      <c r="S214" s="13" t="str">
        <f t="shared" si="7"/>
        <v>February</v>
      </c>
      <c r="T214" s="8">
        <v>1273.2086999999999</v>
      </c>
      <c r="U214">
        <v>11</v>
      </c>
      <c r="V214" s="6">
        <v>1845.23</v>
      </c>
      <c r="W214">
        <v>90338</v>
      </c>
      <c r="X214" t="str">
        <f>[1]!DXLOOKUP(M214,Users!$A$2:$A$5,Users!$B$2:$B$5,0)</f>
        <v>Chris</v>
      </c>
    </row>
    <row r="215" spans="1:24" ht="12.75" customHeight="1">
      <c r="A215" t="s">
        <v>56</v>
      </c>
      <c r="B215" s="17">
        <v>0.02</v>
      </c>
      <c r="C215" s="6">
        <v>34.979999999999997</v>
      </c>
      <c r="D215" s="6">
        <v>7.53</v>
      </c>
      <c r="E215">
        <v>392</v>
      </c>
      <c r="F215" t="s">
        <v>504</v>
      </c>
      <c r="G215" t="s">
        <v>49</v>
      </c>
      <c r="H215" t="s">
        <v>28</v>
      </c>
      <c r="I215" t="s">
        <v>77</v>
      </c>
      <c r="J215" t="s">
        <v>180</v>
      </c>
      <c r="K215" t="s">
        <v>59</v>
      </c>
      <c r="L215" t="s">
        <v>505</v>
      </c>
      <c r="M215" t="s">
        <v>61</v>
      </c>
      <c r="N215" t="s">
        <v>506</v>
      </c>
      <c r="O215" t="s">
        <v>507</v>
      </c>
      <c r="P215" s="13">
        <v>42068</v>
      </c>
      <c r="Q215" s="13" t="str">
        <f t="shared" si="6"/>
        <v>March</v>
      </c>
      <c r="R215" s="11">
        <v>42070</v>
      </c>
      <c r="S215" s="13" t="str">
        <f t="shared" si="7"/>
        <v>March</v>
      </c>
      <c r="T215" s="8">
        <v>-159.68</v>
      </c>
      <c r="U215">
        <v>1</v>
      </c>
      <c r="V215" s="6">
        <v>37.159999999999997</v>
      </c>
      <c r="W215">
        <v>86383</v>
      </c>
      <c r="X215" t="str">
        <f>[1]!DXLOOKUP(M215,Users!$A$2:$A$5,Users!$B$2:$B$5,0)</f>
        <v>Chris</v>
      </c>
    </row>
    <row r="216" spans="1:24" ht="12.75" customHeight="1">
      <c r="A216" t="s">
        <v>56</v>
      </c>
      <c r="B216" s="17">
        <v>0.01</v>
      </c>
      <c r="C216" s="6">
        <v>19.989999999999998</v>
      </c>
      <c r="D216" s="6">
        <v>11.17</v>
      </c>
      <c r="E216">
        <v>392</v>
      </c>
      <c r="F216" t="s">
        <v>504</v>
      </c>
      <c r="G216" t="s">
        <v>49</v>
      </c>
      <c r="H216" t="s">
        <v>28</v>
      </c>
      <c r="I216" t="s">
        <v>41</v>
      </c>
      <c r="J216" t="s">
        <v>50</v>
      </c>
      <c r="K216" t="s">
        <v>236</v>
      </c>
      <c r="L216" t="s">
        <v>508</v>
      </c>
      <c r="M216" t="s">
        <v>61</v>
      </c>
      <c r="N216" t="s">
        <v>506</v>
      </c>
      <c r="O216" t="s">
        <v>507</v>
      </c>
      <c r="P216" s="13">
        <v>42068</v>
      </c>
      <c r="Q216" s="13" t="str">
        <f t="shared" si="6"/>
        <v>March</v>
      </c>
      <c r="R216" s="11">
        <v>42071</v>
      </c>
      <c r="S216" s="13" t="str">
        <f t="shared" si="7"/>
        <v>March</v>
      </c>
      <c r="T216" s="8">
        <v>27.91</v>
      </c>
      <c r="U216">
        <v>2</v>
      </c>
      <c r="V216" s="6">
        <v>43.65</v>
      </c>
      <c r="W216">
        <v>86383</v>
      </c>
      <c r="X216" t="str">
        <f>[1]!DXLOOKUP(M216,Users!$A$2:$A$5,Users!$B$2:$B$5,0)</f>
        <v>Chris</v>
      </c>
    </row>
    <row r="217" spans="1:24" ht="12.75" customHeight="1">
      <c r="A217" t="s">
        <v>106</v>
      </c>
      <c r="B217" s="17">
        <v>7.0000000000000007E-2</v>
      </c>
      <c r="C217" s="6">
        <v>9.7100000000000009</v>
      </c>
      <c r="D217" s="6">
        <v>9.4499999999999993</v>
      </c>
      <c r="E217">
        <v>393</v>
      </c>
      <c r="F217" t="s">
        <v>509</v>
      </c>
      <c r="G217" t="s">
        <v>49</v>
      </c>
      <c r="H217" t="s">
        <v>28</v>
      </c>
      <c r="I217" t="s">
        <v>29</v>
      </c>
      <c r="J217" t="s">
        <v>141</v>
      </c>
      <c r="K217" t="s">
        <v>59</v>
      </c>
      <c r="L217" t="s">
        <v>510</v>
      </c>
      <c r="M217" t="s">
        <v>53</v>
      </c>
      <c r="N217" t="s">
        <v>71</v>
      </c>
      <c r="O217" t="s">
        <v>511</v>
      </c>
      <c r="P217" s="13">
        <v>42050</v>
      </c>
      <c r="Q217" s="13" t="str">
        <f t="shared" si="6"/>
        <v>February</v>
      </c>
      <c r="R217" s="11">
        <v>42057</v>
      </c>
      <c r="S217" s="13" t="str">
        <f t="shared" si="7"/>
        <v>February</v>
      </c>
      <c r="T217" s="8">
        <v>-81.77</v>
      </c>
      <c r="U217">
        <v>3</v>
      </c>
      <c r="V217" s="6">
        <v>31.44</v>
      </c>
      <c r="W217">
        <v>86382</v>
      </c>
      <c r="X217" t="str">
        <f>[1]!DXLOOKUP(M217,Users!$A$2:$A$5,Users!$B$2:$B$5,0)</f>
        <v>Erin</v>
      </c>
    </row>
    <row r="218" spans="1:24" ht="12.75" customHeight="1">
      <c r="A218" t="s">
        <v>47</v>
      </c>
      <c r="B218" s="17">
        <v>0.04</v>
      </c>
      <c r="C218" s="6">
        <v>15.98</v>
      </c>
      <c r="D218" s="6">
        <v>4</v>
      </c>
      <c r="E218">
        <v>395</v>
      </c>
      <c r="F218" t="s">
        <v>512</v>
      </c>
      <c r="G218" t="s">
        <v>49</v>
      </c>
      <c r="H218" t="s">
        <v>28</v>
      </c>
      <c r="I218" t="s">
        <v>77</v>
      </c>
      <c r="J218" t="s">
        <v>180</v>
      </c>
      <c r="K218" t="s">
        <v>59</v>
      </c>
      <c r="L218" t="s">
        <v>513</v>
      </c>
      <c r="M218" t="s">
        <v>136</v>
      </c>
      <c r="N218" t="s">
        <v>322</v>
      </c>
      <c r="O218" t="s">
        <v>514</v>
      </c>
      <c r="P218" s="13">
        <v>42173</v>
      </c>
      <c r="Q218" s="13" t="str">
        <f t="shared" si="6"/>
        <v>June</v>
      </c>
      <c r="R218" s="11">
        <v>42174</v>
      </c>
      <c r="S218" s="13" t="str">
        <f t="shared" si="7"/>
        <v>June</v>
      </c>
      <c r="T218" s="8">
        <v>-19.208000000000002</v>
      </c>
      <c r="U218">
        <v>4</v>
      </c>
      <c r="V218" s="6">
        <v>64.59</v>
      </c>
      <c r="W218">
        <v>86384</v>
      </c>
      <c r="X218" t="str">
        <f>[1]!DXLOOKUP(M218,Users!$A$2:$A$5,Users!$B$2:$B$5,0)</f>
        <v>Sam</v>
      </c>
    </row>
    <row r="219" spans="1:24" ht="12.75" customHeight="1">
      <c r="A219" t="s">
        <v>47</v>
      </c>
      <c r="B219" s="17">
        <v>0.06</v>
      </c>
      <c r="C219" s="6">
        <v>22.84</v>
      </c>
      <c r="D219" s="6">
        <v>5.47</v>
      </c>
      <c r="E219">
        <v>395</v>
      </c>
      <c r="F219" t="s">
        <v>512</v>
      </c>
      <c r="G219" t="s">
        <v>49</v>
      </c>
      <c r="H219" t="s">
        <v>28</v>
      </c>
      <c r="I219" t="s">
        <v>29</v>
      </c>
      <c r="J219" t="s">
        <v>93</v>
      </c>
      <c r="K219" t="s">
        <v>59</v>
      </c>
      <c r="L219" t="s">
        <v>515</v>
      </c>
      <c r="M219" t="s">
        <v>136</v>
      </c>
      <c r="N219" t="s">
        <v>322</v>
      </c>
      <c r="O219" t="s">
        <v>514</v>
      </c>
      <c r="P219" s="13">
        <v>42173</v>
      </c>
      <c r="Q219" s="13" t="str">
        <f t="shared" si="6"/>
        <v>June</v>
      </c>
      <c r="R219" s="11">
        <v>42175</v>
      </c>
      <c r="S219" s="13" t="str">
        <f t="shared" si="7"/>
        <v>June</v>
      </c>
      <c r="T219" s="8">
        <v>7.4399999999999995</v>
      </c>
      <c r="U219">
        <v>20</v>
      </c>
      <c r="V219" s="6">
        <v>461.94</v>
      </c>
      <c r="W219">
        <v>86384</v>
      </c>
      <c r="X219" t="str">
        <f>[1]!DXLOOKUP(M219,Users!$A$2:$A$5,Users!$B$2:$B$5,0)</f>
        <v>Sam</v>
      </c>
    </row>
    <row r="220" spans="1:24" ht="12.75" customHeight="1">
      <c r="A220" t="s">
        <v>47</v>
      </c>
      <c r="B220" s="17">
        <v>0.1</v>
      </c>
      <c r="C220" s="6">
        <v>154.13</v>
      </c>
      <c r="D220" s="6">
        <v>69</v>
      </c>
      <c r="E220">
        <v>397</v>
      </c>
      <c r="F220" t="s">
        <v>516</v>
      </c>
      <c r="G220" t="s">
        <v>49</v>
      </c>
      <c r="H220" t="s">
        <v>28</v>
      </c>
      <c r="I220" t="s">
        <v>41</v>
      </c>
      <c r="J220" t="s">
        <v>152</v>
      </c>
      <c r="K220" t="s">
        <v>236</v>
      </c>
      <c r="L220" t="s">
        <v>237</v>
      </c>
      <c r="M220" t="s">
        <v>53</v>
      </c>
      <c r="N220" t="s">
        <v>154</v>
      </c>
      <c r="O220" t="s">
        <v>517</v>
      </c>
      <c r="P220" s="13">
        <v>42037</v>
      </c>
      <c r="Q220" s="13" t="str">
        <f t="shared" si="6"/>
        <v>February</v>
      </c>
      <c r="R220" s="11">
        <v>42038</v>
      </c>
      <c r="S220" s="13" t="str">
        <f t="shared" si="7"/>
        <v>February</v>
      </c>
      <c r="T220" s="8">
        <v>-372.48597100000006</v>
      </c>
      <c r="U220">
        <v>8</v>
      </c>
      <c r="V220" s="6">
        <v>1216.32</v>
      </c>
      <c r="W220">
        <v>89319</v>
      </c>
      <c r="X220" t="str">
        <f>[1]!DXLOOKUP(M220,Users!$A$2:$A$5,Users!$B$2:$B$5,0)</f>
        <v>Erin</v>
      </c>
    </row>
    <row r="221" spans="1:24" ht="12.75" customHeight="1">
      <c r="A221" t="s">
        <v>56</v>
      </c>
      <c r="B221" s="17">
        <v>0.05</v>
      </c>
      <c r="C221" s="6">
        <v>63.94</v>
      </c>
      <c r="D221" s="6">
        <v>14.48</v>
      </c>
      <c r="E221">
        <v>398</v>
      </c>
      <c r="F221" t="s">
        <v>518</v>
      </c>
      <c r="G221" t="s">
        <v>49</v>
      </c>
      <c r="H221" t="s">
        <v>28</v>
      </c>
      <c r="I221" t="s">
        <v>41</v>
      </c>
      <c r="J221" t="s">
        <v>50</v>
      </c>
      <c r="K221" t="s">
        <v>59</v>
      </c>
      <c r="L221" t="s">
        <v>519</v>
      </c>
      <c r="M221" t="s">
        <v>53</v>
      </c>
      <c r="N221" t="s">
        <v>154</v>
      </c>
      <c r="O221" t="s">
        <v>520</v>
      </c>
      <c r="P221" s="13">
        <v>42147</v>
      </c>
      <c r="Q221" s="13" t="str">
        <f t="shared" si="6"/>
        <v>May</v>
      </c>
      <c r="R221" s="11">
        <v>42149</v>
      </c>
      <c r="S221" s="13" t="str">
        <f t="shared" si="7"/>
        <v>May</v>
      </c>
      <c r="T221" s="8">
        <v>1372.6307999999999</v>
      </c>
      <c r="U221">
        <v>31</v>
      </c>
      <c r="V221" s="6">
        <v>1989.32</v>
      </c>
      <c r="W221">
        <v>89320</v>
      </c>
      <c r="X221" t="str">
        <f>[1]!DXLOOKUP(M221,Users!$A$2:$A$5,Users!$B$2:$B$5,0)</f>
        <v>Erin</v>
      </c>
    </row>
    <row r="222" spans="1:24" ht="12.75" customHeight="1">
      <c r="A222" t="s">
        <v>25</v>
      </c>
      <c r="B222" s="17">
        <v>0.03</v>
      </c>
      <c r="C222" s="6">
        <v>4.9800000000000004</v>
      </c>
      <c r="D222" s="6">
        <v>0.8</v>
      </c>
      <c r="E222">
        <v>406</v>
      </c>
      <c r="F222" t="s">
        <v>521</v>
      </c>
      <c r="G222" t="s">
        <v>49</v>
      </c>
      <c r="H222" t="s">
        <v>58</v>
      </c>
      <c r="I222" t="s">
        <v>29</v>
      </c>
      <c r="J222" t="s">
        <v>93</v>
      </c>
      <c r="K222" t="s">
        <v>31</v>
      </c>
      <c r="L222" t="s">
        <v>522</v>
      </c>
      <c r="M222" t="s">
        <v>53</v>
      </c>
      <c r="N222" t="s">
        <v>54</v>
      </c>
      <c r="O222" t="s">
        <v>523</v>
      </c>
      <c r="P222" s="13">
        <v>42145</v>
      </c>
      <c r="Q222" s="13" t="str">
        <f t="shared" si="6"/>
        <v>May</v>
      </c>
      <c r="R222" s="11">
        <v>42146</v>
      </c>
      <c r="S222" s="13" t="str">
        <f t="shared" si="7"/>
        <v>May</v>
      </c>
      <c r="T222" s="8">
        <v>50.2044</v>
      </c>
      <c r="U222">
        <v>15</v>
      </c>
      <c r="V222" s="6">
        <v>72.760000000000005</v>
      </c>
      <c r="W222">
        <v>87804</v>
      </c>
      <c r="X222" t="str">
        <f>[1]!DXLOOKUP(M222,Users!$A$2:$A$5,Users!$B$2:$B$5,0)</f>
        <v>Erin</v>
      </c>
    </row>
    <row r="223" spans="1:24" ht="12.75" customHeight="1">
      <c r="A223" t="s">
        <v>106</v>
      </c>
      <c r="B223" s="17">
        <v>7.0000000000000007E-2</v>
      </c>
      <c r="C223" s="6">
        <v>29.17</v>
      </c>
      <c r="D223" s="6">
        <v>6.27</v>
      </c>
      <c r="E223">
        <v>408</v>
      </c>
      <c r="F223" t="s">
        <v>524</v>
      </c>
      <c r="G223" t="s">
        <v>49</v>
      </c>
      <c r="H223" t="s">
        <v>28</v>
      </c>
      <c r="I223" t="s">
        <v>29</v>
      </c>
      <c r="J223" t="s">
        <v>109</v>
      </c>
      <c r="K223" t="s">
        <v>59</v>
      </c>
      <c r="L223" t="s">
        <v>525</v>
      </c>
      <c r="M223" t="s">
        <v>61</v>
      </c>
      <c r="N223" t="s">
        <v>130</v>
      </c>
      <c r="O223" t="s">
        <v>526</v>
      </c>
      <c r="P223" s="13">
        <v>42126</v>
      </c>
      <c r="Q223" s="13" t="str">
        <f t="shared" si="6"/>
        <v>May</v>
      </c>
      <c r="R223" s="11">
        <v>42130</v>
      </c>
      <c r="S223" s="13" t="str">
        <f t="shared" si="7"/>
        <v>May</v>
      </c>
      <c r="T223" s="8">
        <v>236.2371</v>
      </c>
      <c r="U223">
        <v>14</v>
      </c>
      <c r="V223" s="6">
        <v>400.47</v>
      </c>
      <c r="W223">
        <v>89639</v>
      </c>
      <c r="X223" t="str">
        <f>[1]!DXLOOKUP(M223,Users!$A$2:$A$5,Users!$B$2:$B$5,0)</f>
        <v>Chris</v>
      </c>
    </row>
    <row r="224" spans="1:24" ht="12.75" customHeight="1">
      <c r="A224" t="s">
        <v>25</v>
      </c>
      <c r="B224" s="17">
        <v>0.05</v>
      </c>
      <c r="C224" s="6">
        <v>178.47</v>
      </c>
      <c r="D224" s="6">
        <v>19.989999999999998</v>
      </c>
      <c r="E224">
        <v>411</v>
      </c>
      <c r="F224" t="s">
        <v>527</v>
      </c>
      <c r="G224" t="s">
        <v>27</v>
      </c>
      <c r="H224" t="s">
        <v>114</v>
      </c>
      <c r="I224" t="s">
        <v>29</v>
      </c>
      <c r="J224" t="s">
        <v>141</v>
      </c>
      <c r="K224" t="s">
        <v>59</v>
      </c>
      <c r="L224" t="s">
        <v>528</v>
      </c>
      <c r="M224" t="s">
        <v>34</v>
      </c>
      <c r="N224" t="s">
        <v>45</v>
      </c>
      <c r="O224" t="s">
        <v>473</v>
      </c>
      <c r="P224" s="13">
        <v>42128</v>
      </c>
      <c r="Q224" s="13" t="str">
        <f t="shared" si="6"/>
        <v>May</v>
      </c>
      <c r="R224" s="11">
        <v>42131</v>
      </c>
      <c r="S224" s="13" t="str">
        <f t="shared" si="7"/>
        <v>May</v>
      </c>
      <c r="T224" s="8">
        <v>943</v>
      </c>
      <c r="U224">
        <v>9</v>
      </c>
      <c r="V224" s="6">
        <v>1531.31</v>
      </c>
      <c r="W224">
        <v>87905</v>
      </c>
      <c r="X224" t="str">
        <f>[1]!DXLOOKUP(M224,Users!$A$2:$A$5,Users!$B$2:$B$5,0)</f>
        <v>William</v>
      </c>
    </row>
    <row r="225" spans="1:24" ht="12.75" customHeight="1">
      <c r="A225" t="s">
        <v>47</v>
      </c>
      <c r="B225" s="17">
        <v>0.09</v>
      </c>
      <c r="C225" s="6">
        <v>999.99</v>
      </c>
      <c r="D225" s="6">
        <v>13.99</v>
      </c>
      <c r="E225">
        <v>421</v>
      </c>
      <c r="F225" t="s">
        <v>529</v>
      </c>
      <c r="G225" t="s">
        <v>49</v>
      </c>
      <c r="H225" t="s">
        <v>58</v>
      </c>
      <c r="I225" t="s">
        <v>77</v>
      </c>
      <c r="J225" t="s">
        <v>85</v>
      </c>
      <c r="K225" t="s">
        <v>86</v>
      </c>
      <c r="L225" t="s">
        <v>530</v>
      </c>
      <c r="M225" t="s">
        <v>53</v>
      </c>
      <c r="N225" t="s">
        <v>54</v>
      </c>
      <c r="O225" t="s">
        <v>531</v>
      </c>
      <c r="P225" s="13">
        <v>42041</v>
      </c>
      <c r="Q225" s="13" t="str">
        <f t="shared" si="6"/>
        <v>February</v>
      </c>
      <c r="R225" s="11">
        <v>42043</v>
      </c>
      <c r="S225" s="13" t="str">
        <f t="shared" si="7"/>
        <v>February</v>
      </c>
      <c r="T225" s="8">
        <v>-2531.4825000000001</v>
      </c>
      <c r="U225">
        <v>1</v>
      </c>
      <c r="V225" s="6">
        <v>919.09</v>
      </c>
      <c r="W225">
        <v>87700</v>
      </c>
      <c r="X225" t="str">
        <f>[1]!DXLOOKUP(M225,Users!$A$2:$A$5,Users!$B$2:$B$5,0)</f>
        <v>Erin</v>
      </c>
    </row>
    <row r="226" spans="1:24" ht="12.75" customHeight="1">
      <c r="A226" t="s">
        <v>25</v>
      </c>
      <c r="B226" s="17">
        <v>0.02</v>
      </c>
      <c r="C226" s="6">
        <v>15.28</v>
      </c>
      <c r="D226" s="6">
        <v>1.99</v>
      </c>
      <c r="E226">
        <v>428</v>
      </c>
      <c r="F226" t="s">
        <v>532</v>
      </c>
      <c r="G226" t="s">
        <v>49</v>
      </c>
      <c r="H226" t="s">
        <v>28</v>
      </c>
      <c r="I226" t="s">
        <v>77</v>
      </c>
      <c r="J226" t="s">
        <v>180</v>
      </c>
      <c r="K226" t="s">
        <v>51</v>
      </c>
      <c r="L226" t="s">
        <v>333</v>
      </c>
      <c r="M226" t="s">
        <v>34</v>
      </c>
      <c r="N226" t="s">
        <v>533</v>
      </c>
      <c r="O226" t="s">
        <v>534</v>
      </c>
      <c r="P226" s="13">
        <v>42019</v>
      </c>
      <c r="Q226" s="13" t="str">
        <f t="shared" si="6"/>
        <v>January</v>
      </c>
      <c r="R226" s="11">
        <v>42020</v>
      </c>
      <c r="S226" s="13" t="str">
        <f t="shared" si="7"/>
        <v>January</v>
      </c>
      <c r="T226" s="8">
        <v>163.1574</v>
      </c>
      <c r="U226">
        <v>15</v>
      </c>
      <c r="V226" s="6">
        <v>236.46</v>
      </c>
      <c r="W226">
        <v>88479</v>
      </c>
      <c r="X226" t="str">
        <f>[1]!DXLOOKUP(M226,Users!$A$2:$A$5,Users!$B$2:$B$5,0)</f>
        <v>William</v>
      </c>
    </row>
    <row r="227" spans="1:24" ht="12.75" customHeight="1">
      <c r="A227" t="s">
        <v>25</v>
      </c>
      <c r="B227" s="17">
        <v>0</v>
      </c>
      <c r="C227" s="6">
        <v>85.99</v>
      </c>
      <c r="D227" s="6">
        <v>3.3</v>
      </c>
      <c r="E227">
        <v>428</v>
      </c>
      <c r="F227" t="s">
        <v>532</v>
      </c>
      <c r="G227" t="s">
        <v>49</v>
      </c>
      <c r="H227" t="s">
        <v>28</v>
      </c>
      <c r="I227" t="s">
        <v>77</v>
      </c>
      <c r="J227" t="s">
        <v>78</v>
      </c>
      <c r="K227" t="s">
        <v>51</v>
      </c>
      <c r="L227" t="s">
        <v>535</v>
      </c>
      <c r="M227" t="s">
        <v>34</v>
      </c>
      <c r="N227" t="s">
        <v>533</v>
      </c>
      <c r="O227" t="s">
        <v>534</v>
      </c>
      <c r="P227" s="13">
        <v>42019</v>
      </c>
      <c r="Q227" s="13" t="str">
        <f t="shared" si="6"/>
        <v>January</v>
      </c>
      <c r="R227" s="11">
        <v>42020</v>
      </c>
      <c r="S227" s="13" t="str">
        <f t="shared" si="7"/>
        <v>January</v>
      </c>
      <c r="T227" s="8">
        <v>-302.22500000000002</v>
      </c>
      <c r="U227">
        <v>1</v>
      </c>
      <c r="V227" s="6">
        <v>73.819999999999993</v>
      </c>
      <c r="W227">
        <v>88479</v>
      </c>
      <c r="X227" t="str">
        <f>[1]!DXLOOKUP(M227,Users!$A$2:$A$5,Users!$B$2:$B$5,0)</f>
        <v>William</v>
      </c>
    </row>
    <row r="228" spans="1:24" ht="12.75" customHeight="1">
      <c r="A228" t="s">
        <v>37</v>
      </c>
      <c r="B228" s="17">
        <v>0.05</v>
      </c>
      <c r="C228" s="6">
        <v>10.98</v>
      </c>
      <c r="D228" s="6">
        <v>4.8</v>
      </c>
      <c r="E228">
        <v>428</v>
      </c>
      <c r="F228" t="s">
        <v>532</v>
      </c>
      <c r="G228" t="s">
        <v>49</v>
      </c>
      <c r="H228" t="s">
        <v>28</v>
      </c>
      <c r="I228" t="s">
        <v>29</v>
      </c>
      <c r="J228" t="s">
        <v>69</v>
      </c>
      <c r="K228" t="s">
        <v>59</v>
      </c>
      <c r="L228" t="s">
        <v>536</v>
      </c>
      <c r="M228" t="s">
        <v>34</v>
      </c>
      <c r="N228" t="s">
        <v>533</v>
      </c>
      <c r="O228" t="s">
        <v>534</v>
      </c>
      <c r="P228" s="13">
        <v>42066</v>
      </c>
      <c r="Q228" s="13" t="str">
        <f t="shared" si="6"/>
        <v>March</v>
      </c>
      <c r="R228" s="11">
        <v>42068</v>
      </c>
      <c r="S228" s="13" t="str">
        <f t="shared" si="7"/>
        <v>March</v>
      </c>
      <c r="T228" s="8">
        <v>90.62</v>
      </c>
      <c r="U228">
        <v>22</v>
      </c>
      <c r="V228" s="6">
        <v>243.11</v>
      </c>
      <c r="W228">
        <v>88480</v>
      </c>
      <c r="X228" t="str">
        <f>[1]!DXLOOKUP(M228,Users!$A$2:$A$5,Users!$B$2:$B$5,0)</f>
        <v>William</v>
      </c>
    </row>
    <row r="229" spans="1:24" ht="12.75" customHeight="1">
      <c r="A229" t="s">
        <v>106</v>
      </c>
      <c r="B229" s="17">
        <v>0.05</v>
      </c>
      <c r="C229" s="6">
        <v>125.99</v>
      </c>
      <c r="D229" s="6">
        <v>8.08</v>
      </c>
      <c r="E229">
        <v>437</v>
      </c>
      <c r="F229" t="s">
        <v>537</v>
      </c>
      <c r="G229" t="s">
        <v>49</v>
      </c>
      <c r="H229" t="s">
        <v>58</v>
      </c>
      <c r="I229" t="s">
        <v>77</v>
      </c>
      <c r="J229" t="s">
        <v>78</v>
      </c>
      <c r="K229" t="s">
        <v>59</v>
      </c>
      <c r="L229" t="s">
        <v>289</v>
      </c>
      <c r="M229" t="s">
        <v>53</v>
      </c>
      <c r="N229" t="s">
        <v>193</v>
      </c>
      <c r="O229" t="s">
        <v>538</v>
      </c>
      <c r="P229" s="13">
        <v>42177</v>
      </c>
      <c r="Q229" s="13" t="str">
        <f t="shared" si="6"/>
        <v>June</v>
      </c>
      <c r="R229" s="11">
        <v>42182</v>
      </c>
      <c r="S229" s="13" t="str">
        <f t="shared" si="7"/>
        <v>June</v>
      </c>
      <c r="T229" s="8">
        <v>427.11840000000001</v>
      </c>
      <c r="U229">
        <v>9</v>
      </c>
      <c r="V229" s="6">
        <v>952.26</v>
      </c>
      <c r="W229">
        <v>90695</v>
      </c>
      <c r="X229" t="str">
        <f>[1]!DXLOOKUP(M229,Users!$A$2:$A$5,Users!$B$2:$B$5,0)</f>
        <v>Erin</v>
      </c>
    </row>
    <row r="230" spans="1:24" ht="12.75" customHeight="1">
      <c r="A230" t="s">
        <v>47</v>
      </c>
      <c r="B230" s="17">
        <v>0</v>
      </c>
      <c r="C230" s="6">
        <v>7.59</v>
      </c>
      <c r="D230" s="6">
        <v>4</v>
      </c>
      <c r="E230">
        <v>444</v>
      </c>
      <c r="F230" t="s">
        <v>539</v>
      </c>
      <c r="G230" t="s">
        <v>49</v>
      </c>
      <c r="H230" t="s">
        <v>58</v>
      </c>
      <c r="I230" t="s">
        <v>41</v>
      </c>
      <c r="J230" t="s">
        <v>50</v>
      </c>
      <c r="K230" t="s">
        <v>31</v>
      </c>
      <c r="L230" t="s">
        <v>444</v>
      </c>
      <c r="M230" t="s">
        <v>61</v>
      </c>
      <c r="N230" t="s">
        <v>178</v>
      </c>
      <c r="O230" t="s">
        <v>540</v>
      </c>
      <c r="P230" s="13">
        <v>42149</v>
      </c>
      <c r="Q230" s="13" t="str">
        <f t="shared" si="6"/>
        <v>May</v>
      </c>
      <c r="R230" s="11">
        <v>42152</v>
      </c>
      <c r="S230" s="13" t="str">
        <f t="shared" si="7"/>
        <v>May</v>
      </c>
      <c r="T230" s="8">
        <v>86.438000000000002</v>
      </c>
      <c r="U230">
        <v>43</v>
      </c>
      <c r="V230" s="6">
        <v>355.92</v>
      </c>
      <c r="W230">
        <v>88085</v>
      </c>
      <c r="X230" t="str">
        <f>[1]!DXLOOKUP(M230,Users!$A$2:$A$5,Users!$B$2:$B$5,0)</f>
        <v>Chris</v>
      </c>
    </row>
    <row r="231" spans="1:24" ht="12.75" customHeight="1">
      <c r="A231" t="s">
        <v>37</v>
      </c>
      <c r="B231" s="17">
        <v>0.03</v>
      </c>
      <c r="C231" s="6">
        <v>48.04</v>
      </c>
      <c r="D231" s="6">
        <v>19.989999999999998</v>
      </c>
      <c r="E231">
        <v>445</v>
      </c>
      <c r="F231" t="s">
        <v>541</v>
      </c>
      <c r="G231" t="s">
        <v>49</v>
      </c>
      <c r="H231" t="s">
        <v>58</v>
      </c>
      <c r="I231" t="s">
        <v>29</v>
      </c>
      <c r="J231" t="s">
        <v>93</v>
      </c>
      <c r="K231" t="s">
        <v>59</v>
      </c>
      <c r="L231" t="s">
        <v>542</v>
      </c>
      <c r="M231" t="s">
        <v>61</v>
      </c>
      <c r="N231" t="s">
        <v>496</v>
      </c>
      <c r="O231" t="s">
        <v>543</v>
      </c>
      <c r="P231" s="13">
        <v>42105</v>
      </c>
      <c r="Q231" s="13" t="str">
        <f t="shared" si="6"/>
        <v>April</v>
      </c>
      <c r="R231" s="11">
        <v>42107</v>
      </c>
      <c r="S231" s="13" t="str">
        <f t="shared" si="7"/>
        <v>April</v>
      </c>
      <c r="T231" s="8">
        <v>-4.4599999999999937</v>
      </c>
      <c r="U231">
        <v>2</v>
      </c>
      <c r="V231" s="6">
        <v>101.71</v>
      </c>
      <c r="W231">
        <v>88083</v>
      </c>
      <c r="X231" t="str">
        <f>[1]!DXLOOKUP(M231,Users!$A$2:$A$5,Users!$B$2:$B$5,0)</f>
        <v>Chris</v>
      </c>
    </row>
    <row r="232" spans="1:24" ht="12.75" customHeight="1">
      <c r="A232" t="s">
        <v>25</v>
      </c>
      <c r="B232" s="17">
        <v>0.09</v>
      </c>
      <c r="C232" s="6">
        <v>200.98</v>
      </c>
      <c r="D232" s="6">
        <v>55.96</v>
      </c>
      <c r="E232">
        <v>445</v>
      </c>
      <c r="F232" t="s">
        <v>541</v>
      </c>
      <c r="G232" t="s">
        <v>39</v>
      </c>
      <c r="H232" t="s">
        <v>58</v>
      </c>
      <c r="I232" t="s">
        <v>41</v>
      </c>
      <c r="J232" t="s">
        <v>191</v>
      </c>
      <c r="K232" t="s">
        <v>121</v>
      </c>
      <c r="L232" t="s">
        <v>480</v>
      </c>
      <c r="M232" t="s">
        <v>61</v>
      </c>
      <c r="N232" t="s">
        <v>496</v>
      </c>
      <c r="O232" t="s">
        <v>543</v>
      </c>
      <c r="P232" s="13">
        <v>42178</v>
      </c>
      <c r="Q232" s="13" t="str">
        <f t="shared" si="6"/>
        <v>June</v>
      </c>
      <c r="R232" s="11">
        <v>42179</v>
      </c>
      <c r="S232" s="13" t="str">
        <f t="shared" si="7"/>
        <v>June</v>
      </c>
      <c r="T232" s="8">
        <v>-512.87200000000007</v>
      </c>
      <c r="U232">
        <v>9</v>
      </c>
      <c r="V232" s="6">
        <v>1766.68</v>
      </c>
      <c r="W232">
        <v>88084</v>
      </c>
      <c r="X232" t="str">
        <f>[1]!DXLOOKUP(M232,Users!$A$2:$A$5,Users!$B$2:$B$5,0)</f>
        <v>Chris</v>
      </c>
    </row>
    <row r="233" spans="1:24" ht="12.75" customHeight="1">
      <c r="A233" t="s">
        <v>25</v>
      </c>
      <c r="B233" s="17">
        <v>0.09</v>
      </c>
      <c r="C233" s="6">
        <v>2.78</v>
      </c>
      <c r="D233" s="6">
        <v>0.97</v>
      </c>
      <c r="E233">
        <v>445</v>
      </c>
      <c r="F233" t="s">
        <v>541</v>
      </c>
      <c r="G233" t="s">
        <v>49</v>
      </c>
      <c r="H233" t="s">
        <v>58</v>
      </c>
      <c r="I233" t="s">
        <v>29</v>
      </c>
      <c r="J233" t="s">
        <v>30</v>
      </c>
      <c r="K233" t="s">
        <v>31</v>
      </c>
      <c r="L233" t="s">
        <v>544</v>
      </c>
      <c r="M233" t="s">
        <v>61</v>
      </c>
      <c r="N233" t="s">
        <v>496</v>
      </c>
      <c r="O233" t="s">
        <v>543</v>
      </c>
      <c r="P233" s="13">
        <v>42178</v>
      </c>
      <c r="Q233" s="13" t="str">
        <f t="shared" si="6"/>
        <v>June</v>
      </c>
      <c r="R233" s="11">
        <v>42179</v>
      </c>
      <c r="S233" s="13" t="str">
        <f t="shared" si="7"/>
        <v>June</v>
      </c>
      <c r="T233" s="8">
        <v>-3.7840000000000003</v>
      </c>
      <c r="U233">
        <v>11</v>
      </c>
      <c r="V233" s="6">
        <v>29.02</v>
      </c>
      <c r="W233">
        <v>88084</v>
      </c>
      <c r="X233" t="str">
        <f>[1]!DXLOOKUP(M233,Users!$A$2:$A$5,Users!$B$2:$B$5,0)</f>
        <v>Chris</v>
      </c>
    </row>
    <row r="234" spans="1:24" ht="12.75" customHeight="1">
      <c r="A234" t="s">
        <v>37</v>
      </c>
      <c r="B234" s="17">
        <v>0.04</v>
      </c>
      <c r="C234" s="6">
        <v>130.97999999999999</v>
      </c>
      <c r="D234" s="6">
        <v>30</v>
      </c>
      <c r="E234">
        <v>447</v>
      </c>
      <c r="F234" t="s">
        <v>545</v>
      </c>
      <c r="G234" t="s">
        <v>39</v>
      </c>
      <c r="H234" t="s">
        <v>28</v>
      </c>
      <c r="I234" t="s">
        <v>41</v>
      </c>
      <c r="J234" t="s">
        <v>42</v>
      </c>
      <c r="K234" t="s">
        <v>43</v>
      </c>
      <c r="L234" t="s">
        <v>546</v>
      </c>
      <c r="M234" t="s">
        <v>61</v>
      </c>
      <c r="N234" t="s">
        <v>62</v>
      </c>
      <c r="O234" t="s">
        <v>547</v>
      </c>
      <c r="P234" s="13">
        <v>42180</v>
      </c>
      <c r="Q234" s="13" t="str">
        <f t="shared" si="6"/>
        <v>June</v>
      </c>
      <c r="R234" s="11">
        <v>42183</v>
      </c>
      <c r="S234" s="13" t="str">
        <f t="shared" si="7"/>
        <v>June</v>
      </c>
      <c r="T234" s="8">
        <v>-82.903999999999996</v>
      </c>
      <c r="U234">
        <v>1</v>
      </c>
      <c r="V234" s="6">
        <v>159.51</v>
      </c>
      <c r="W234">
        <v>90449</v>
      </c>
      <c r="X234" t="str">
        <f>[1]!DXLOOKUP(M234,Users!$A$2:$A$5,Users!$B$2:$B$5,0)</f>
        <v>Chris</v>
      </c>
    </row>
    <row r="235" spans="1:24" ht="12.75" customHeight="1">
      <c r="A235" t="s">
        <v>37</v>
      </c>
      <c r="B235" s="17">
        <v>0.05</v>
      </c>
      <c r="C235" s="6">
        <v>200.99</v>
      </c>
      <c r="D235" s="6">
        <v>4.2</v>
      </c>
      <c r="E235">
        <v>447</v>
      </c>
      <c r="F235" t="s">
        <v>545</v>
      </c>
      <c r="G235" t="s">
        <v>49</v>
      </c>
      <c r="H235" t="s">
        <v>28</v>
      </c>
      <c r="I235" t="s">
        <v>77</v>
      </c>
      <c r="J235" t="s">
        <v>78</v>
      </c>
      <c r="K235" t="s">
        <v>59</v>
      </c>
      <c r="L235" t="s">
        <v>548</v>
      </c>
      <c r="M235" t="s">
        <v>61</v>
      </c>
      <c r="N235" t="s">
        <v>62</v>
      </c>
      <c r="O235" t="s">
        <v>547</v>
      </c>
      <c r="P235" s="13">
        <v>42180</v>
      </c>
      <c r="Q235" s="13" t="str">
        <f t="shared" si="6"/>
        <v>June</v>
      </c>
      <c r="R235" s="11">
        <v>42180</v>
      </c>
      <c r="S235" s="13" t="str">
        <f t="shared" si="7"/>
        <v>June</v>
      </c>
      <c r="T235" s="8">
        <v>1268.8064999999999</v>
      </c>
      <c r="U235">
        <v>11</v>
      </c>
      <c r="V235" s="6">
        <v>1838.85</v>
      </c>
      <c r="W235">
        <v>90449</v>
      </c>
      <c r="X235" t="str">
        <f>[1]!DXLOOKUP(M235,Users!$A$2:$A$5,Users!$B$2:$B$5,0)</f>
        <v>Chris</v>
      </c>
    </row>
    <row r="236" spans="1:24" ht="12.75" customHeight="1">
      <c r="A236" t="s">
        <v>25</v>
      </c>
      <c r="B236" s="17">
        <v>0.03</v>
      </c>
      <c r="C236" s="6">
        <v>15.99</v>
      </c>
      <c r="D236" s="6">
        <v>11.28</v>
      </c>
      <c r="E236">
        <v>451</v>
      </c>
      <c r="F236" t="s">
        <v>549</v>
      </c>
      <c r="G236" t="s">
        <v>49</v>
      </c>
      <c r="H236" t="s">
        <v>40</v>
      </c>
      <c r="I236" t="s">
        <v>77</v>
      </c>
      <c r="J236" t="s">
        <v>85</v>
      </c>
      <c r="K236" t="s">
        <v>86</v>
      </c>
      <c r="L236" t="s">
        <v>550</v>
      </c>
      <c r="M236" t="s">
        <v>34</v>
      </c>
      <c r="N236" t="s">
        <v>45</v>
      </c>
      <c r="O236" t="s">
        <v>551</v>
      </c>
      <c r="P236" s="13">
        <v>42104</v>
      </c>
      <c r="Q236" s="13" t="str">
        <f t="shared" si="6"/>
        <v>April</v>
      </c>
      <c r="R236" s="11">
        <v>42105</v>
      </c>
      <c r="S236" s="13" t="str">
        <f t="shared" si="7"/>
        <v>April</v>
      </c>
      <c r="T236" s="8">
        <v>-53.296199999999999</v>
      </c>
      <c r="U236">
        <v>2</v>
      </c>
      <c r="V236" s="6">
        <v>35.479999999999997</v>
      </c>
      <c r="W236">
        <v>86010</v>
      </c>
      <c r="X236" t="str">
        <f>[1]!DXLOOKUP(M236,Users!$A$2:$A$5,Users!$B$2:$B$5,0)</f>
        <v>William</v>
      </c>
    </row>
    <row r="237" spans="1:24" ht="12.75" customHeight="1">
      <c r="A237" t="s">
        <v>47</v>
      </c>
      <c r="B237" s="17">
        <v>0.04</v>
      </c>
      <c r="C237" s="6">
        <v>37.700000000000003</v>
      </c>
      <c r="D237" s="6">
        <v>2.99</v>
      </c>
      <c r="E237">
        <v>451</v>
      </c>
      <c r="F237" t="s">
        <v>549</v>
      </c>
      <c r="G237" t="s">
        <v>49</v>
      </c>
      <c r="H237" t="s">
        <v>40</v>
      </c>
      <c r="I237" t="s">
        <v>29</v>
      </c>
      <c r="J237" t="s">
        <v>109</v>
      </c>
      <c r="K237" t="s">
        <v>59</v>
      </c>
      <c r="L237" t="s">
        <v>552</v>
      </c>
      <c r="M237" t="s">
        <v>34</v>
      </c>
      <c r="N237" t="s">
        <v>45</v>
      </c>
      <c r="O237" t="s">
        <v>551</v>
      </c>
      <c r="P237" s="13">
        <v>42151</v>
      </c>
      <c r="Q237" s="13" t="str">
        <f t="shared" si="6"/>
        <v>May</v>
      </c>
      <c r="R237" s="11">
        <v>42152</v>
      </c>
      <c r="S237" s="13" t="str">
        <f t="shared" si="7"/>
        <v>May</v>
      </c>
      <c r="T237" s="8">
        <v>299.6739</v>
      </c>
      <c r="U237">
        <v>12</v>
      </c>
      <c r="V237" s="6">
        <v>434.31</v>
      </c>
      <c r="W237">
        <v>86012</v>
      </c>
      <c r="X237" t="str">
        <f>[1]!DXLOOKUP(M237,Users!$A$2:$A$5,Users!$B$2:$B$5,0)</f>
        <v>William</v>
      </c>
    </row>
    <row r="238" spans="1:24" ht="12.75" customHeight="1">
      <c r="A238" t="s">
        <v>106</v>
      </c>
      <c r="B238" s="17">
        <v>0.01</v>
      </c>
      <c r="C238" s="6">
        <v>8.8800000000000008</v>
      </c>
      <c r="D238" s="6">
        <v>6.28</v>
      </c>
      <c r="E238">
        <v>451</v>
      </c>
      <c r="F238" t="s">
        <v>549</v>
      </c>
      <c r="G238" t="s">
        <v>49</v>
      </c>
      <c r="H238" t="s">
        <v>40</v>
      </c>
      <c r="I238" t="s">
        <v>29</v>
      </c>
      <c r="J238" t="s">
        <v>109</v>
      </c>
      <c r="K238" t="s">
        <v>59</v>
      </c>
      <c r="L238" t="s">
        <v>495</v>
      </c>
      <c r="M238" t="s">
        <v>34</v>
      </c>
      <c r="N238" t="s">
        <v>45</v>
      </c>
      <c r="O238" t="s">
        <v>551</v>
      </c>
      <c r="P238" s="13">
        <v>42009</v>
      </c>
      <c r="Q238" s="13" t="str">
        <f t="shared" si="6"/>
        <v>January</v>
      </c>
      <c r="R238" s="11">
        <v>42014</v>
      </c>
      <c r="S238" s="13" t="str">
        <f t="shared" si="7"/>
        <v>January</v>
      </c>
      <c r="T238" s="8">
        <v>-15.456</v>
      </c>
      <c r="U238">
        <v>2</v>
      </c>
      <c r="V238" s="6">
        <v>19.86</v>
      </c>
      <c r="W238">
        <v>86013</v>
      </c>
      <c r="X238" t="str">
        <f>[1]!DXLOOKUP(M238,Users!$A$2:$A$5,Users!$B$2:$B$5,0)</f>
        <v>William</v>
      </c>
    </row>
    <row r="239" spans="1:24" ht="12.75" customHeight="1">
      <c r="A239" t="s">
        <v>106</v>
      </c>
      <c r="B239" s="17">
        <v>0.06</v>
      </c>
      <c r="C239" s="6">
        <v>2.88</v>
      </c>
      <c r="D239" s="6">
        <v>0.99</v>
      </c>
      <c r="E239">
        <v>451</v>
      </c>
      <c r="F239" t="s">
        <v>549</v>
      </c>
      <c r="G239" t="s">
        <v>49</v>
      </c>
      <c r="H239" t="s">
        <v>40</v>
      </c>
      <c r="I239" t="s">
        <v>29</v>
      </c>
      <c r="J239" t="s">
        <v>134</v>
      </c>
      <c r="K239" t="s">
        <v>59</v>
      </c>
      <c r="L239" t="s">
        <v>349</v>
      </c>
      <c r="M239" t="s">
        <v>34</v>
      </c>
      <c r="N239" t="s">
        <v>45</v>
      </c>
      <c r="O239" t="s">
        <v>551</v>
      </c>
      <c r="P239" s="13">
        <v>42009</v>
      </c>
      <c r="Q239" s="13" t="str">
        <f t="shared" si="6"/>
        <v>January</v>
      </c>
      <c r="R239" s="11">
        <v>42018</v>
      </c>
      <c r="S239" s="13" t="str">
        <f t="shared" si="7"/>
        <v>January</v>
      </c>
      <c r="T239" s="8">
        <v>16.049399999999999</v>
      </c>
      <c r="U239">
        <v>8</v>
      </c>
      <c r="V239" s="6">
        <v>23.26</v>
      </c>
      <c r="W239">
        <v>86013</v>
      </c>
      <c r="X239" t="str">
        <f>[1]!DXLOOKUP(M239,Users!$A$2:$A$5,Users!$B$2:$B$5,0)</f>
        <v>William</v>
      </c>
    </row>
    <row r="240" spans="1:24" ht="12.75" customHeight="1">
      <c r="A240" t="s">
        <v>47</v>
      </c>
      <c r="B240" s="17">
        <v>0.01</v>
      </c>
      <c r="C240" s="6">
        <v>55.99</v>
      </c>
      <c r="D240" s="6">
        <v>5</v>
      </c>
      <c r="E240">
        <v>452</v>
      </c>
      <c r="F240" t="s">
        <v>553</v>
      </c>
      <c r="G240" t="s">
        <v>49</v>
      </c>
      <c r="H240" t="s">
        <v>40</v>
      </c>
      <c r="I240" t="s">
        <v>77</v>
      </c>
      <c r="J240" t="s">
        <v>78</v>
      </c>
      <c r="K240" t="s">
        <v>51</v>
      </c>
      <c r="L240" t="s">
        <v>398</v>
      </c>
      <c r="M240" t="s">
        <v>34</v>
      </c>
      <c r="N240" t="s">
        <v>45</v>
      </c>
      <c r="O240" t="s">
        <v>554</v>
      </c>
      <c r="P240" s="13">
        <v>42151</v>
      </c>
      <c r="Q240" s="13" t="str">
        <f t="shared" si="6"/>
        <v>May</v>
      </c>
      <c r="R240" s="11">
        <v>42152</v>
      </c>
      <c r="S240" s="13" t="str">
        <f t="shared" si="7"/>
        <v>May</v>
      </c>
      <c r="T240" s="8">
        <v>-235.89500000000001</v>
      </c>
      <c r="U240">
        <v>1</v>
      </c>
      <c r="V240" s="6">
        <v>51.83</v>
      </c>
      <c r="W240">
        <v>86012</v>
      </c>
      <c r="X240" t="str">
        <f>[1]!DXLOOKUP(M240,Users!$A$2:$A$5,Users!$B$2:$B$5,0)</f>
        <v>William</v>
      </c>
    </row>
    <row r="241" spans="1:24" ht="12.75" customHeight="1">
      <c r="A241" t="s">
        <v>37</v>
      </c>
      <c r="B241" s="17">
        <v>0.03</v>
      </c>
      <c r="C241" s="6">
        <v>29.34</v>
      </c>
      <c r="D241" s="6">
        <v>7.87</v>
      </c>
      <c r="E241">
        <v>453</v>
      </c>
      <c r="F241" t="s">
        <v>555</v>
      </c>
      <c r="G241" t="s">
        <v>49</v>
      </c>
      <c r="H241" t="s">
        <v>28</v>
      </c>
      <c r="I241" t="s">
        <v>41</v>
      </c>
      <c r="J241" t="s">
        <v>50</v>
      </c>
      <c r="K241" t="s">
        <v>59</v>
      </c>
      <c r="L241" t="s">
        <v>556</v>
      </c>
      <c r="M241" t="s">
        <v>34</v>
      </c>
      <c r="N241" t="s">
        <v>45</v>
      </c>
      <c r="O241" t="s">
        <v>557</v>
      </c>
      <c r="P241" s="13">
        <v>42132</v>
      </c>
      <c r="Q241" s="13" t="str">
        <f t="shared" si="6"/>
        <v>May</v>
      </c>
      <c r="R241" s="11">
        <v>42134</v>
      </c>
      <c r="S241" s="13" t="str">
        <f t="shared" si="7"/>
        <v>May</v>
      </c>
      <c r="T241" s="8">
        <v>-41.32</v>
      </c>
      <c r="U241">
        <v>1</v>
      </c>
      <c r="V241" s="6">
        <v>32.4</v>
      </c>
      <c r="W241">
        <v>86011</v>
      </c>
      <c r="X241" t="str">
        <f>[1]!DXLOOKUP(M241,Users!$A$2:$A$5,Users!$B$2:$B$5,0)</f>
        <v>William</v>
      </c>
    </row>
    <row r="242" spans="1:24" ht="12.75" customHeight="1">
      <c r="A242" t="s">
        <v>106</v>
      </c>
      <c r="B242" s="17">
        <v>7.0000000000000007E-2</v>
      </c>
      <c r="C242" s="6">
        <v>16.91</v>
      </c>
      <c r="D242" s="6">
        <v>6.25</v>
      </c>
      <c r="E242">
        <v>460</v>
      </c>
      <c r="F242" t="s">
        <v>558</v>
      </c>
      <c r="G242" t="s">
        <v>49</v>
      </c>
      <c r="H242" t="s">
        <v>40</v>
      </c>
      <c r="I242" t="s">
        <v>29</v>
      </c>
      <c r="J242" t="s">
        <v>141</v>
      </c>
      <c r="K242" t="s">
        <v>59</v>
      </c>
      <c r="L242" t="s">
        <v>559</v>
      </c>
      <c r="M242" t="s">
        <v>53</v>
      </c>
      <c r="N242" t="s">
        <v>54</v>
      </c>
      <c r="O242" t="s">
        <v>560</v>
      </c>
      <c r="P242" s="13">
        <v>42147</v>
      </c>
      <c r="Q242" s="13" t="str">
        <f t="shared" si="6"/>
        <v>May</v>
      </c>
      <c r="R242" s="11">
        <v>42154</v>
      </c>
      <c r="S242" s="13" t="str">
        <f t="shared" si="7"/>
        <v>May</v>
      </c>
      <c r="T242" s="8">
        <v>7.9000000000000057</v>
      </c>
      <c r="U242">
        <v>31</v>
      </c>
      <c r="V242" s="6">
        <v>492.9</v>
      </c>
      <c r="W242">
        <v>86014</v>
      </c>
      <c r="X242" t="str">
        <f>[1]!DXLOOKUP(M242,Users!$A$2:$A$5,Users!$B$2:$B$5,0)</f>
        <v>Erin</v>
      </c>
    </row>
    <row r="243" spans="1:24" ht="12.75" customHeight="1">
      <c r="A243" t="s">
        <v>106</v>
      </c>
      <c r="B243" s="17">
        <v>7.0000000000000007E-2</v>
      </c>
      <c r="C243" s="6">
        <v>165.2</v>
      </c>
      <c r="D243" s="6">
        <v>19.989999999999998</v>
      </c>
      <c r="E243">
        <v>463</v>
      </c>
      <c r="F243" t="s">
        <v>561</v>
      </c>
      <c r="G243" t="s">
        <v>49</v>
      </c>
      <c r="H243" t="s">
        <v>58</v>
      </c>
      <c r="I243" t="s">
        <v>29</v>
      </c>
      <c r="J243" t="s">
        <v>141</v>
      </c>
      <c r="K243" t="s">
        <v>59</v>
      </c>
      <c r="L243" t="s">
        <v>562</v>
      </c>
      <c r="M243" t="s">
        <v>34</v>
      </c>
      <c r="N243" t="s">
        <v>45</v>
      </c>
      <c r="O243" t="s">
        <v>563</v>
      </c>
      <c r="P243" s="13">
        <v>42018</v>
      </c>
      <c r="Q243" s="13" t="str">
        <f t="shared" si="6"/>
        <v>January</v>
      </c>
      <c r="R243" s="11">
        <v>42020</v>
      </c>
      <c r="S243" s="13" t="str">
        <f t="shared" si="7"/>
        <v>January</v>
      </c>
      <c r="T243" s="8">
        <v>521.69000000000005</v>
      </c>
      <c r="U243">
        <v>7</v>
      </c>
      <c r="V243" s="6">
        <v>1081.54</v>
      </c>
      <c r="W243">
        <v>88061</v>
      </c>
      <c r="X243" t="str">
        <f>[1]!DXLOOKUP(M243,Users!$A$2:$A$5,Users!$B$2:$B$5,0)</f>
        <v>William</v>
      </c>
    </row>
    <row r="244" spans="1:24" ht="12.75" customHeight="1">
      <c r="A244" t="s">
        <v>37</v>
      </c>
      <c r="B244" s="17">
        <v>0.08</v>
      </c>
      <c r="C244" s="6">
        <v>297.64</v>
      </c>
      <c r="D244" s="6">
        <v>14.7</v>
      </c>
      <c r="E244">
        <v>466</v>
      </c>
      <c r="F244" t="s">
        <v>564</v>
      </c>
      <c r="G244" t="s">
        <v>39</v>
      </c>
      <c r="H244" t="s">
        <v>58</v>
      </c>
      <c r="I244" t="s">
        <v>77</v>
      </c>
      <c r="J244" t="s">
        <v>85</v>
      </c>
      <c r="K244" t="s">
        <v>43</v>
      </c>
      <c r="L244" t="s">
        <v>565</v>
      </c>
      <c r="M244" t="s">
        <v>53</v>
      </c>
      <c r="N244" t="s">
        <v>193</v>
      </c>
      <c r="O244" t="s">
        <v>566</v>
      </c>
      <c r="P244" s="13">
        <v>42015</v>
      </c>
      <c r="Q244" s="13" t="str">
        <f t="shared" si="6"/>
        <v>January</v>
      </c>
      <c r="R244" s="11">
        <v>42015</v>
      </c>
      <c r="S244" s="13" t="str">
        <f t="shared" si="7"/>
        <v>January</v>
      </c>
      <c r="T244" s="8">
        <v>496.79679999999996</v>
      </c>
      <c r="U244">
        <v>5</v>
      </c>
      <c r="V244" s="6">
        <v>1132.8399999999999</v>
      </c>
      <c r="W244">
        <v>88060</v>
      </c>
      <c r="X244" t="str">
        <f>[1]!DXLOOKUP(M244,Users!$A$2:$A$5,Users!$B$2:$B$5,0)</f>
        <v>Erin</v>
      </c>
    </row>
    <row r="245" spans="1:24" ht="12.75" customHeight="1">
      <c r="A245" t="s">
        <v>37</v>
      </c>
      <c r="B245" s="17">
        <v>0.02</v>
      </c>
      <c r="C245" s="6">
        <v>12.99</v>
      </c>
      <c r="D245" s="6">
        <v>14.37</v>
      </c>
      <c r="E245">
        <v>467</v>
      </c>
      <c r="F245" t="s">
        <v>567</v>
      </c>
      <c r="G245" t="s">
        <v>49</v>
      </c>
      <c r="H245" t="s">
        <v>58</v>
      </c>
      <c r="I245" t="s">
        <v>41</v>
      </c>
      <c r="J245" t="s">
        <v>50</v>
      </c>
      <c r="K245" t="s">
        <v>236</v>
      </c>
      <c r="L245" t="s">
        <v>568</v>
      </c>
      <c r="M245" t="s">
        <v>53</v>
      </c>
      <c r="N245" t="s">
        <v>193</v>
      </c>
      <c r="O245" t="s">
        <v>569</v>
      </c>
      <c r="P245" s="13">
        <v>42015</v>
      </c>
      <c r="Q245" s="13" t="str">
        <f t="shared" si="6"/>
        <v>January</v>
      </c>
      <c r="R245" s="11">
        <v>42016</v>
      </c>
      <c r="S245" s="13" t="str">
        <f t="shared" si="7"/>
        <v>January</v>
      </c>
      <c r="T245" s="8">
        <v>-556.80960000000005</v>
      </c>
      <c r="U245">
        <v>11</v>
      </c>
      <c r="V245" s="6">
        <v>143.63</v>
      </c>
      <c r="W245">
        <v>88060</v>
      </c>
      <c r="X245" t="str">
        <f>[1]!DXLOOKUP(M245,Users!$A$2:$A$5,Users!$B$2:$B$5,0)</f>
        <v>Erin</v>
      </c>
    </row>
    <row r="246" spans="1:24" ht="12.75" customHeight="1">
      <c r="A246" t="s">
        <v>37</v>
      </c>
      <c r="B246" s="17">
        <v>0.06</v>
      </c>
      <c r="C246" s="6">
        <v>14.42</v>
      </c>
      <c r="D246" s="6">
        <v>6.75</v>
      </c>
      <c r="E246">
        <v>468</v>
      </c>
      <c r="F246" t="s">
        <v>570</v>
      </c>
      <c r="G246" t="s">
        <v>49</v>
      </c>
      <c r="H246" t="s">
        <v>58</v>
      </c>
      <c r="I246" t="s">
        <v>29</v>
      </c>
      <c r="J246" t="s">
        <v>257</v>
      </c>
      <c r="K246" t="s">
        <v>86</v>
      </c>
      <c r="L246" t="s">
        <v>571</v>
      </c>
      <c r="M246" t="s">
        <v>53</v>
      </c>
      <c r="N246" t="s">
        <v>193</v>
      </c>
      <c r="O246" t="s">
        <v>572</v>
      </c>
      <c r="P246" s="13">
        <v>42015</v>
      </c>
      <c r="Q246" s="13" t="str">
        <f t="shared" si="6"/>
        <v>January</v>
      </c>
      <c r="R246" s="11">
        <v>42016</v>
      </c>
      <c r="S246" s="13" t="str">
        <f t="shared" si="7"/>
        <v>January</v>
      </c>
      <c r="T246" s="8">
        <v>-27.738800000000001</v>
      </c>
      <c r="U246">
        <v>5</v>
      </c>
      <c r="V246" s="6">
        <v>73.040000000000006</v>
      </c>
      <c r="W246">
        <v>88060</v>
      </c>
      <c r="X246" t="str">
        <f>[1]!DXLOOKUP(M246,Users!$A$2:$A$5,Users!$B$2:$B$5,0)</f>
        <v>Erin</v>
      </c>
    </row>
    <row r="247" spans="1:24" ht="12.75" customHeight="1">
      <c r="A247" t="s">
        <v>37</v>
      </c>
      <c r="B247" s="17">
        <v>0.05</v>
      </c>
      <c r="C247" s="6">
        <v>4.1399999999999997</v>
      </c>
      <c r="D247" s="6">
        <v>6.6</v>
      </c>
      <c r="E247">
        <v>469</v>
      </c>
      <c r="F247" t="s">
        <v>573</v>
      </c>
      <c r="G247" t="s">
        <v>27</v>
      </c>
      <c r="H247" t="s">
        <v>58</v>
      </c>
      <c r="I247" t="s">
        <v>41</v>
      </c>
      <c r="J247" t="s">
        <v>50</v>
      </c>
      <c r="K247" t="s">
        <v>59</v>
      </c>
      <c r="L247" t="s">
        <v>98</v>
      </c>
      <c r="M247" t="s">
        <v>53</v>
      </c>
      <c r="N247" t="s">
        <v>54</v>
      </c>
      <c r="O247" t="s">
        <v>574</v>
      </c>
      <c r="P247" s="13">
        <v>42015</v>
      </c>
      <c r="Q247" s="13" t="str">
        <f t="shared" si="6"/>
        <v>January</v>
      </c>
      <c r="R247" s="11">
        <v>42017</v>
      </c>
      <c r="S247" s="13" t="str">
        <f t="shared" si="7"/>
        <v>January</v>
      </c>
      <c r="T247" s="8">
        <v>-128.68719999999999</v>
      </c>
      <c r="U247">
        <v>7</v>
      </c>
      <c r="V247" s="6">
        <v>33.35</v>
      </c>
      <c r="W247">
        <v>88060</v>
      </c>
      <c r="X247" t="str">
        <f>[1]!DXLOOKUP(M247,Users!$A$2:$A$5,Users!$B$2:$B$5,0)</f>
        <v>Erin</v>
      </c>
    </row>
    <row r="248" spans="1:24" ht="12.75" customHeight="1">
      <c r="A248" t="s">
        <v>37</v>
      </c>
      <c r="B248" s="17">
        <v>0.03</v>
      </c>
      <c r="C248" s="6">
        <v>11.34</v>
      </c>
      <c r="D248" s="6">
        <v>5.01</v>
      </c>
      <c r="E248">
        <v>470</v>
      </c>
      <c r="F248" t="s">
        <v>575</v>
      </c>
      <c r="G248" t="s">
        <v>49</v>
      </c>
      <c r="H248" t="s">
        <v>58</v>
      </c>
      <c r="I248" t="s">
        <v>29</v>
      </c>
      <c r="J248" t="s">
        <v>93</v>
      </c>
      <c r="K248" t="s">
        <v>59</v>
      </c>
      <c r="L248" t="s">
        <v>576</v>
      </c>
      <c r="M248" t="s">
        <v>53</v>
      </c>
      <c r="N248" t="s">
        <v>54</v>
      </c>
      <c r="O248" t="s">
        <v>577</v>
      </c>
      <c r="P248" s="13">
        <v>42015</v>
      </c>
      <c r="Q248" s="13" t="str">
        <f t="shared" si="6"/>
        <v>January</v>
      </c>
      <c r="R248" s="11">
        <v>42015</v>
      </c>
      <c r="S248" s="13" t="str">
        <f t="shared" si="7"/>
        <v>January</v>
      </c>
      <c r="T248" s="8">
        <v>23.2028</v>
      </c>
      <c r="U248">
        <v>5</v>
      </c>
      <c r="V248" s="6">
        <v>60.24</v>
      </c>
      <c r="W248">
        <v>88060</v>
      </c>
      <c r="X248" t="str">
        <f>[1]!DXLOOKUP(M248,Users!$A$2:$A$5,Users!$B$2:$B$5,0)</f>
        <v>Erin</v>
      </c>
    </row>
    <row r="249" spans="1:24" ht="12.75" customHeight="1">
      <c r="A249" t="s">
        <v>37</v>
      </c>
      <c r="B249" s="17">
        <v>7.0000000000000007E-2</v>
      </c>
      <c r="C249" s="6">
        <v>179.99</v>
      </c>
      <c r="D249" s="6">
        <v>19.989999999999998</v>
      </c>
      <c r="E249">
        <v>471</v>
      </c>
      <c r="F249" t="s">
        <v>578</v>
      </c>
      <c r="G249" t="s">
        <v>27</v>
      </c>
      <c r="H249" t="s">
        <v>114</v>
      </c>
      <c r="I249" t="s">
        <v>77</v>
      </c>
      <c r="J249" t="s">
        <v>180</v>
      </c>
      <c r="K249" t="s">
        <v>59</v>
      </c>
      <c r="L249" t="s">
        <v>579</v>
      </c>
      <c r="M249" t="s">
        <v>136</v>
      </c>
      <c r="N249" t="s">
        <v>387</v>
      </c>
      <c r="O249" t="s">
        <v>580</v>
      </c>
      <c r="P249" s="13">
        <v>42043</v>
      </c>
      <c r="Q249" s="13" t="str">
        <f t="shared" si="6"/>
        <v>February</v>
      </c>
      <c r="R249" s="11">
        <v>42043</v>
      </c>
      <c r="S249" s="13" t="str">
        <f t="shared" si="7"/>
        <v>February</v>
      </c>
      <c r="T249" s="8">
        <v>-568.53510000000006</v>
      </c>
      <c r="U249">
        <v>4</v>
      </c>
      <c r="V249" s="6">
        <v>718.03</v>
      </c>
      <c r="W249">
        <v>3138</v>
      </c>
      <c r="X249" t="str">
        <f>[1]!DXLOOKUP(M249,Users!$A$2:$A$5,Users!$B$2:$B$5,0)</f>
        <v>Sam</v>
      </c>
    </row>
    <row r="250" spans="1:24" ht="12.75" customHeight="1">
      <c r="A250" t="s">
        <v>37</v>
      </c>
      <c r="B250" s="17">
        <v>7.0000000000000007E-2</v>
      </c>
      <c r="C250" s="6">
        <v>179.99</v>
      </c>
      <c r="D250" s="6">
        <v>19.989999999999998</v>
      </c>
      <c r="E250">
        <v>472</v>
      </c>
      <c r="F250" t="s">
        <v>581</v>
      </c>
      <c r="G250" t="s">
        <v>27</v>
      </c>
      <c r="H250" t="s">
        <v>114</v>
      </c>
      <c r="I250" t="s">
        <v>77</v>
      </c>
      <c r="J250" t="s">
        <v>180</v>
      </c>
      <c r="K250" t="s">
        <v>59</v>
      </c>
      <c r="L250" t="s">
        <v>579</v>
      </c>
      <c r="M250" t="s">
        <v>53</v>
      </c>
      <c r="N250" t="s">
        <v>415</v>
      </c>
      <c r="O250" t="s">
        <v>582</v>
      </c>
      <c r="P250" s="13">
        <v>42043</v>
      </c>
      <c r="Q250" s="13" t="str">
        <f t="shared" si="6"/>
        <v>February</v>
      </c>
      <c r="R250" s="11">
        <v>42043</v>
      </c>
      <c r="S250" s="13" t="str">
        <f t="shared" si="7"/>
        <v>February</v>
      </c>
      <c r="T250" s="8">
        <v>-427.47</v>
      </c>
      <c r="U250">
        <v>1</v>
      </c>
      <c r="V250" s="6">
        <v>179.51</v>
      </c>
      <c r="W250">
        <v>88023</v>
      </c>
      <c r="X250" t="str">
        <f>[1]!DXLOOKUP(M250,Users!$A$2:$A$5,Users!$B$2:$B$5,0)</f>
        <v>Erin</v>
      </c>
    </row>
    <row r="251" spans="1:24" ht="12.75" customHeight="1">
      <c r="A251" t="s">
        <v>47</v>
      </c>
      <c r="B251" s="17">
        <v>0.03</v>
      </c>
      <c r="C251" s="6">
        <v>11.97</v>
      </c>
      <c r="D251" s="6">
        <v>4.9800000000000004</v>
      </c>
      <c r="E251">
        <v>483</v>
      </c>
      <c r="F251" t="s">
        <v>583</v>
      </c>
      <c r="G251" t="s">
        <v>49</v>
      </c>
      <c r="H251" t="s">
        <v>28</v>
      </c>
      <c r="I251" t="s">
        <v>29</v>
      </c>
      <c r="J251" t="s">
        <v>257</v>
      </c>
      <c r="K251" t="s">
        <v>59</v>
      </c>
      <c r="L251" t="s">
        <v>584</v>
      </c>
      <c r="M251" t="s">
        <v>61</v>
      </c>
      <c r="N251" t="s">
        <v>178</v>
      </c>
      <c r="O251" t="s">
        <v>585</v>
      </c>
      <c r="P251" s="13">
        <v>42031</v>
      </c>
      <c r="Q251" s="13" t="str">
        <f t="shared" si="6"/>
        <v>January</v>
      </c>
      <c r="R251" s="11">
        <v>42032</v>
      </c>
      <c r="S251" s="13" t="str">
        <f t="shared" si="7"/>
        <v>January</v>
      </c>
      <c r="T251" s="8">
        <v>-18.190000000000001</v>
      </c>
      <c r="U251">
        <v>6</v>
      </c>
      <c r="V251" s="6">
        <v>73.180000000000007</v>
      </c>
      <c r="W251">
        <v>90353</v>
      </c>
      <c r="X251" t="str">
        <f>[1]!DXLOOKUP(M251,Users!$A$2:$A$5,Users!$B$2:$B$5,0)</f>
        <v>Chris</v>
      </c>
    </row>
    <row r="252" spans="1:24" ht="12.75" customHeight="1">
      <c r="A252" t="s">
        <v>37</v>
      </c>
      <c r="B252" s="17">
        <v>0.06</v>
      </c>
      <c r="C252" s="6">
        <v>3.36</v>
      </c>
      <c r="D252" s="6">
        <v>6.27</v>
      </c>
      <c r="E252">
        <v>483</v>
      </c>
      <c r="F252" t="s">
        <v>583</v>
      </c>
      <c r="G252" t="s">
        <v>49</v>
      </c>
      <c r="H252" t="s">
        <v>28</v>
      </c>
      <c r="I252" t="s">
        <v>29</v>
      </c>
      <c r="J252" t="s">
        <v>109</v>
      </c>
      <c r="K252" t="s">
        <v>59</v>
      </c>
      <c r="L252" t="s">
        <v>586</v>
      </c>
      <c r="M252" t="s">
        <v>61</v>
      </c>
      <c r="N252" t="s">
        <v>178</v>
      </c>
      <c r="O252" t="s">
        <v>585</v>
      </c>
      <c r="P252" s="13">
        <v>42117</v>
      </c>
      <c r="Q252" s="13" t="str">
        <f t="shared" si="6"/>
        <v>April</v>
      </c>
      <c r="R252" s="11">
        <v>42118</v>
      </c>
      <c r="S252" s="13" t="str">
        <f t="shared" si="7"/>
        <v>April</v>
      </c>
      <c r="T252" s="8">
        <v>-24.057540000000003</v>
      </c>
      <c r="U252">
        <v>2</v>
      </c>
      <c r="V252" s="6">
        <v>8.82</v>
      </c>
      <c r="W252">
        <v>90354</v>
      </c>
      <c r="X252" t="str">
        <f>[1]!DXLOOKUP(M252,Users!$A$2:$A$5,Users!$B$2:$B$5,0)</f>
        <v>Chris</v>
      </c>
    </row>
    <row r="253" spans="1:24" ht="12.75" customHeight="1">
      <c r="A253" t="s">
        <v>37</v>
      </c>
      <c r="B253" s="17">
        <v>7.0000000000000007E-2</v>
      </c>
      <c r="C253" s="6">
        <v>699.99</v>
      </c>
      <c r="D253" s="6">
        <v>24.49</v>
      </c>
      <c r="E253">
        <v>483</v>
      </c>
      <c r="F253" t="s">
        <v>583</v>
      </c>
      <c r="G253" t="s">
        <v>49</v>
      </c>
      <c r="H253" t="s">
        <v>28</v>
      </c>
      <c r="I253" t="s">
        <v>77</v>
      </c>
      <c r="J253" t="s">
        <v>587</v>
      </c>
      <c r="K253" t="s">
        <v>236</v>
      </c>
      <c r="L253" t="s">
        <v>588</v>
      </c>
      <c r="M253" t="s">
        <v>61</v>
      </c>
      <c r="N253" t="s">
        <v>178</v>
      </c>
      <c r="O253" t="s">
        <v>585</v>
      </c>
      <c r="P253" s="13">
        <v>42117</v>
      </c>
      <c r="Q253" s="13" t="str">
        <f t="shared" si="6"/>
        <v>April</v>
      </c>
      <c r="R253" s="11">
        <v>42119</v>
      </c>
      <c r="S253" s="13" t="str">
        <f t="shared" si="7"/>
        <v>April</v>
      </c>
      <c r="T253" s="8">
        <v>2583.5614799999998</v>
      </c>
      <c r="U253">
        <v>9</v>
      </c>
      <c r="V253" s="6">
        <v>5976.09</v>
      </c>
      <c r="W253">
        <v>90354</v>
      </c>
      <c r="X253" t="str">
        <f>[1]!DXLOOKUP(M253,Users!$A$2:$A$5,Users!$B$2:$B$5,0)</f>
        <v>Chris</v>
      </c>
    </row>
    <row r="254" spans="1:24" ht="12.75" customHeight="1">
      <c r="A254" t="s">
        <v>37</v>
      </c>
      <c r="B254" s="17">
        <v>0.05</v>
      </c>
      <c r="C254" s="6">
        <v>2.88</v>
      </c>
      <c r="D254" s="6">
        <v>0.5</v>
      </c>
      <c r="E254">
        <v>485</v>
      </c>
      <c r="F254" t="s">
        <v>589</v>
      </c>
      <c r="G254" t="s">
        <v>49</v>
      </c>
      <c r="H254" t="s">
        <v>28</v>
      </c>
      <c r="I254" t="s">
        <v>29</v>
      </c>
      <c r="J254" t="s">
        <v>134</v>
      </c>
      <c r="K254" t="s">
        <v>59</v>
      </c>
      <c r="L254" t="s">
        <v>590</v>
      </c>
      <c r="M254" t="s">
        <v>34</v>
      </c>
      <c r="N254" t="s">
        <v>45</v>
      </c>
      <c r="O254" t="s">
        <v>591</v>
      </c>
      <c r="P254" s="13">
        <v>42081</v>
      </c>
      <c r="Q254" s="13" t="str">
        <f t="shared" si="6"/>
        <v>March</v>
      </c>
      <c r="R254" s="11">
        <v>42083</v>
      </c>
      <c r="S254" s="13" t="str">
        <f t="shared" si="7"/>
        <v>March</v>
      </c>
      <c r="T254" s="8">
        <v>6.0512999999999995</v>
      </c>
      <c r="U254">
        <v>3</v>
      </c>
      <c r="V254" s="6">
        <v>8.77</v>
      </c>
      <c r="W254">
        <v>91062</v>
      </c>
      <c r="X254" t="str">
        <f>[1]!DXLOOKUP(M254,Users!$A$2:$A$5,Users!$B$2:$B$5,0)</f>
        <v>William</v>
      </c>
    </row>
    <row r="255" spans="1:24" ht="12.75" customHeight="1">
      <c r="A255" t="s">
        <v>56</v>
      </c>
      <c r="B255" s="17">
        <v>0.1</v>
      </c>
      <c r="C255" s="6">
        <v>3.36</v>
      </c>
      <c r="D255" s="6">
        <v>6.27</v>
      </c>
      <c r="E255">
        <v>487</v>
      </c>
      <c r="F255" t="s">
        <v>592</v>
      </c>
      <c r="G255" t="s">
        <v>27</v>
      </c>
      <c r="H255" t="s">
        <v>28</v>
      </c>
      <c r="I255" t="s">
        <v>29</v>
      </c>
      <c r="J255" t="s">
        <v>109</v>
      </c>
      <c r="K255" t="s">
        <v>59</v>
      </c>
      <c r="L255" t="s">
        <v>586</v>
      </c>
      <c r="M255" t="s">
        <v>53</v>
      </c>
      <c r="N255" t="s">
        <v>188</v>
      </c>
      <c r="O255" t="s">
        <v>433</v>
      </c>
      <c r="P255" s="13">
        <v>42142</v>
      </c>
      <c r="Q255" s="13" t="str">
        <f t="shared" si="6"/>
        <v>May</v>
      </c>
      <c r="R255" s="11">
        <v>42143</v>
      </c>
      <c r="S255" s="13" t="str">
        <f t="shared" si="7"/>
        <v>May</v>
      </c>
      <c r="T255" s="8">
        <v>-67.0565</v>
      </c>
      <c r="U255">
        <v>5</v>
      </c>
      <c r="V255" s="6">
        <v>20.87</v>
      </c>
      <c r="W255">
        <v>91063</v>
      </c>
      <c r="X255" t="str">
        <f>[1]!DXLOOKUP(M255,Users!$A$2:$A$5,Users!$B$2:$B$5,0)</f>
        <v>Erin</v>
      </c>
    </row>
    <row r="256" spans="1:24" ht="12.75" customHeight="1">
      <c r="A256" t="s">
        <v>56</v>
      </c>
      <c r="B256" s="17">
        <v>7.0000000000000007E-2</v>
      </c>
      <c r="C256" s="6">
        <v>12.28</v>
      </c>
      <c r="D256" s="6">
        <v>4.8600000000000003</v>
      </c>
      <c r="E256">
        <v>488</v>
      </c>
      <c r="F256" t="s">
        <v>593</v>
      </c>
      <c r="G256" t="s">
        <v>49</v>
      </c>
      <c r="H256" t="s">
        <v>28</v>
      </c>
      <c r="I256" t="s">
        <v>29</v>
      </c>
      <c r="J256" t="s">
        <v>93</v>
      </c>
      <c r="K256" t="s">
        <v>59</v>
      </c>
      <c r="L256" t="s">
        <v>303</v>
      </c>
      <c r="M256" t="s">
        <v>53</v>
      </c>
      <c r="N256" t="s">
        <v>188</v>
      </c>
      <c r="O256" t="s">
        <v>594</v>
      </c>
      <c r="P256" s="13">
        <v>42142</v>
      </c>
      <c r="Q256" s="13" t="str">
        <f t="shared" si="6"/>
        <v>May</v>
      </c>
      <c r="R256" s="11">
        <v>42144</v>
      </c>
      <c r="S256" s="13" t="str">
        <f t="shared" si="7"/>
        <v>May</v>
      </c>
      <c r="T256" s="8">
        <v>-7.94</v>
      </c>
      <c r="U256">
        <v>2</v>
      </c>
      <c r="V256" s="6">
        <v>25.7</v>
      </c>
      <c r="W256">
        <v>91063</v>
      </c>
      <c r="X256" t="str">
        <f>[1]!DXLOOKUP(M256,Users!$A$2:$A$5,Users!$B$2:$B$5,0)</f>
        <v>Erin</v>
      </c>
    </row>
    <row r="257" spans="1:24" ht="12.75" customHeight="1">
      <c r="A257" t="s">
        <v>56</v>
      </c>
      <c r="B257" s="17">
        <v>0.09</v>
      </c>
      <c r="C257" s="6">
        <v>20.99</v>
      </c>
      <c r="D257" s="6">
        <v>0.99</v>
      </c>
      <c r="E257">
        <v>489</v>
      </c>
      <c r="F257" t="s">
        <v>595</v>
      </c>
      <c r="G257" t="s">
        <v>49</v>
      </c>
      <c r="H257" t="s">
        <v>28</v>
      </c>
      <c r="I257" t="s">
        <v>77</v>
      </c>
      <c r="J257" t="s">
        <v>78</v>
      </c>
      <c r="K257" t="s">
        <v>31</v>
      </c>
      <c r="L257" t="s">
        <v>596</v>
      </c>
      <c r="M257" t="s">
        <v>53</v>
      </c>
      <c r="N257" t="s">
        <v>193</v>
      </c>
      <c r="O257" t="s">
        <v>597</v>
      </c>
      <c r="P257" s="13">
        <v>42142</v>
      </c>
      <c r="Q257" s="13" t="str">
        <f t="shared" si="6"/>
        <v>May</v>
      </c>
      <c r="R257" s="11">
        <v>42142</v>
      </c>
      <c r="S257" s="13" t="str">
        <f t="shared" si="7"/>
        <v>May</v>
      </c>
      <c r="T257" s="8">
        <v>122.292</v>
      </c>
      <c r="U257">
        <v>14</v>
      </c>
      <c r="V257" s="6">
        <v>229.57</v>
      </c>
      <c r="W257">
        <v>91063</v>
      </c>
      <c r="X257" t="str">
        <f>[1]!DXLOOKUP(M257,Users!$A$2:$A$5,Users!$B$2:$B$5,0)</f>
        <v>Erin</v>
      </c>
    </row>
    <row r="258" spans="1:24" ht="12.75" customHeight="1">
      <c r="A258" t="s">
        <v>56</v>
      </c>
      <c r="B258" s="17">
        <v>0.08</v>
      </c>
      <c r="C258" s="6">
        <v>2.94</v>
      </c>
      <c r="D258" s="6">
        <v>0.96</v>
      </c>
      <c r="E258">
        <v>491</v>
      </c>
      <c r="F258" t="s">
        <v>598</v>
      </c>
      <c r="G258" t="s">
        <v>49</v>
      </c>
      <c r="H258" t="s">
        <v>114</v>
      </c>
      <c r="I258" t="s">
        <v>29</v>
      </c>
      <c r="J258" t="s">
        <v>30</v>
      </c>
      <c r="K258" t="s">
        <v>31</v>
      </c>
      <c r="L258" t="s">
        <v>599</v>
      </c>
      <c r="M258" t="s">
        <v>53</v>
      </c>
      <c r="N258" t="s">
        <v>71</v>
      </c>
      <c r="O258" t="s">
        <v>90</v>
      </c>
      <c r="P258" s="13">
        <v>42139</v>
      </c>
      <c r="Q258" s="13" t="str">
        <f t="shared" si="6"/>
        <v>May</v>
      </c>
      <c r="R258" s="11">
        <v>42141</v>
      </c>
      <c r="S258" s="13" t="str">
        <f t="shared" si="7"/>
        <v>May</v>
      </c>
      <c r="T258" s="8">
        <v>-2.12</v>
      </c>
      <c r="U258">
        <v>23</v>
      </c>
      <c r="V258" s="6">
        <v>66.7</v>
      </c>
      <c r="W258">
        <v>8353</v>
      </c>
      <c r="X258" t="str">
        <f>[1]!DXLOOKUP(M258,Users!$A$2:$A$5,Users!$B$2:$B$5,0)</f>
        <v>Erin</v>
      </c>
    </row>
    <row r="259" spans="1:24" ht="12.75" customHeight="1">
      <c r="A259" t="s">
        <v>47</v>
      </c>
      <c r="B259" s="17">
        <v>0.01</v>
      </c>
      <c r="C259" s="6">
        <v>4.9800000000000004</v>
      </c>
      <c r="D259" s="6">
        <v>6.07</v>
      </c>
      <c r="E259">
        <v>491</v>
      </c>
      <c r="F259" t="s">
        <v>598</v>
      </c>
      <c r="G259" t="s">
        <v>49</v>
      </c>
      <c r="H259" t="s">
        <v>114</v>
      </c>
      <c r="I259" t="s">
        <v>29</v>
      </c>
      <c r="J259" t="s">
        <v>93</v>
      </c>
      <c r="K259" t="s">
        <v>59</v>
      </c>
      <c r="L259" t="s">
        <v>173</v>
      </c>
      <c r="M259" t="s">
        <v>53</v>
      </c>
      <c r="N259" t="s">
        <v>71</v>
      </c>
      <c r="O259" t="s">
        <v>90</v>
      </c>
      <c r="P259" s="13">
        <v>42045</v>
      </c>
      <c r="Q259" s="13" t="str">
        <f t="shared" ref="Q259:Q322" si="8">TEXT(P259,"mmmm")</f>
        <v>February</v>
      </c>
      <c r="R259" s="11">
        <v>42046</v>
      </c>
      <c r="S259" s="13" t="str">
        <f t="shared" ref="S259:S322" si="9">TEXT(R259,"mmmm")</f>
        <v>February</v>
      </c>
      <c r="T259" s="8">
        <v>-69.069999999999993</v>
      </c>
      <c r="U259">
        <v>41</v>
      </c>
      <c r="V259" s="6">
        <v>217</v>
      </c>
      <c r="W259">
        <v>10464</v>
      </c>
      <c r="X259" t="str">
        <f>[1]!DXLOOKUP(M259,Users!$A$2:$A$5,Users!$B$2:$B$5,0)</f>
        <v>Erin</v>
      </c>
    </row>
    <row r="260" spans="1:24" ht="12.75" customHeight="1">
      <c r="A260" t="s">
        <v>47</v>
      </c>
      <c r="B260" s="17">
        <v>0.02</v>
      </c>
      <c r="C260" s="6">
        <v>1360.14</v>
      </c>
      <c r="D260" s="6">
        <v>14.7</v>
      </c>
      <c r="E260">
        <v>491</v>
      </c>
      <c r="F260" t="s">
        <v>598</v>
      </c>
      <c r="G260" t="s">
        <v>39</v>
      </c>
      <c r="H260" t="s">
        <v>114</v>
      </c>
      <c r="I260" t="s">
        <v>77</v>
      </c>
      <c r="J260" t="s">
        <v>85</v>
      </c>
      <c r="K260" t="s">
        <v>43</v>
      </c>
      <c r="L260" t="s">
        <v>600</v>
      </c>
      <c r="M260" t="s">
        <v>53</v>
      </c>
      <c r="N260" t="s">
        <v>71</v>
      </c>
      <c r="O260" t="s">
        <v>90</v>
      </c>
      <c r="P260" s="13">
        <v>42175</v>
      </c>
      <c r="Q260" s="13" t="str">
        <f t="shared" si="8"/>
        <v>June</v>
      </c>
      <c r="R260" s="11">
        <v>42177</v>
      </c>
      <c r="S260" s="13" t="str">
        <f t="shared" si="9"/>
        <v>June</v>
      </c>
      <c r="T260" s="8">
        <v>2028.12</v>
      </c>
      <c r="U260">
        <v>22</v>
      </c>
      <c r="V260" s="6">
        <v>31670.6</v>
      </c>
      <c r="W260">
        <v>6562</v>
      </c>
      <c r="X260" t="str">
        <f>[1]!DXLOOKUP(M260,Users!$A$2:$A$5,Users!$B$2:$B$5,0)</f>
        <v>Erin</v>
      </c>
    </row>
    <row r="261" spans="1:24" ht="12.75" customHeight="1">
      <c r="A261" t="s">
        <v>37</v>
      </c>
      <c r="B261" s="17">
        <v>0.02</v>
      </c>
      <c r="C261" s="6">
        <v>9.06</v>
      </c>
      <c r="D261" s="6">
        <v>9.86</v>
      </c>
      <c r="E261">
        <v>491</v>
      </c>
      <c r="F261" t="s">
        <v>598</v>
      </c>
      <c r="G261" t="s">
        <v>49</v>
      </c>
      <c r="H261" t="s">
        <v>114</v>
      </c>
      <c r="I261" t="s">
        <v>29</v>
      </c>
      <c r="J261" t="s">
        <v>93</v>
      </c>
      <c r="K261" t="s">
        <v>59</v>
      </c>
      <c r="L261" t="s">
        <v>601</v>
      </c>
      <c r="M261" t="s">
        <v>53</v>
      </c>
      <c r="N261" t="s">
        <v>71</v>
      </c>
      <c r="O261" t="s">
        <v>90</v>
      </c>
      <c r="P261" s="13">
        <v>42175</v>
      </c>
      <c r="Q261" s="13" t="str">
        <f t="shared" si="8"/>
        <v>June</v>
      </c>
      <c r="R261" s="11">
        <v>42177</v>
      </c>
      <c r="S261" s="13" t="str">
        <f t="shared" si="9"/>
        <v>June</v>
      </c>
      <c r="T261" s="8">
        <v>-63.51</v>
      </c>
      <c r="U261">
        <v>24</v>
      </c>
      <c r="V261" s="6">
        <v>239.82</v>
      </c>
      <c r="W261">
        <v>42852</v>
      </c>
      <c r="X261" t="str">
        <f>[1]!DXLOOKUP(M261,Users!$A$2:$A$5,Users!$B$2:$B$5,0)</f>
        <v>Erin</v>
      </c>
    </row>
    <row r="262" spans="1:24" ht="12.75" customHeight="1">
      <c r="A262" t="s">
        <v>37</v>
      </c>
      <c r="B262" s="17">
        <v>0.02</v>
      </c>
      <c r="C262" s="6">
        <v>6.48</v>
      </c>
      <c r="D262" s="6">
        <v>6.6</v>
      </c>
      <c r="E262">
        <v>493</v>
      </c>
      <c r="F262" t="s">
        <v>602</v>
      </c>
      <c r="G262" t="s">
        <v>49</v>
      </c>
      <c r="H262" t="s">
        <v>114</v>
      </c>
      <c r="I262" t="s">
        <v>29</v>
      </c>
      <c r="J262" t="s">
        <v>93</v>
      </c>
      <c r="K262" t="s">
        <v>59</v>
      </c>
      <c r="L262" t="s">
        <v>603</v>
      </c>
      <c r="M262" t="s">
        <v>34</v>
      </c>
      <c r="N262" t="s">
        <v>35</v>
      </c>
      <c r="O262" t="s">
        <v>604</v>
      </c>
      <c r="P262" s="13">
        <v>42024</v>
      </c>
      <c r="Q262" s="13" t="str">
        <f t="shared" si="8"/>
        <v>January</v>
      </c>
      <c r="R262" s="11">
        <v>42026</v>
      </c>
      <c r="S262" s="13" t="str">
        <f t="shared" si="9"/>
        <v>January</v>
      </c>
      <c r="T262" s="8">
        <v>-92.05</v>
      </c>
      <c r="U262">
        <v>10</v>
      </c>
      <c r="V262" s="6">
        <v>66.709999999999994</v>
      </c>
      <c r="W262">
        <v>88906</v>
      </c>
      <c r="X262" t="str">
        <f>[1]!DXLOOKUP(M262,Users!$A$2:$A$5,Users!$B$2:$B$5,0)</f>
        <v>William</v>
      </c>
    </row>
    <row r="263" spans="1:24" ht="12.75" customHeight="1">
      <c r="A263" t="s">
        <v>37</v>
      </c>
      <c r="B263" s="17">
        <v>0.04</v>
      </c>
      <c r="C263" s="6">
        <v>17.149999999999999</v>
      </c>
      <c r="D263" s="6">
        <v>4.96</v>
      </c>
      <c r="E263">
        <v>493</v>
      </c>
      <c r="F263" t="s">
        <v>602</v>
      </c>
      <c r="G263" t="s">
        <v>49</v>
      </c>
      <c r="H263" t="s">
        <v>114</v>
      </c>
      <c r="I263" t="s">
        <v>29</v>
      </c>
      <c r="J263" t="s">
        <v>141</v>
      </c>
      <c r="K263" t="s">
        <v>59</v>
      </c>
      <c r="L263" t="s">
        <v>605</v>
      </c>
      <c r="M263" t="s">
        <v>34</v>
      </c>
      <c r="N263" t="s">
        <v>35</v>
      </c>
      <c r="O263" t="s">
        <v>604</v>
      </c>
      <c r="P263" s="13">
        <v>42024</v>
      </c>
      <c r="Q263" s="13" t="str">
        <f t="shared" si="8"/>
        <v>January</v>
      </c>
      <c r="R263" s="11">
        <v>42025</v>
      </c>
      <c r="S263" s="13" t="str">
        <f t="shared" si="9"/>
        <v>January</v>
      </c>
      <c r="T263" s="8">
        <v>6.11</v>
      </c>
      <c r="U263">
        <v>5</v>
      </c>
      <c r="V263" s="6">
        <v>87.16</v>
      </c>
      <c r="W263">
        <v>88906</v>
      </c>
      <c r="X263" t="str">
        <f>[1]!DXLOOKUP(M263,Users!$A$2:$A$5,Users!$B$2:$B$5,0)</f>
        <v>William</v>
      </c>
    </row>
    <row r="264" spans="1:24" ht="12.75" customHeight="1">
      <c r="A264" t="s">
        <v>56</v>
      </c>
      <c r="B264" s="17">
        <v>0.06</v>
      </c>
      <c r="C264" s="6">
        <v>8.32</v>
      </c>
      <c r="D264" s="6">
        <v>2.38</v>
      </c>
      <c r="E264">
        <v>494</v>
      </c>
      <c r="F264" t="s">
        <v>606</v>
      </c>
      <c r="G264" t="s">
        <v>49</v>
      </c>
      <c r="H264" t="s">
        <v>114</v>
      </c>
      <c r="I264" t="s">
        <v>77</v>
      </c>
      <c r="J264" t="s">
        <v>180</v>
      </c>
      <c r="K264" t="s">
        <v>51</v>
      </c>
      <c r="L264" t="s">
        <v>607</v>
      </c>
      <c r="M264" t="s">
        <v>34</v>
      </c>
      <c r="N264" t="s">
        <v>35</v>
      </c>
      <c r="O264" t="s">
        <v>209</v>
      </c>
      <c r="P264" s="13">
        <v>42139</v>
      </c>
      <c r="Q264" s="13" t="str">
        <f t="shared" si="8"/>
        <v>May</v>
      </c>
      <c r="R264" s="11">
        <v>42141</v>
      </c>
      <c r="S264" s="13" t="str">
        <f t="shared" si="9"/>
        <v>May</v>
      </c>
      <c r="T264" s="8">
        <v>-36.630000000000003</v>
      </c>
      <c r="U264">
        <v>12</v>
      </c>
      <c r="V264" s="6">
        <v>101.26</v>
      </c>
      <c r="W264">
        <v>88905</v>
      </c>
      <c r="X264" t="str">
        <f>[1]!DXLOOKUP(M264,Users!$A$2:$A$5,Users!$B$2:$B$5,0)</f>
        <v>William</v>
      </c>
    </row>
    <row r="265" spans="1:24" ht="12.75" customHeight="1">
      <c r="A265" t="s">
        <v>56</v>
      </c>
      <c r="B265" s="17">
        <v>0.08</v>
      </c>
      <c r="C265" s="6">
        <v>2.94</v>
      </c>
      <c r="D265" s="6">
        <v>0.96</v>
      </c>
      <c r="E265">
        <v>494</v>
      </c>
      <c r="F265" t="s">
        <v>606</v>
      </c>
      <c r="G265" t="s">
        <v>49</v>
      </c>
      <c r="H265" t="s">
        <v>114</v>
      </c>
      <c r="I265" t="s">
        <v>29</v>
      </c>
      <c r="J265" t="s">
        <v>30</v>
      </c>
      <c r="K265" t="s">
        <v>31</v>
      </c>
      <c r="L265" t="s">
        <v>599</v>
      </c>
      <c r="M265" t="s">
        <v>34</v>
      </c>
      <c r="N265" t="s">
        <v>35</v>
      </c>
      <c r="O265" t="s">
        <v>209</v>
      </c>
      <c r="P265" s="13">
        <v>42139</v>
      </c>
      <c r="Q265" s="13" t="str">
        <f t="shared" si="8"/>
        <v>May</v>
      </c>
      <c r="R265" s="11">
        <v>42141</v>
      </c>
      <c r="S265" s="13" t="str">
        <f t="shared" si="9"/>
        <v>May</v>
      </c>
      <c r="T265" s="8">
        <v>-2.12</v>
      </c>
      <c r="U265">
        <v>6</v>
      </c>
      <c r="V265" s="6">
        <v>17.399999999999999</v>
      </c>
      <c r="W265">
        <v>88905</v>
      </c>
      <c r="X265" t="str">
        <f>[1]!DXLOOKUP(M265,Users!$A$2:$A$5,Users!$B$2:$B$5,0)</f>
        <v>William</v>
      </c>
    </row>
    <row r="266" spans="1:24" ht="12.75" customHeight="1">
      <c r="A266" t="s">
        <v>47</v>
      </c>
      <c r="B266" s="17">
        <v>0.01</v>
      </c>
      <c r="C266" s="6">
        <v>4.9800000000000004</v>
      </c>
      <c r="D266" s="6">
        <v>6.07</v>
      </c>
      <c r="E266">
        <v>494</v>
      </c>
      <c r="F266" t="s">
        <v>606</v>
      </c>
      <c r="G266" t="s">
        <v>49</v>
      </c>
      <c r="H266" t="s">
        <v>114</v>
      </c>
      <c r="I266" t="s">
        <v>29</v>
      </c>
      <c r="J266" t="s">
        <v>93</v>
      </c>
      <c r="K266" t="s">
        <v>59</v>
      </c>
      <c r="L266" t="s">
        <v>173</v>
      </c>
      <c r="M266" t="s">
        <v>34</v>
      </c>
      <c r="N266" t="s">
        <v>35</v>
      </c>
      <c r="O266" t="s">
        <v>209</v>
      </c>
      <c r="P266" s="13">
        <v>42045</v>
      </c>
      <c r="Q266" s="13" t="str">
        <f t="shared" si="8"/>
        <v>February</v>
      </c>
      <c r="R266" s="11">
        <v>42046</v>
      </c>
      <c r="S266" s="13" t="str">
        <f t="shared" si="9"/>
        <v>February</v>
      </c>
      <c r="T266" s="8">
        <v>-35.916399999999996</v>
      </c>
      <c r="U266">
        <v>10</v>
      </c>
      <c r="V266" s="6">
        <v>52.93</v>
      </c>
      <c r="W266">
        <v>88907</v>
      </c>
      <c r="X266" t="str">
        <f>[1]!DXLOOKUP(M266,Users!$A$2:$A$5,Users!$B$2:$B$5,0)</f>
        <v>William</v>
      </c>
    </row>
    <row r="267" spans="1:24" ht="12.75" customHeight="1">
      <c r="A267" t="s">
        <v>47</v>
      </c>
      <c r="B267" s="17">
        <v>0.02</v>
      </c>
      <c r="C267" s="6">
        <v>1360.14</v>
      </c>
      <c r="D267" s="6">
        <v>14.7</v>
      </c>
      <c r="E267">
        <v>494</v>
      </c>
      <c r="F267" t="s">
        <v>606</v>
      </c>
      <c r="G267" t="s">
        <v>39</v>
      </c>
      <c r="H267" t="s">
        <v>114</v>
      </c>
      <c r="I267" t="s">
        <v>77</v>
      </c>
      <c r="J267" t="s">
        <v>85</v>
      </c>
      <c r="K267" t="s">
        <v>43</v>
      </c>
      <c r="L267" t="s">
        <v>600</v>
      </c>
      <c r="M267" t="s">
        <v>34</v>
      </c>
      <c r="N267" t="s">
        <v>35</v>
      </c>
      <c r="O267" t="s">
        <v>209</v>
      </c>
      <c r="P267" s="13">
        <v>42175</v>
      </c>
      <c r="Q267" s="13" t="str">
        <f t="shared" si="8"/>
        <v>June</v>
      </c>
      <c r="R267" s="11">
        <v>42177</v>
      </c>
      <c r="S267" s="13" t="str">
        <f t="shared" si="9"/>
        <v>June</v>
      </c>
      <c r="T267" s="8">
        <v>3042.18</v>
      </c>
      <c r="U267">
        <v>6</v>
      </c>
      <c r="V267" s="6">
        <v>8637.44</v>
      </c>
      <c r="W267">
        <v>88908</v>
      </c>
      <c r="X267" t="str">
        <f>[1]!DXLOOKUP(M267,Users!$A$2:$A$5,Users!$B$2:$B$5,0)</f>
        <v>William</v>
      </c>
    </row>
    <row r="268" spans="1:24" ht="12.75" customHeight="1">
      <c r="A268" t="s">
        <v>37</v>
      </c>
      <c r="B268" s="17">
        <v>0.02</v>
      </c>
      <c r="C268" s="6">
        <v>9.06</v>
      </c>
      <c r="D268" s="6">
        <v>9.86</v>
      </c>
      <c r="E268">
        <v>494</v>
      </c>
      <c r="F268" t="s">
        <v>606</v>
      </c>
      <c r="G268" t="s">
        <v>49</v>
      </c>
      <c r="H268" t="s">
        <v>114</v>
      </c>
      <c r="I268" t="s">
        <v>29</v>
      </c>
      <c r="J268" t="s">
        <v>93</v>
      </c>
      <c r="K268" t="s">
        <v>59</v>
      </c>
      <c r="L268" t="s">
        <v>601</v>
      </c>
      <c r="M268" t="s">
        <v>34</v>
      </c>
      <c r="N268" t="s">
        <v>35</v>
      </c>
      <c r="O268" t="s">
        <v>209</v>
      </c>
      <c r="P268" s="13">
        <v>42175</v>
      </c>
      <c r="Q268" s="13" t="str">
        <f t="shared" si="8"/>
        <v>June</v>
      </c>
      <c r="R268" s="11">
        <v>42177</v>
      </c>
      <c r="S268" s="13" t="str">
        <f t="shared" si="9"/>
        <v>June</v>
      </c>
      <c r="T268" s="8">
        <v>-31.754999999999999</v>
      </c>
      <c r="U268">
        <v>6</v>
      </c>
      <c r="V268" s="6">
        <v>59.95</v>
      </c>
      <c r="W268">
        <v>88908</v>
      </c>
      <c r="X268" t="str">
        <f>[1]!DXLOOKUP(M268,Users!$A$2:$A$5,Users!$B$2:$B$5,0)</f>
        <v>William</v>
      </c>
    </row>
    <row r="269" spans="1:24" ht="12.75" customHeight="1">
      <c r="A269" t="s">
        <v>47</v>
      </c>
      <c r="B269" s="17">
        <v>7.0000000000000007E-2</v>
      </c>
      <c r="C269" s="6">
        <v>152.47999999999999</v>
      </c>
      <c r="D269" s="6">
        <v>6.5</v>
      </c>
      <c r="E269">
        <v>497</v>
      </c>
      <c r="F269" t="s">
        <v>608</v>
      </c>
      <c r="G269" t="s">
        <v>49</v>
      </c>
      <c r="H269" t="s">
        <v>58</v>
      </c>
      <c r="I269" t="s">
        <v>77</v>
      </c>
      <c r="J269" t="s">
        <v>180</v>
      </c>
      <c r="K269" t="s">
        <v>59</v>
      </c>
      <c r="L269" t="s">
        <v>609</v>
      </c>
      <c r="M269" t="s">
        <v>136</v>
      </c>
      <c r="N269" t="s">
        <v>244</v>
      </c>
      <c r="O269" t="s">
        <v>610</v>
      </c>
      <c r="P269" s="13">
        <v>42138</v>
      </c>
      <c r="Q269" s="13" t="str">
        <f t="shared" si="8"/>
        <v>May</v>
      </c>
      <c r="R269" s="11">
        <v>42140</v>
      </c>
      <c r="S269" s="13" t="str">
        <f t="shared" si="9"/>
        <v>May</v>
      </c>
      <c r="T269" s="8">
        <v>171.83879999999999</v>
      </c>
      <c r="U269">
        <v>35</v>
      </c>
      <c r="V269" s="6">
        <v>5062.49</v>
      </c>
      <c r="W269">
        <v>90706</v>
      </c>
      <c r="X269" t="str">
        <f>[1]!DXLOOKUP(M269,Users!$A$2:$A$5,Users!$B$2:$B$5,0)</f>
        <v>Sam</v>
      </c>
    </row>
    <row r="270" spans="1:24" ht="12.75" customHeight="1">
      <c r="A270" t="s">
        <v>47</v>
      </c>
      <c r="B270" s="17">
        <v>0.01</v>
      </c>
      <c r="C270" s="6">
        <v>55.98</v>
      </c>
      <c r="D270" s="6">
        <v>4.8600000000000003</v>
      </c>
      <c r="E270">
        <v>507</v>
      </c>
      <c r="F270" t="s">
        <v>611</v>
      </c>
      <c r="G270" t="s">
        <v>27</v>
      </c>
      <c r="H270" t="s">
        <v>28</v>
      </c>
      <c r="I270" t="s">
        <v>29</v>
      </c>
      <c r="J270" t="s">
        <v>93</v>
      </c>
      <c r="K270" t="s">
        <v>59</v>
      </c>
      <c r="L270" t="s">
        <v>612</v>
      </c>
      <c r="M270" t="s">
        <v>136</v>
      </c>
      <c r="N270" t="s">
        <v>613</v>
      </c>
      <c r="O270" t="s">
        <v>614</v>
      </c>
      <c r="P270" s="13">
        <v>42112</v>
      </c>
      <c r="Q270" s="13" t="str">
        <f t="shared" si="8"/>
        <v>April</v>
      </c>
      <c r="R270" s="11">
        <v>42114</v>
      </c>
      <c r="S270" s="13" t="str">
        <f t="shared" si="9"/>
        <v>April</v>
      </c>
      <c r="T270" s="8">
        <v>32.940899999999999</v>
      </c>
      <c r="U270">
        <v>11</v>
      </c>
      <c r="V270" s="6">
        <v>646.97</v>
      </c>
      <c r="W270">
        <v>87357</v>
      </c>
      <c r="X270" t="str">
        <f>[1]!DXLOOKUP(M270,Users!$A$2:$A$5,Users!$B$2:$B$5,0)</f>
        <v>Sam</v>
      </c>
    </row>
    <row r="271" spans="1:24" ht="12.75" customHeight="1">
      <c r="A271" t="s">
        <v>47</v>
      </c>
      <c r="B271" s="17">
        <v>0.04</v>
      </c>
      <c r="C271" s="6">
        <v>65.989999999999995</v>
      </c>
      <c r="D271" s="6">
        <v>8.99</v>
      </c>
      <c r="E271">
        <v>507</v>
      </c>
      <c r="F271" t="s">
        <v>611</v>
      </c>
      <c r="G271" t="s">
        <v>49</v>
      </c>
      <c r="H271" t="s">
        <v>28</v>
      </c>
      <c r="I271" t="s">
        <v>77</v>
      </c>
      <c r="J271" t="s">
        <v>78</v>
      </c>
      <c r="K271" t="s">
        <v>59</v>
      </c>
      <c r="L271" t="s">
        <v>615</v>
      </c>
      <c r="M271" t="s">
        <v>136</v>
      </c>
      <c r="N271" t="s">
        <v>613</v>
      </c>
      <c r="O271" t="s">
        <v>614</v>
      </c>
      <c r="P271" s="13">
        <v>42112</v>
      </c>
      <c r="Q271" s="13" t="str">
        <f t="shared" si="8"/>
        <v>April</v>
      </c>
      <c r="R271" s="11">
        <v>42113</v>
      </c>
      <c r="S271" s="13" t="str">
        <f t="shared" si="9"/>
        <v>April</v>
      </c>
      <c r="T271" s="8">
        <v>131.334</v>
      </c>
      <c r="U271">
        <v>17</v>
      </c>
      <c r="V271" s="6">
        <v>946.29</v>
      </c>
      <c r="W271">
        <v>87357</v>
      </c>
      <c r="X271" t="str">
        <f>[1]!DXLOOKUP(M271,Users!$A$2:$A$5,Users!$B$2:$B$5,0)</f>
        <v>Sam</v>
      </c>
    </row>
    <row r="272" spans="1:24" ht="12.75" customHeight="1">
      <c r="A272" t="s">
        <v>25</v>
      </c>
      <c r="B272" s="17">
        <v>0.01</v>
      </c>
      <c r="C272" s="6">
        <v>20.98</v>
      </c>
      <c r="D272" s="6">
        <v>53.03</v>
      </c>
      <c r="E272">
        <v>508</v>
      </c>
      <c r="F272" t="s">
        <v>616</v>
      </c>
      <c r="G272" t="s">
        <v>39</v>
      </c>
      <c r="H272" t="s">
        <v>28</v>
      </c>
      <c r="I272" t="s">
        <v>29</v>
      </c>
      <c r="J272" t="s">
        <v>141</v>
      </c>
      <c r="K272" t="s">
        <v>43</v>
      </c>
      <c r="L272" t="s">
        <v>617</v>
      </c>
      <c r="M272" t="s">
        <v>136</v>
      </c>
      <c r="N272" t="s">
        <v>613</v>
      </c>
      <c r="O272" t="s">
        <v>618</v>
      </c>
      <c r="P272" s="13">
        <v>42058</v>
      </c>
      <c r="Q272" s="13" t="str">
        <f t="shared" si="8"/>
        <v>February</v>
      </c>
      <c r="R272" s="11">
        <v>42058</v>
      </c>
      <c r="S272" s="13" t="str">
        <f t="shared" si="9"/>
        <v>February</v>
      </c>
      <c r="T272" s="8">
        <v>-282.08179999999999</v>
      </c>
      <c r="U272">
        <v>5</v>
      </c>
      <c r="V272" s="6">
        <v>123</v>
      </c>
      <c r="W272">
        <v>87356</v>
      </c>
      <c r="X272" t="str">
        <f>[1]!DXLOOKUP(M272,Users!$A$2:$A$5,Users!$B$2:$B$5,0)</f>
        <v>Sam</v>
      </c>
    </row>
    <row r="273" spans="1:24" ht="12.75" customHeight="1">
      <c r="A273" t="s">
        <v>47</v>
      </c>
      <c r="B273" s="17">
        <v>0.01</v>
      </c>
      <c r="C273" s="6">
        <v>128.24</v>
      </c>
      <c r="D273" s="6">
        <v>12.65</v>
      </c>
      <c r="E273">
        <v>508</v>
      </c>
      <c r="F273" t="s">
        <v>616</v>
      </c>
      <c r="G273" t="s">
        <v>49</v>
      </c>
      <c r="H273" t="s">
        <v>28</v>
      </c>
      <c r="I273" t="s">
        <v>41</v>
      </c>
      <c r="J273" t="s">
        <v>42</v>
      </c>
      <c r="K273" t="s">
        <v>86</v>
      </c>
      <c r="L273" t="s">
        <v>619</v>
      </c>
      <c r="M273" t="s">
        <v>136</v>
      </c>
      <c r="N273" t="s">
        <v>613</v>
      </c>
      <c r="O273" t="s">
        <v>618</v>
      </c>
      <c r="P273" s="13">
        <v>42112</v>
      </c>
      <c r="Q273" s="13" t="str">
        <f t="shared" si="8"/>
        <v>April</v>
      </c>
      <c r="R273" s="11">
        <v>42115</v>
      </c>
      <c r="S273" s="13" t="str">
        <f t="shared" si="9"/>
        <v>April</v>
      </c>
      <c r="T273" s="8">
        <v>140.1354</v>
      </c>
      <c r="U273">
        <v>4</v>
      </c>
      <c r="V273" s="6">
        <v>554.08000000000004</v>
      </c>
      <c r="W273">
        <v>87357</v>
      </c>
      <c r="X273" t="str">
        <f>[1]!DXLOOKUP(M273,Users!$A$2:$A$5,Users!$B$2:$B$5,0)</f>
        <v>Sam</v>
      </c>
    </row>
    <row r="274" spans="1:24" ht="12.75" customHeight="1">
      <c r="A274" t="s">
        <v>106</v>
      </c>
      <c r="B274" s="17">
        <v>0.02</v>
      </c>
      <c r="C274" s="6">
        <v>48.04</v>
      </c>
      <c r="D274" s="6">
        <v>5.09</v>
      </c>
      <c r="E274">
        <v>510</v>
      </c>
      <c r="F274" t="s">
        <v>620</v>
      </c>
      <c r="G274" t="s">
        <v>49</v>
      </c>
      <c r="H274" t="s">
        <v>28</v>
      </c>
      <c r="I274" t="s">
        <v>29</v>
      </c>
      <c r="J274" t="s">
        <v>93</v>
      </c>
      <c r="K274" t="s">
        <v>59</v>
      </c>
      <c r="L274" t="s">
        <v>621</v>
      </c>
      <c r="M274" t="s">
        <v>34</v>
      </c>
      <c r="N274" t="s">
        <v>45</v>
      </c>
      <c r="O274" t="s">
        <v>622</v>
      </c>
      <c r="P274" s="13">
        <v>42017</v>
      </c>
      <c r="Q274" s="13" t="str">
        <f t="shared" si="8"/>
        <v>January</v>
      </c>
      <c r="R274" s="11">
        <v>42017</v>
      </c>
      <c r="S274" s="13" t="str">
        <f t="shared" si="9"/>
        <v>January</v>
      </c>
      <c r="T274" s="8">
        <v>105.25259999999999</v>
      </c>
      <c r="U274">
        <v>3</v>
      </c>
      <c r="V274" s="6">
        <v>152.54</v>
      </c>
      <c r="W274">
        <v>90058</v>
      </c>
      <c r="X274" t="str">
        <f>[1]!DXLOOKUP(M274,Users!$A$2:$A$5,Users!$B$2:$B$5,0)</f>
        <v>William</v>
      </c>
    </row>
    <row r="275" spans="1:24" ht="12.75" customHeight="1">
      <c r="A275" t="s">
        <v>47</v>
      </c>
      <c r="B275" s="17">
        <v>0.03</v>
      </c>
      <c r="C275" s="6">
        <v>6.37</v>
      </c>
      <c r="D275" s="6">
        <v>5.19</v>
      </c>
      <c r="E275">
        <v>510</v>
      </c>
      <c r="F275" t="s">
        <v>620</v>
      </c>
      <c r="G275" t="s">
        <v>49</v>
      </c>
      <c r="H275" t="s">
        <v>28</v>
      </c>
      <c r="I275" t="s">
        <v>29</v>
      </c>
      <c r="J275" t="s">
        <v>109</v>
      </c>
      <c r="K275" t="s">
        <v>59</v>
      </c>
      <c r="L275" t="s">
        <v>623</v>
      </c>
      <c r="M275" t="s">
        <v>34</v>
      </c>
      <c r="N275" t="s">
        <v>45</v>
      </c>
      <c r="O275" t="s">
        <v>622</v>
      </c>
      <c r="P275" s="13">
        <v>42036</v>
      </c>
      <c r="Q275" s="13" t="str">
        <f t="shared" si="8"/>
        <v>February</v>
      </c>
      <c r="R275" s="11">
        <v>42037</v>
      </c>
      <c r="S275" s="13" t="str">
        <f t="shared" si="9"/>
        <v>February</v>
      </c>
      <c r="T275" s="8">
        <v>-29.092700000000001</v>
      </c>
      <c r="U275">
        <v>14</v>
      </c>
      <c r="V275" s="6">
        <v>89.79</v>
      </c>
      <c r="W275">
        <v>90059</v>
      </c>
      <c r="X275" t="str">
        <f>[1]!DXLOOKUP(M275,Users!$A$2:$A$5,Users!$B$2:$B$5,0)</f>
        <v>William</v>
      </c>
    </row>
    <row r="276" spans="1:24" ht="12.75" customHeight="1">
      <c r="A276" t="s">
        <v>106</v>
      </c>
      <c r="B276" s="17">
        <v>7.0000000000000007E-2</v>
      </c>
      <c r="C276" s="6">
        <v>12.64</v>
      </c>
      <c r="D276" s="6">
        <v>4.9800000000000004</v>
      </c>
      <c r="E276">
        <v>518</v>
      </c>
      <c r="F276" t="s">
        <v>624</v>
      </c>
      <c r="G276" t="s">
        <v>49</v>
      </c>
      <c r="H276" t="s">
        <v>40</v>
      </c>
      <c r="I276" t="s">
        <v>41</v>
      </c>
      <c r="J276" t="s">
        <v>50</v>
      </c>
      <c r="K276" t="s">
        <v>51</v>
      </c>
      <c r="L276" t="s">
        <v>625</v>
      </c>
      <c r="M276" t="s">
        <v>61</v>
      </c>
      <c r="N276" t="s">
        <v>506</v>
      </c>
      <c r="O276" t="s">
        <v>507</v>
      </c>
      <c r="P276" s="13">
        <v>42160</v>
      </c>
      <c r="Q276" s="13" t="str">
        <f t="shared" si="8"/>
        <v>June</v>
      </c>
      <c r="R276" s="11">
        <v>42167</v>
      </c>
      <c r="S276" s="13" t="str">
        <f t="shared" si="9"/>
        <v>June</v>
      </c>
      <c r="T276" s="8">
        <v>113.41499999999999</v>
      </c>
      <c r="U276">
        <v>16</v>
      </c>
      <c r="V276" s="6">
        <v>199.76</v>
      </c>
      <c r="W276">
        <v>90867</v>
      </c>
      <c r="X276" t="str">
        <f>[1]!DXLOOKUP(M276,Users!$A$2:$A$5,Users!$B$2:$B$5,0)</f>
        <v>Chris</v>
      </c>
    </row>
    <row r="277" spans="1:24" ht="12.75" customHeight="1">
      <c r="A277" t="s">
        <v>56</v>
      </c>
      <c r="B277" s="17">
        <v>0.02</v>
      </c>
      <c r="C277" s="6">
        <v>150.97999999999999</v>
      </c>
      <c r="D277" s="6">
        <v>13.99</v>
      </c>
      <c r="E277">
        <v>522</v>
      </c>
      <c r="F277" t="s">
        <v>626</v>
      </c>
      <c r="G277" t="s">
        <v>27</v>
      </c>
      <c r="H277" t="s">
        <v>58</v>
      </c>
      <c r="I277" t="s">
        <v>77</v>
      </c>
      <c r="J277" t="s">
        <v>85</v>
      </c>
      <c r="K277" t="s">
        <v>86</v>
      </c>
      <c r="L277" t="s">
        <v>627</v>
      </c>
      <c r="M277" t="s">
        <v>34</v>
      </c>
      <c r="N277" t="s">
        <v>102</v>
      </c>
      <c r="O277" t="s">
        <v>116</v>
      </c>
      <c r="P277" s="13">
        <v>42177</v>
      </c>
      <c r="Q277" s="13" t="str">
        <f t="shared" si="8"/>
        <v>June</v>
      </c>
      <c r="R277" s="11">
        <v>42179</v>
      </c>
      <c r="S277" s="13" t="str">
        <f t="shared" si="9"/>
        <v>June</v>
      </c>
      <c r="T277" s="8">
        <v>26.099999999999998</v>
      </c>
      <c r="U277">
        <v>3</v>
      </c>
      <c r="V277" s="6">
        <v>480.37</v>
      </c>
      <c r="W277">
        <v>89327</v>
      </c>
      <c r="X277" t="str">
        <f>[1]!DXLOOKUP(M277,Users!$A$2:$A$5,Users!$B$2:$B$5,0)</f>
        <v>William</v>
      </c>
    </row>
    <row r="278" spans="1:24" ht="12.75" customHeight="1">
      <c r="A278" t="s">
        <v>56</v>
      </c>
      <c r="B278" s="17">
        <v>0.1</v>
      </c>
      <c r="C278" s="6">
        <v>5.43</v>
      </c>
      <c r="D278" s="6">
        <v>0.95</v>
      </c>
      <c r="E278">
        <v>522</v>
      </c>
      <c r="F278" t="s">
        <v>626</v>
      </c>
      <c r="G278" t="s">
        <v>49</v>
      </c>
      <c r="H278" t="s">
        <v>58</v>
      </c>
      <c r="I278" t="s">
        <v>29</v>
      </c>
      <c r="J278" t="s">
        <v>93</v>
      </c>
      <c r="K278" t="s">
        <v>31</v>
      </c>
      <c r="L278" t="s">
        <v>628</v>
      </c>
      <c r="M278" t="s">
        <v>34</v>
      </c>
      <c r="N278" t="s">
        <v>102</v>
      </c>
      <c r="O278" t="s">
        <v>116</v>
      </c>
      <c r="P278" s="13">
        <v>42177</v>
      </c>
      <c r="Q278" s="13" t="str">
        <f t="shared" si="8"/>
        <v>June</v>
      </c>
      <c r="R278" s="11">
        <v>42179</v>
      </c>
      <c r="S278" s="13" t="str">
        <f t="shared" si="9"/>
        <v>June</v>
      </c>
      <c r="T278" s="8">
        <v>-2.58</v>
      </c>
      <c r="U278">
        <v>1</v>
      </c>
      <c r="V278" s="6">
        <v>5.76</v>
      </c>
      <c r="W278">
        <v>89327</v>
      </c>
      <c r="X278" t="str">
        <f>[1]!DXLOOKUP(M278,Users!$A$2:$A$5,Users!$B$2:$B$5,0)</f>
        <v>William</v>
      </c>
    </row>
    <row r="279" spans="1:24" ht="12.75" customHeight="1">
      <c r="A279" t="s">
        <v>56</v>
      </c>
      <c r="B279" s="17">
        <v>0.01</v>
      </c>
      <c r="C279" s="6">
        <v>179.29</v>
      </c>
      <c r="D279" s="6">
        <v>29.21</v>
      </c>
      <c r="E279">
        <v>522</v>
      </c>
      <c r="F279" t="s">
        <v>626</v>
      </c>
      <c r="G279" t="s">
        <v>39</v>
      </c>
      <c r="H279" t="s">
        <v>58</v>
      </c>
      <c r="I279" t="s">
        <v>41</v>
      </c>
      <c r="J279" t="s">
        <v>152</v>
      </c>
      <c r="K279" t="s">
        <v>121</v>
      </c>
      <c r="L279" t="s">
        <v>629</v>
      </c>
      <c r="M279" t="s">
        <v>34</v>
      </c>
      <c r="N279" t="s">
        <v>102</v>
      </c>
      <c r="O279" t="s">
        <v>116</v>
      </c>
      <c r="P279" s="13">
        <v>42177</v>
      </c>
      <c r="Q279" s="13" t="str">
        <f t="shared" si="8"/>
        <v>June</v>
      </c>
      <c r="R279" s="11">
        <v>42178</v>
      </c>
      <c r="S279" s="13" t="str">
        <f t="shared" si="9"/>
        <v>June</v>
      </c>
      <c r="T279" s="8">
        <v>2800.12</v>
      </c>
      <c r="U279">
        <v>21</v>
      </c>
      <c r="V279" s="6">
        <v>3112.13</v>
      </c>
      <c r="W279">
        <v>89327</v>
      </c>
      <c r="X279" t="str">
        <f>[1]!DXLOOKUP(M279,Users!$A$2:$A$5,Users!$B$2:$B$5,0)</f>
        <v>William</v>
      </c>
    </row>
    <row r="280" spans="1:24" ht="12.75" customHeight="1">
      <c r="A280" t="s">
        <v>37</v>
      </c>
      <c r="B280" s="17">
        <v>0.03</v>
      </c>
      <c r="C280" s="6">
        <v>1270.99</v>
      </c>
      <c r="D280" s="6">
        <v>19.989999999999998</v>
      </c>
      <c r="E280">
        <v>524</v>
      </c>
      <c r="F280" t="s">
        <v>630</v>
      </c>
      <c r="G280" t="s">
        <v>49</v>
      </c>
      <c r="H280" t="s">
        <v>114</v>
      </c>
      <c r="I280" t="s">
        <v>29</v>
      </c>
      <c r="J280" t="s">
        <v>109</v>
      </c>
      <c r="K280" t="s">
        <v>59</v>
      </c>
      <c r="L280" t="s">
        <v>631</v>
      </c>
      <c r="M280" t="s">
        <v>136</v>
      </c>
      <c r="N280" t="s">
        <v>244</v>
      </c>
      <c r="O280" t="s">
        <v>632</v>
      </c>
      <c r="P280" s="13">
        <v>42024</v>
      </c>
      <c r="Q280" s="13" t="str">
        <f t="shared" si="8"/>
        <v>January</v>
      </c>
      <c r="R280" s="11">
        <v>42026</v>
      </c>
      <c r="S280" s="13" t="str">
        <f t="shared" si="9"/>
        <v>January</v>
      </c>
      <c r="T280" s="8">
        <v>363.55199999999996</v>
      </c>
      <c r="U280">
        <v>2</v>
      </c>
      <c r="V280" s="6">
        <v>2589.0100000000002</v>
      </c>
      <c r="W280">
        <v>91127</v>
      </c>
      <c r="X280" t="str">
        <f>[1]!DXLOOKUP(M280,Users!$A$2:$A$5,Users!$B$2:$B$5,0)</f>
        <v>Sam</v>
      </c>
    </row>
    <row r="281" spans="1:24" ht="12.75" customHeight="1">
      <c r="A281" t="s">
        <v>37</v>
      </c>
      <c r="B281" s="17">
        <v>7.0000000000000007E-2</v>
      </c>
      <c r="C281" s="6">
        <v>2036.48</v>
      </c>
      <c r="D281" s="6">
        <v>14.7</v>
      </c>
      <c r="E281">
        <v>524</v>
      </c>
      <c r="F281" t="s">
        <v>630</v>
      </c>
      <c r="G281" t="s">
        <v>39</v>
      </c>
      <c r="H281" t="s">
        <v>114</v>
      </c>
      <c r="I281" t="s">
        <v>77</v>
      </c>
      <c r="J281" t="s">
        <v>85</v>
      </c>
      <c r="K281" t="s">
        <v>43</v>
      </c>
      <c r="L281" t="s">
        <v>633</v>
      </c>
      <c r="M281" t="s">
        <v>136</v>
      </c>
      <c r="N281" t="s">
        <v>244</v>
      </c>
      <c r="O281" t="s">
        <v>632</v>
      </c>
      <c r="P281" s="13">
        <v>42024</v>
      </c>
      <c r="Q281" s="13" t="str">
        <f t="shared" si="8"/>
        <v>January</v>
      </c>
      <c r="R281" s="11">
        <v>42026</v>
      </c>
      <c r="S281" s="13" t="str">
        <f t="shared" si="9"/>
        <v>January</v>
      </c>
      <c r="T281" s="8">
        <v>-11.536000000000001</v>
      </c>
      <c r="U281">
        <v>1</v>
      </c>
      <c r="V281" s="6">
        <v>1893.93</v>
      </c>
      <c r="W281">
        <v>91127</v>
      </c>
      <c r="X281" t="str">
        <f>[1]!DXLOOKUP(M281,Users!$A$2:$A$5,Users!$B$2:$B$5,0)</f>
        <v>Sam</v>
      </c>
    </row>
    <row r="282" spans="1:24">
      <c r="A282" t="s">
        <v>25</v>
      </c>
      <c r="B282" s="17">
        <v>0.09</v>
      </c>
      <c r="C282" s="6">
        <v>17.98</v>
      </c>
      <c r="D282" s="6">
        <v>8.51</v>
      </c>
      <c r="E282">
        <v>526</v>
      </c>
      <c r="F282" t="s">
        <v>634</v>
      </c>
      <c r="G282" t="s">
        <v>49</v>
      </c>
      <c r="H282" t="s">
        <v>40</v>
      </c>
      <c r="I282" t="s">
        <v>77</v>
      </c>
      <c r="J282" t="s">
        <v>85</v>
      </c>
      <c r="K282" t="s">
        <v>86</v>
      </c>
      <c r="L282" t="s">
        <v>104</v>
      </c>
      <c r="M282" t="s">
        <v>34</v>
      </c>
      <c r="N282" t="s">
        <v>378</v>
      </c>
      <c r="O282" t="s">
        <v>635</v>
      </c>
      <c r="P282" s="13">
        <v>42149</v>
      </c>
      <c r="Q282" s="13" t="str">
        <f t="shared" si="8"/>
        <v>May</v>
      </c>
      <c r="R282" s="11">
        <v>42151</v>
      </c>
      <c r="S282" s="13" t="str">
        <f t="shared" si="9"/>
        <v>May</v>
      </c>
      <c r="T282" s="8">
        <v>-6.6120000000000108</v>
      </c>
      <c r="U282">
        <v>12</v>
      </c>
      <c r="V282" s="6">
        <v>211.13</v>
      </c>
      <c r="W282">
        <v>90026</v>
      </c>
      <c r="X282" t="str">
        <f>[1]!DXLOOKUP(M282,Users!$A$2:$A$5,Users!$B$2:$B$5,0)</f>
        <v>William</v>
      </c>
    </row>
    <row r="283" spans="1:24">
      <c r="A283" t="s">
        <v>37</v>
      </c>
      <c r="B283" s="17">
        <v>0</v>
      </c>
      <c r="C283" s="6">
        <v>1.88</v>
      </c>
      <c r="D283" s="6">
        <v>1.49</v>
      </c>
      <c r="E283">
        <v>526</v>
      </c>
      <c r="F283" t="s">
        <v>634</v>
      </c>
      <c r="G283" t="s">
        <v>49</v>
      </c>
      <c r="H283" t="s">
        <v>40</v>
      </c>
      <c r="I283" t="s">
        <v>29</v>
      </c>
      <c r="J283" t="s">
        <v>109</v>
      </c>
      <c r="K283" t="s">
        <v>59</v>
      </c>
      <c r="L283" t="s">
        <v>272</v>
      </c>
      <c r="M283" t="s">
        <v>34</v>
      </c>
      <c r="N283" t="s">
        <v>378</v>
      </c>
      <c r="O283" t="s">
        <v>635</v>
      </c>
      <c r="P283" s="13">
        <v>42021</v>
      </c>
      <c r="Q283" s="13" t="str">
        <f t="shared" si="8"/>
        <v>January</v>
      </c>
      <c r="R283" s="11">
        <v>42022</v>
      </c>
      <c r="S283" s="13" t="str">
        <f t="shared" si="9"/>
        <v>January</v>
      </c>
      <c r="T283" s="8">
        <v>-15.5595</v>
      </c>
      <c r="U283">
        <v>13</v>
      </c>
      <c r="V283" s="6">
        <v>25.39</v>
      </c>
      <c r="W283">
        <v>90027</v>
      </c>
      <c r="X283" t="str">
        <f>[1]!DXLOOKUP(M283,Users!$A$2:$A$5,Users!$B$2:$B$5,0)</f>
        <v>William</v>
      </c>
    </row>
    <row r="284" spans="1:24">
      <c r="A284" t="s">
        <v>37</v>
      </c>
      <c r="B284" s="17">
        <v>0.06</v>
      </c>
      <c r="C284" s="6">
        <v>5.78</v>
      </c>
      <c r="D284" s="6">
        <v>5.67</v>
      </c>
      <c r="E284">
        <v>526</v>
      </c>
      <c r="F284" t="s">
        <v>634</v>
      </c>
      <c r="G284" t="s">
        <v>49</v>
      </c>
      <c r="H284" t="s">
        <v>40</v>
      </c>
      <c r="I284" t="s">
        <v>29</v>
      </c>
      <c r="J284" t="s">
        <v>93</v>
      </c>
      <c r="K284" t="s">
        <v>59</v>
      </c>
      <c r="L284" t="s">
        <v>636</v>
      </c>
      <c r="M284" t="s">
        <v>34</v>
      </c>
      <c r="N284" t="s">
        <v>378</v>
      </c>
      <c r="O284" t="s">
        <v>635</v>
      </c>
      <c r="P284" s="13">
        <v>42021</v>
      </c>
      <c r="Q284" s="13" t="str">
        <f t="shared" si="8"/>
        <v>January</v>
      </c>
      <c r="R284" s="11">
        <v>42022</v>
      </c>
      <c r="S284" s="13" t="str">
        <f t="shared" si="9"/>
        <v>January</v>
      </c>
      <c r="T284" s="8">
        <v>-108.19</v>
      </c>
      <c r="U284">
        <v>15</v>
      </c>
      <c r="V284" s="6">
        <v>87.27</v>
      </c>
      <c r="W284">
        <v>90027</v>
      </c>
      <c r="X284" t="str">
        <f>[1]!DXLOOKUP(M284,Users!$A$2:$A$5,Users!$B$2:$B$5,0)</f>
        <v>William</v>
      </c>
    </row>
    <row r="285" spans="1:24" ht="12.75" customHeight="1">
      <c r="A285" t="s">
        <v>106</v>
      </c>
      <c r="B285" s="17">
        <v>0</v>
      </c>
      <c r="C285" s="6">
        <v>15.99</v>
      </c>
      <c r="D285" s="6">
        <v>13.18</v>
      </c>
      <c r="E285">
        <v>535</v>
      </c>
      <c r="F285" t="s">
        <v>637</v>
      </c>
      <c r="G285" t="s">
        <v>49</v>
      </c>
      <c r="H285" t="s">
        <v>28</v>
      </c>
      <c r="I285" t="s">
        <v>29</v>
      </c>
      <c r="J285" t="s">
        <v>109</v>
      </c>
      <c r="K285" t="s">
        <v>59</v>
      </c>
      <c r="L285" t="s">
        <v>638</v>
      </c>
      <c r="M285" t="s">
        <v>136</v>
      </c>
      <c r="N285" t="s">
        <v>137</v>
      </c>
      <c r="O285" t="s">
        <v>639</v>
      </c>
      <c r="P285" s="13">
        <v>42115</v>
      </c>
      <c r="Q285" s="13" t="str">
        <f t="shared" si="8"/>
        <v>April</v>
      </c>
      <c r="R285" s="11">
        <v>42119</v>
      </c>
      <c r="S285" s="13" t="str">
        <f t="shared" si="9"/>
        <v>April</v>
      </c>
      <c r="T285" s="8">
        <v>46.488</v>
      </c>
      <c r="U285">
        <v>23</v>
      </c>
      <c r="V285" s="6">
        <v>403.25</v>
      </c>
      <c r="W285">
        <v>88511</v>
      </c>
      <c r="X285" t="str">
        <f>[1]!DXLOOKUP(M285,Users!$A$2:$A$5,Users!$B$2:$B$5,0)</f>
        <v>Sam</v>
      </c>
    </row>
    <row r="286" spans="1:24" ht="12.75" customHeight="1">
      <c r="A286" t="s">
        <v>56</v>
      </c>
      <c r="B286" s="17">
        <v>0.05</v>
      </c>
      <c r="C286" s="6">
        <v>59.78</v>
      </c>
      <c r="D286" s="6">
        <v>10.29</v>
      </c>
      <c r="E286">
        <v>539</v>
      </c>
      <c r="F286" t="s">
        <v>640</v>
      </c>
      <c r="G286" t="s">
        <v>49</v>
      </c>
      <c r="H286" t="s">
        <v>58</v>
      </c>
      <c r="I286" t="s">
        <v>29</v>
      </c>
      <c r="J286" t="s">
        <v>109</v>
      </c>
      <c r="K286" t="s">
        <v>59</v>
      </c>
      <c r="L286" t="s">
        <v>641</v>
      </c>
      <c r="M286" t="s">
        <v>61</v>
      </c>
      <c r="N286" t="s">
        <v>178</v>
      </c>
      <c r="O286" t="s">
        <v>540</v>
      </c>
      <c r="P286" s="13">
        <v>42138</v>
      </c>
      <c r="Q286" s="13" t="str">
        <f t="shared" si="8"/>
        <v>May</v>
      </c>
      <c r="R286" s="11">
        <v>42139</v>
      </c>
      <c r="S286" s="13" t="str">
        <f t="shared" si="9"/>
        <v>May</v>
      </c>
      <c r="T286" s="8">
        <v>159.52970000000005</v>
      </c>
      <c r="U286">
        <v>7</v>
      </c>
      <c r="V286" s="6">
        <v>414.49</v>
      </c>
      <c r="W286">
        <v>91174</v>
      </c>
      <c r="X286" t="str">
        <f>[1]!DXLOOKUP(M286,Users!$A$2:$A$5,Users!$B$2:$B$5,0)</f>
        <v>Chris</v>
      </c>
    </row>
    <row r="287" spans="1:24" ht="12.75" customHeight="1">
      <c r="A287" t="s">
        <v>56</v>
      </c>
      <c r="B287" s="17">
        <v>0.08</v>
      </c>
      <c r="C287" s="6">
        <v>20.99</v>
      </c>
      <c r="D287" s="6">
        <v>1.25</v>
      </c>
      <c r="E287">
        <v>540</v>
      </c>
      <c r="F287" t="s">
        <v>642</v>
      </c>
      <c r="G287" t="s">
        <v>49</v>
      </c>
      <c r="H287" t="s">
        <v>58</v>
      </c>
      <c r="I287" t="s">
        <v>77</v>
      </c>
      <c r="J287" t="s">
        <v>78</v>
      </c>
      <c r="K287" t="s">
        <v>51</v>
      </c>
      <c r="L287" t="s">
        <v>643</v>
      </c>
      <c r="M287" t="s">
        <v>61</v>
      </c>
      <c r="N287" t="s">
        <v>178</v>
      </c>
      <c r="O287" t="s">
        <v>644</v>
      </c>
      <c r="P287" s="13">
        <v>42138</v>
      </c>
      <c r="Q287" s="13" t="str">
        <f t="shared" si="8"/>
        <v>May</v>
      </c>
      <c r="R287" s="11">
        <v>42140</v>
      </c>
      <c r="S287" s="13" t="str">
        <f t="shared" si="9"/>
        <v>May</v>
      </c>
      <c r="T287" s="8">
        <v>15.371400000000008</v>
      </c>
      <c r="U287">
        <v>28</v>
      </c>
      <c r="V287" s="6">
        <v>469.69</v>
      </c>
      <c r="W287">
        <v>91174</v>
      </c>
      <c r="X287" t="str">
        <f>[1]!DXLOOKUP(M287,Users!$A$2:$A$5,Users!$B$2:$B$5,0)</f>
        <v>Chris</v>
      </c>
    </row>
    <row r="288" spans="1:24" ht="12.75" customHeight="1">
      <c r="A288" t="s">
        <v>56</v>
      </c>
      <c r="B288" s="17">
        <v>0.05</v>
      </c>
      <c r="C288" s="6">
        <v>204.1</v>
      </c>
      <c r="D288" s="6">
        <v>13.99</v>
      </c>
      <c r="E288">
        <v>540</v>
      </c>
      <c r="F288" t="s">
        <v>642</v>
      </c>
      <c r="G288" t="s">
        <v>49</v>
      </c>
      <c r="H288" t="s">
        <v>58</v>
      </c>
      <c r="I288" t="s">
        <v>77</v>
      </c>
      <c r="J288" t="s">
        <v>85</v>
      </c>
      <c r="K288" t="s">
        <v>86</v>
      </c>
      <c r="L288" t="s">
        <v>645</v>
      </c>
      <c r="M288" t="s">
        <v>61</v>
      </c>
      <c r="N288" t="s">
        <v>178</v>
      </c>
      <c r="O288" t="s">
        <v>644</v>
      </c>
      <c r="P288" s="13">
        <v>42147</v>
      </c>
      <c r="Q288" s="13" t="str">
        <f t="shared" si="8"/>
        <v>May</v>
      </c>
      <c r="R288" s="11">
        <v>42149</v>
      </c>
      <c r="S288" s="13" t="str">
        <f t="shared" si="9"/>
        <v>May</v>
      </c>
      <c r="T288" s="8">
        <v>5924.1122999999998</v>
      </c>
      <c r="U288">
        <v>41</v>
      </c>
      <c r="V288" s="6">
        <v>8585.67</v>
      </c>
      <c r="W288">
        <v>91175</v>
      </c>
      <c r="X288" t="str">
        <f>[1]!DXLOOKUP(M288,Users!$A$2:$A$5,Users!$B$2:$B$5,0)</f>
        <v>Chris</v>
      </c>
    </row>
    <row r="289" spans="1:24" ht="12.75" customHeight="1">
      <c r="A289" t="s">
        <v>37</v>
      </c>
      <c r="B289" s="17">
        <v>0.03</v>
      </c>
      <c r="C289" s="6">
        <v>13.73</v>
      </c>
      <c r="D289" s="6">
        <v>6.85</v>
      </c>
      <c r="E289">
        <v>547</v>
      </c>
      <c r="F289" t="s">
        <v>646</v>
      </c>
      <c r="G289" t="s">
        <v>27</v>
      </c>
      <c r="H289" t="s">
        <v>28</v>
      </c>
      <c r="I289" t="s">
        <v>41</v>
      </c>
      <c r="J289" t="s">
        <v>50</v>
      </c>
      <c r="K289" t="s">
        <v>31</v>
      </c>
      <c r="L289" t="s">
        <v>647</v>
      </c>
      <c r="M289" t="s">
        <v>53</v>
      </c>
      <c r="N289" t="s">
        <v>648</v>
      </c>
      <c r="O289" t="s">
        <v>649</v>
      </c>
      <c r="P289" s="13">
        <v>42169</v>
      </c>
      <c r="Q289" s="13" t="str">
        <f t="shared" si="8"/>
        <v>June</v>
      </c>
      <c r="R289" s="11">
        <v>42170</v>
      </c>
      <c r="S289" s="13" t="str">
        <f t="shared" si="9"/>
        <v>June</v>
      </c>
      <c r="T289" s="8">
        <v>39.585299999999997</v>
      </c>
      <c r="U289">
        <v>4</v>
      </c>
      <c r="V289" s="6">
        <v>57.37</v>
      </c>
      <c r="W289">
        <v>86250</v>
      </c>
      <c r="X289" t="str">
        <f>[1]!DXLOOKUP(M289,Users!$A$2:$A$5,Users!$B$2:$B$5,0)</f>
        <v>Erin</v>
      </c>
    </row>
    <row r="290" spans="1:24" ht="12.75" customHeight="1">
      <c r="A290" t="s">
        <v>37</v>
      </c>
      <c r="B290" s="17">
        <v>0.02</v>
      </c>
      <c r="C290" s="6">
        <v>7.1</v>
      </c>
      <c r="D290" s="6">
        <v>6.05</v>
      </c>
      <c r="E290">
        <v>549</v>
      </c>
      <c r="F290" t="s">
        <v>650</v>
      </c>
      <c r="G290" t="s">
        <v>49</v>
      </c>
      <c r="H290" t="s">
        <v>28</v>
      </c>
      <c r="I290" t="s">
        <v>29</v>
      </c>
      <c r="J290" t="s">
        <v>109</v>
      </c>
      <c r="K290" t="s">
        <v>59</v>
      </c>
      <c r="L290" t="s">
        <v>651</v>
      </c>
      <c r="M290" t="s">
        <v>34</v>
      </c>
      <c r="N290" t="s">
        <v>366</v>
      </c>
      <c r="O290" t="s">
        <v>652</v>
      </c>
      <c r="P290" s="13">
        <v>42024</v>
      </c>
      <c r="Q290" s="13" t="str">
        <f t="shared" si="8"/>
        <v>January</v>
      </c>
      <c r="R290" s="11">
        <v>42024</v>
      </c>
      <c r="S290" s="13" t="str">
        <f t="shared" si="9"/>
        <v>January</v>
      </c>
      <c r="T290" s="8">
        <v>-66.378</v>
      </c>
      <c r="U290">
        <v>9</v>
      </c>
      <c r="V290" s="6">
        <v>66.319999999999993</v>
      </c>
      <c r="W290">
        <v>90908</v>
      </c>
      <c r="X290" t="str">
        <f>[1]!DXLOOKUP(M290,Users!$A$2:$A$5,Users!$B$2:$B$5,0)</f>
        <v>William</v>
      </c>
    </row>
    <row r="291" spans="1:24" ht="12.75" customHeight="1">
      <c r="A291" t="s">
        <v>25</v>
      </c>
      <c r="B291" s="17">
        <v>0.05</v>
      </c>
      <c r="C291" s="6">
        <v>1.68</v>
      </c>
      <c r="D291" s="6">
        <v>1.57</v>
      </c>
      <c r="E291">
        <v>550</v>
      </c>
      <c r="F291" t="s">
        <v>653</v>
      </c>
      <c r="G291" t="s">
        <v>49</v>
      </c>
      <c r="H291" t="s">
        <v>28</v>
      </c>
      <c r="I291" t="s">
        <v>29</v>
      </c>
      <c r="J291" t="s">
        <v>30</v>
      </c>
      <c r="K291" t="s">
        <v>31</v>
      </c>
      <c r="L291" t="s">
        <v>96</v>
      </c>
      <c r="M291" t="s">
        <v>61</v>
      </c>
      <c r="N291" t="s">
        <v>130</v>
      </c>
      <c r="O291" t="s">
        <v>654</v>
      </c>
      <c r="P291" s="13">
        <v>42034</v>
      </c>
      <c r="Q291" s="13" t="str">
        <f t="shared" si="8"/>
        <v>January</v>
      </c>
      <c r="R291" s="11">
        <v>42035</v>
      </c>
      <c r="S291" s="13" t="str">
        <f t="shared" si="9"/>
        <v>January</v>
      </c>
      <c r="T291" s="8">
        <v>-33.340000000000003</v>
      </c>
      <c r="U291">
        <v>11</v>
      </c>
      <c r="V291" s="6">
        <v>18.75</v>
      </c>
      <c r="W291">
        <v>90909</v>
      </c>
      <c r="X291" t="str">
        <f>[1]!DXLOOKUP(M291,Users!$A$2:$A$5,Users!$B$2:$B$5,0)</f>
        <v>Chris</v>
      </c>
    </row>
    <row r="292" spans="1:24" ht="12.75" customHeight="1">
      <c r="A292" t="s">
        <v>25</v>
      </c>
      <c r="B292" s="17">
        <v>0.1</v>
      </c>
      <c r="C292" s="6">
        <v>218.75</v>
      </c>
      <c r="D292" s="6">
        <v>69.64</v>
      </c>
      <c r="E292">
        <v>550</v>
      </c>
      <c r="F292" t="s">
        <v>653</v>
      </c>
      <c r="G292" t="s">
        <v>39</v>
      </c>
      <c r="H292" t="s">
        <v>28</v>
      </c>
      <c r="I292" t="s">
        <v>41</v>
      </c>
      <c r="J292" t="s">
        <v>152</v>
      </c>
      <c r="K292" t="s">
        <v>121</v>
      </c>
      <c r="L292" t="s">
        <v>655</v>
      </c>
      <c r="M292" t="s">
        <v>61</v>
      </c>
      <c r="N292" t="s">
        <v>130</v>
      </c>
      <c r="O292" t="s">
        <v>654</v>
      </c>
      <c r="P292" s="13">
        <v>42034</v>
      </c>
      <c r="Q292" s="13" t="str">
        <f t="shared" si="8"/>
        <v>January</v>
      </c>
      <c r="R292" s="11">
        <v>42036</v>
      </c>
      <c r="S292" s="13" t="str">
        <f t="shared" si="9"/>
        <v>February</v>
      </c>
      <c r="T292" s="8">
        <v>-201.27599999999998</v>
      </c>
      <c r="U292">
        <v>1</v>
      </c>
      <c r="V292" s="6">
        <v>188.51</v>
      </c>
      <c r="W292">
        <v>90909</v>
      </c>
      <c r="X292" t="str">
        <f>[1]!DXLOOKUP(M292,Users!$A$2:$A$5,Users!$B$2:$B$5,0)</f>
        <v>Chris</v>
      </c>
    </row>
    <row r="293" spans="1:24" ht="12.75" customHeight="1">
      <c r="A293" t="s">
        <v>56</v>
      </c>
      <c r="B293" s="17">
        <v>0.06</v>
      </c>
      <c r="C293" s="6">
        <v>549.99</v>
      </c>
      <c r="D293" s="6">
        <v>49</v>
      </c>
      <c r="E293">
        <v>550</v>
      </c>
      <c r="F293" t="s">
        <v>653</v>
      </c>
      <c r="G293" t="s">
        <v>39</v>
      </c>
      <c r="H293" t="s">
        <v>28</v>
      </c>
      <c r="I293" t="s">
        <v>77</v>
      </c>
      <c r="J293" t="s">
        <v>587</v>
      </c>
      <c r="K293" t="s">
        <v>43</v>
      </c>
      <c r="L293" t="s">
        <v>656</v>
      </c>
      <c r="M293" t="s">
        <v>61</v>
      </c>
      <c r="N293" t="s">
        <v>130</v>
      </c>
      <c r="O293" t="s">
        <v>654</v>
      </c>
      <c r="P293" s="13">
        <v>42167</v>
      </c>
      <c r="Q293" s="13" t="str">
        <f t="shared" si="8"/>
        <v>June</v>
      </c>
      <c r="R293" s="11">
        <v>42168</v>
      </c>
      <c r="S293" s="13" t="str">
        <f t="shared" si="9"/>
        <v>June</v>
      </c>
      <c r="T293" s="8">
        <v>4637.4071999999996</v>
      </c>
      <c r="U293">
        <v>13</v>
      </c>
      <c r="V293" s="6">
        <v>6720.88</v>
      </c>
      <c r="W293">
        <v>90910</v>
      </c>
      <c r="X293" t="str">
        <f>[1]!DXLOOKUP(M293,Users!$A$2:$A$5,Users!$B$2:$B$5,0)</f>
        <v>Chris</v>
      </c>
    </row>
    <row r="294" spans="1:24" ht="12.75" customHeight="1">
      <c r="A294" t="s">
        <v>56</v>
      </c>
      <c r="B294" s="17">
        <v>0.08</v>
      </c>
      <c r="C294" s="6">
        <v>115.99</v>
      </c>
      <c r="D294" s="6">
        <v>5.99</v>
      </c>
      <c r="E294">
        <v>550</v>
      </c>
      <c r="F294" t="s">
        <v>653</v>
      </c>
      <c r="G294" t="s">
        <v>27</v>
      </c>
      <c r="H294" t="s">
        <v>28</v>
      </c>
      <c r="I294" t="s">
        <v>77</v>
      </c>
      <c r="J294" t="s">
        <v>78</v>
      </c>
      <c r="K294" t="s">
        <v>59</v>
      </c>
      <c r="L294" t="s">
        <v>657</v>
      </c>
      <c r="M294" t="s">
        <v>61</v>
      </c>
      <c r="N294" t="s">
        <v>130</v>
      </c>
      <c r="O294" t="s">
        <v>654</v>
      </c>
      <c r="P294" s="13">
        <v>42167</v>
      </c>
      <c r="Q294" s="13" t="str">
        <f t="shared" si="8"/>
        <v>June</v>
      </c>
      <c r="R294" s="11">
        <v>42168</v>
      </c>
      <c r="S294" s="13" t="str">
        <f t="shared" si="9"/>
        <v>June</v>
      </c>
      <c r="T294" s="8">
        <v>-239.54149999999998</v>
      </c>
      <c r="U294">
        <v>1</v>
      </c>
      <c r="V294" s="6">
        <v>102.21</v>
      </c>
      <c r="W294">
        <v>90910</v>
      </c>
      <c r="X294" t="str">
        <f>[1]!DXLOOKUP(M294,Users!$A$2:$A$5,Users!$B$2:$B$5,0)</f>
        <v>Chris</v>
      </c>
    </row>
    <row r="295" spans="1:24" ht="12.75" customHeight="1">
      <c r="A295" t="s">
        <v>25</v>
      </c>
      <c r="B295" s="17">
        <v>0</v>
      </c>
      <c r="C295" s="6">
        <v>15.04</v>
      </c>
      <c r="D295" s="6">
        <v>1.97</v>
      </c>
      <c r="E295">
        <v>551</v>
      </c>
      <c r="F295" t="s">
        <v>658</v>
      </c>
      <c r="G295" t="s">
        <v>49</v>
      </c>
      <c r="H295" t="s">
        <v>28</v>
      </c>
      <c r="I295" t="s">
        <v>29</v>
      </c>
      <c r="J295" t="s">
        <v>93</v>
      </c>
      <c r="K295" t="s">
        <v>31</v>
      </c>
      <c r="L295" t="s">
        <v>659</v>
      </c>
      <c r="M295" t="s">
        <v>61</v>
      </c>
      <c r="N295" t="s">
        <v>130</v>
      </c>
      <c r="O295" t="s">
        <v>660</v>
      </c>
      <c r="P295" s="13">
        <v>42034</v>
      </c>
      <c r="Q295" s="13" t="str">
        <f t="shared" si="8"/>
        <v>January</v>
      </c>
      <c r="R295" s="11">
        <v>42036</v>
      </c>
      <c r="S295" s="13" t="str">
        <f t="shared" si="9"/>
        <v>February</v>
      </c>
      <c r="T295" s="8">
        <v>21.514199999999999</v>
      </c>
      <c r="U295">
        <v>2</v>
      </c>
      <c r="V295" s="6">
        <v>31.18</v>
      </c>
      <c r="W295">
        <v>90909</v>
      </c>
      <c r="X295" t="str">
        <f>[1]!DXLOOKUP(M295,Users!$A$2:$A$5,Users!$B$2:$B$5,0)</f>
        <v>Chris</v>
      </c>
    </row>
    <row r="296" spans="1:24" ht="12.75" customHeight="1">
      <c r="A296" t="s">
        <v>56</v>
      </c>
      <c r="B296" s="17">
        <v>0</v>
      </c>
      <c r="C296" s="6">
        <v>6.88</v>
      </c>
      <c r="D296" s="6">
        <v>2</v>
      </c>
      <c r="E296">
        <v>553</v>
      </c>
      <c r="F296" t="s">
        <v>661</v>
      </c>
      <c r="G296" t="s">
        <v>27</v>
      </c>
      <c r="H296" t="s">
        <v>40</v>
      </c>
      <c r="I296" t="s">
        <v>29</v>
      </c>
      <c r="J296" t="s">
        <v>93</v>
      </c>
      <c r="K296" t="s">
        <v>31</v>
      </c>
      <c r="L296" t="s">
        <v>662</v>
      </c>
      <c r="M296" t="s">
        <v>34</v>
      </c>
      <c r="N296" t="s">
        <v>45</v>
      </c>
      <c r="O296" t="s">
        <v>663</v>
      </c>
      <c r="P296" s="13">
        <v>42032</v>
      </c>
      <c r="Q296" s="13" t="str">
        <f t="shared" si="8"/>
        <v>January</v>
      </c>
      <c r="R296" s="11">
        <v>42033</v>
      </c>
      <c r="S296" s="13" t="str">
        <f t="shared" si="9"/>
        <v>January</v>
      </c>
      <c r="T296" s="8">
        <v>34.068000000000005</v>
      </c>
      <c r="U296">
        <v>36</v>
      </c>
      <c r="V296" s="6">
        <v>267.52999999999997</v>
      </c>
      <c r="W296">
        <v>17155</v>
      </c>
      <c r="X296" t="str">
        <f>[1]!DXLOOKUP(M296,Users!$A$2:$A$5,Users!$B$2:$B$5,0)</f>
        <v>William</v>
      </c>
    </row>
    <row r="297" spans="1:24" ht="12.75" customHeight="1">
      <c r="A297" t="s">
        <v>37</v>
      </c>
      <c r="B297" s="17">
        <v>7.0000000000000007E-2</v>
      </c>
      <c r="C297" s="6">
        <v>2036.48</v>
      </c>
      <c r="D297" s="6">
        <v>14.7</v>
      </c>
      <c r="E297">
        <v>553</v>
      </c>
      <c r="F297" t="s">
        <v>661</v>
      </c>
      <c r="G297" t="s">
        <v>39</v>
      </c>
      <c r="H297" t="s">
        <v>28</v>
      </c>
      <c r="I297" t="s">
        <v>77</v>
      </c>
      <c r="J297" t="s">
        <v>85</v>
      </c>
      <c r="K297" t="s">
        <v>43</v>
      </c>
      <c r="L297" t="s">
        <v>633</v>
      </c>
      <c r="M297" t="s">
        <v>34</v>
      </c>
      <c r="N297" t="s">
        <v>45</v>
      </c>
      <c r="O297" t="s">
        <v>663</v>
      </c>
      <c r="P297" s="13">
        <v>42056</v>
      </c>
      <c r="Q297" s="13" t="str">
        <f t="shared" si="8"/>
        <v>February</v>
      </c>
      <c r="R297" s="11">
        <v>42056</v>
      </c>
      <c r="S297" s="13" t="str">
        <f t="shared" si="9"/>
        <v>February</v>
      </c>
      <c r="T297" s="8">
        <v>4073.25</v>
      </c>
      <c r="U297">
        <v>25</v>
      </c>
      <c r="V297" s="6">
        <v>43046.2</v>
      </c>
      <c r="W297">
        <v>2433</v>
      </c>
      <c r="X297" t="str">
        <f>[1]!DXLOOKUP(M297,Users!$A$2:$A$5,Users!$B$2:$B$5,0)</f>
        <v>William</v>
      </c>
    </row>
    <row r="298" spans="1:24" ht="12.75" customHeight="1">
      <c r="A298" t="s">
        <v>106</v>
      </c>
      <c r="B298" s="17">
        <v>0.01</v>
      </c>
      <c r="C298" s="6">
        <v>4.9800000000000004</v>
      </c>
      <c r="D298" s="6">
        <v>7.44</v>
      </c>
      <c r="E298">
        <v>553</v>
      </c>
      <c r="F298" t="s">
        <v>661</v>
      </c>
      <c r="G298" t="s">
        <v>49</v>
      </c>
      <c r="H298" t="s">
        <v>28</v>
      </c>
      <c r="I298" t="s">
        <v>29</v>
      </c>
      <c r="J298" t="s">
        <v>93</v>
      </c>
      <c r="K298" t="s">
        <v>59</v>
      </c>
      <c r="L298" t="s">
        <v>384</v>
      </c>
      <c r="M298" t="s">
        <v>34</v>
      </c>
      <c r="N298" t="s">
        <v>45</v>
      </c>
      <c r="O298" t="s">
        <v>663</v>
      </c>
      <c r="P298" s="13">
        <v>42109</v>
      </c>
      <c r="Q298" s="13" t="str">
        <f t="shared" si="8"/>
        <v>April</v>
      </c>
      <c r="R298" s="11">
        <v>42118</v>
      </c>
      <c r="S298" s="13" t="str">
        <f t="shared" si="9"/>
        <v>April</v>
      </c>
      <c r="T298" s="8">
        <v>-179.59199999999998</v>
      </c>
      <c r="U298">
        <v>63</v>
      </c>
      <c r="V298" s="6">
        <v>330.21</v>
      </c>
      <c r="W298">
        <v>8165</v>
      </c>
      <c r="X298" t="str">
        <f>[1]!DXLOOKUP(M298,Users!$A$2:$A$5,Users!$B$2:$B$5,0)</f>
        <v>William</v>
      </c>
    </row>
    <row r="299" spans="1:24" ht="12.75" customHeight="1">
      <c r="A299" t="s">
        <v>56</v>
      </c>
      <c r="B299" s="17">
        <v>0.08</v>
      </c>
      <c r="C299" s="6">
        <v>124.49</v>
      </c>
      <c r="D299" s="6">
        <v>51.94</v>
      </c>
      <c r="E299">
        <v>553</v>
      </c>
      <c r="F299" t="s">
        <v>661</v>
      </c>
      <c r="G299" t="s">
        <v>39</v>
      </c>
      <c r="H299" t="s">
        <v>28</v>
      </c>
      <c r="I299" t="s">
        <v>41</v>
      </c>
      <c r="J299" t="s">
        <v>152</v>
      </c>
      <c r="K299" t="s">
        <v>121</v>
      </c>
      <c r="L299" t="s">
        <v>462</v>
      </c>
      <c r="M299" t="s">
        <v>34</v>
      </c>
      <c r="N299" t="s">
        <v>45</v>
      </c>
      <c r="O299" t="s">
        <v>663</v>
      </c>
      <c r="P299" s="13">
        <v>42173</v>
      </c>
      <c r="Q299" s="13" t="str">
        <f t="shared" si="8"/>
        <v>June</v>
      </c>
      <c r="R299" s="11">
        <v>42174</v>
      </c>
      <c r="S299" s="13" t="str">
        <f t="shared" si="9"/>
        <v>June</v>
      </c>
      <c r="T299" s="8">
        <v>-500.38</v>
      </c>
      <c r="U299">
        <v>56</v>
      </c>
      <c r="V299" s="6">
        <v>6831.37</v>
      </c>
      <c r="W299">
        <v>359</v>
      </c>
      <c r="X299" t="str">
        <f>[1]!DXLOOKUP(M299,Users!$A$2:$A$5,Users!$B$2:$B$5,0)</f>
        <v>William</v>
      </c>
    </row>
    <row r="300" spans="1:24" ht="12.75" customHeight="1">
      <c r="A300" t="s">
        <v>37</v>
      </c>
      <c r="B300" s="17">
        <v>7.0000000000000007E-2</v>
      </c>
      <c r="C300" s="6">
        <v>2036.48</v>
      </c>
      <c r="D300" s="6">
        <v>14.7</v>
      </c>
      <c r="E300">
        <v>555</v>
      </c>
      <c r="F300" t="s">
        <v>664</v>
      </c>
      <c r="G300" t="s">
        <v>39</v>
      </c>
      <c r="H300" t="s">
        <v>28</v>
      </c>
      <c r="I300" t="s">
        <v>77</v>
      </c>
      <c r="J300" t="s">
        <v>85</v>
      </c>
      <c r="K300" t="s">
        <v>43</v>
      </c>
      <c r="L300" t="s">
        <v>633</v>
      </c>
      <c r="M300" t="s">
        <v>34</v>
      </c>
      <c r="N300" t="s">
        <v>212</v>
      </c>
      <c r="O300" t="s">
        <v>665</v>
      </c>
      <c r="P300" s="13">
        <v>42056</v>
      </c>
      <c r="Q300" s="13" t="str">
        <f t="shared" si="8"/>
        <v>February</v>
      </c>
      <c r="R300" s="11">
        <v>42056</v>
      </c>
      <c r="S300" s="13" t="str">
        <f t="shared" si="9"/>
        <v>February</v>
      </c>
      <c r="T300" s="8">
        <v>6028.41</v>
      </c>
      <c r="U300">
        <v>6</v>
      </c>
      <c r="V300" s="6">
        <v>10331.09</v>
      </c>
      <c r="W300">
        <v>86190</v>
      </c>
      <c r="X300" t="str">
        <f>[1]!DXLOOKUP(M300,Users!$A$2:$A$5,Users!$B$2:$B$5,0)</f>
        <v>William</v>
      </c>
    </row>
    <row r="301" spans="1:24" ht="12.75" customHeight="1">
      <c r="A301" t="s">
        <v>106</v>
      </c>
      <c r="B301" s="17">
        <v>0.01</v>
      </c>
      <c r="C301" s="6">
        <v>4.9800000000000004</v>
      </c>
      <c r="D301" s="6">
        <v>7.44</v>
      </c>
      <c r="E301">
        <v>555</v>
      </c>
      <c r="F301" t="s">
        <v>664</v>
      </c>
      <c r="G301" t="s">
        <v>49</v>
      </c>
      <c r="H301" t="s">
        <v>28</v>
      </c>
      <c r="I301" t="s">
        <v>29</v>
      </c>
      <c r="J301" t="s">
        <v>93</v>
      </c>
      <c r="K301" t="s">
        <v>59</v>
      </c>
      <c r="L301" t="s">
        <v>384</v>
      </c>
      <c r="M301" t="s">
        <v>34</v>
      </c>
      <c r="N301" t="s">
        <v>212</v>
      </c>
      <c r="O301" t="s">
        <v>665</v>
      </c>
      <c r="P301" s="13">
        <v>42109</v>
      </c>
      <c r="Q301" s="13" t="str">
        <f t="shared" si="8"/>
        <v>April</v>
      </c>
      <c r="R301" s="11">
        <v>42118</v>
      </c>
      <c r="S301" s="13" t="str">
        <f t="shared" si="9"/>
        <v>April</v>
      </c>
      <c r="T301" s="8">
        <v>-161.6328</v>
      </c>
      <c r="U301">
        <v>16</v>
      </c>
      <c r="V301" s="6">
        <v>83.86</v>
      </c>
      <c r="W301">
        <v>86191</v>
      </c>
      <c r="X301" t="str">
        <f>[1]!DXLOOKUP(M301,Users!$A$2:$A$5,Users!$B$2:$B$5,0)</f>
        <v>William</v>
      </c>
    </row>
    <row r="302" spans="1:24" ht="12.75" customHeight="1">
      <c r="A302" t="s">
        <v>56</v>
      </c>
      <c r="B302" s="17">
        <v>0.08</v>
      </c>
      <c r="C302" s="6">
        <v>124.49</v>
      </c>
      <c r="D302" s="6">
        <v>51.94</v>
      </c>
      <c r="E302">
        <v>555</v>
      </c>
      <c r="F302" t="s">
        <v>664</v>
      </c>
      <c r="G302" t="s">
        <v>39</v>
      </c>
      <c r="H302" t="s">
        <v>28</v>
      </c>
      <c r="I302" t="s">
        <v>41</v>
      </c>
      <c r="J302" t="s">
        <v>152</v>
      </c>
      <c r="K302" t="s">
        <v>121</v>
      </c>
      <c r="L302" t="s">
        <v>462</v>
      </c>
      <c r="M302" t="s">
        <v>34</v>
      </c>
      <c r="N302" t="s">
        <v>212</v>
      </c>
      <c r="O302" t="s">
        <v>665</v>
      </c>
      <c r="P302" s="13">
        <v>42173</v>
      </c>
      <c r="Q302" s="13" t="str">
        <f t="shared" si="8"/>
        <v>June</v>
      </c>
      <c r="R302" s="11">
        <v>42174</v>
      </c>
      <c r="S302" s="13" t="str">
        <f t="shared" si="9"/>
        <v>June</v>
      </c>
      <c r="T302" s="8">
        <v>-250.19</v>
      </c>
      <c r="U302">
        <v>14</v>
      </c>
      <c r="V302" s="6">
        <v>1707.84</v>
      </c>
      <c r="W302">
        <v>86192</v>
      </c>
      <c r="X302" t="str">
        <f>[1]!DXLOOKUP(M302,Users!$A$2:$A$5,Users!$B$2:$B$5,0)</f>
        <v>William</v>
      </c>
    </row>
    <row r="303" spans="1:24" ht="12.75" customHeight="1">
      <c r="A303" t="s">
        <v>56</v>
      </c>
      <c r="B303" s="17">
        <v>0</v>
      </c>
      <c r="C303" s="6">
        <v>6.88</v>
      </c>
      <c r="D303" s="6">
        <v>2</v>
      </c>
      <c r="E303">
        <v>556</v>
      </c>
      <c r="F303" t="s">
        <v>666</v>
      </c>
      <c r="G303" t="s">
        <v>27</v>
      </c>
      <c r="H303" t="s">
        <v>40</v>
      </c>
      <c r="I303" t="s">
        <v>29</v>
      </c>
      <c r="J303" t="s">
        <v>93</v>
      </c>
      <c r="K303" t="s">
        <v>31</v>
      </c>
      <c r="L303" t="s">
        <v>662</v>
      </c>
      <c r="M303" t="s">
        <v>34</v>
      </c>
      <c r="N303" t="s">
        <v>212</v>
      </c>
      <c r="O303" t="s">
        <v>667</v>
      </c>
      <c r="P303" s="13">
        <v>42032</v>
      </c>
      <c r="Q303" s="13" t="str">
        <f t="shared" si="8"/>
        <v>January</v>
      </c>
      <c r="R303" s="11">
        <v>42033</v>
      </c>
      <c r="S303" s="13" t="str">
        <f t="shared" si="9"/>
        <v>January</v>
      </c>
      <c r="T303" s="8">
        <v>46.147199999999991</v>
      </c>
      <c r="U303">
        <v>9</v>
      </c>
      <c r="V303" s="6">
        <v>66.88</v>
      </c>
      <c r="W303">
        <v>86189</v>
      </c>
      <c r="X303" t="str">
        <f>[1]!DXLOOKUP(M303,Users!$A$2:$A$5,Users!$B$2:$B$5,0)</f>
        <v>William</v>
      </c>
    </row>
    <row r="304" spans="1:24" ht="12.75" customHeight="1">
      <c r="A304" t="s">
        <v>56</v>
      </c>
      <c r="B304" s="17">
        <v>0.03</v>
      </c>
      <c r="C304" s="6">
        <v>32.479999999999997</v>
      </c>
      <c r="D304" s="6">
        <v>35</v>
      </c>
      <c r="E304">
        <v>556</v>
      </c>
      <c r="F304" t="s">
        <v>666</v>
      </c>
      <c r="G304" t="s">
        <v>27</v>
      </c>
      <c r="H304" t="s">
        <v>40</v>
      </c>
      <c r="I304" t="s">
        <v>29</v>
      </c>
      <c r="J304" t="s">
        <v>141</v>
      </c>
      <c r="K304" t="s">
        <v>236</v>
      </c>
      <c r="L304" t="s">
        <v>668</v>
      </c>
      <c r="M304" t="s">
        <v>34</v>
      </c>
      <c r="N304" t="s">
        <v>212</v>
      </c>
      <c r="O304" t="s">
        <v>667</v>
      </c>
      <c r="P304" s="13">
        <v>42032</v>
      </c>
      <c r="Q304" s="13" t="str">
        <f t="shared" si="8"/>
        <v>January</v>
      </c>
      <c r="R304" s="11">
        <v>42032</v>
      </c>
      <c r="S304" s="13" t="str">
        <f t="shared" si="9"/>
        <v>January</v>
      </c>
      <c r="T304" s="8">
        <v>-1116.3348000000001</v>
      </c>
      <c r="U304">
        <v>8</v>
      </c>
      <c r="V304" s="6">
        <v>274.91000000000003</v>
      </c>
      <c r="W304">
        <v>86189</v>
      </c>
      <c r="X304" t="str">
        <f>[1]!DXLOOKUP(M304,Users!$A$2:$A$5,Users!$B$2:$B$5,0)</f>
        <v>William</v>
      </c>
    </row>
    <row r="305" spans="1:24" ht="12.75" customHeight="1">
      <c r="A305" t="s">
        <v>47</v>
      </c>
      <c r="B305" s="17">
        <v>0.02</v>
      </c>
      <c r="C305" s="6">
        <v>280.98</v>
      </c>
      <c r="D305" s="6">
        <v>57</v>
      </c>
      <c r="E305">
        <v>568</v>
      </c>
      <c r="F305" t="s">
        <v>669</v>
      </c>
      <c r="G305" t="s">
        <v>39</v>
      </c>
      <c r="H305" t="s">
        <v>114</v>
      </c>
      <c r="I305" t="s">
        <v>41</v>
      </c>
      <c r="J305" t="s">
        <v>42</v>
      </c>
      <c r="K305" t="s">
        <v>43</v>
      </c>
      <c r="L305" t="s">
        <v>670</v>
      </c>
      <c r="M305" t="s">
        <v>136</v>
      </c>
      <c r="N305" t="s">
        <v>671</v>
      </c>
      <c r="O305" t="s">
        <v>443</v>
      </c>
      <c r="P305" s="13">
        <v>42067</v>
      </c>
      <c r="Q305" s="13" t="str">
        <f t="shared" si="8"/>
        <v>March</v>
      </c>
      <c r="R305" s="11">
        <v>42068</v>
      </c>
      <c r="S305" s="13" t="str">
        <f t="shared" si="9"/>
        <v>March</v>
      </c>
      <c r="T305" s="8">
        <v>1141.7939999999999</v>
      </c>
      <c r="U305">
        <v>4</v>
      </c>
      <c r="V305" s="6">
        <v>1128.74</v>
      </c>
      <c r="W305">
        <v>88879</v>
      </c>
      <c r="X305" t="str">
        <f>[1]!DXLOOKUP(M305,Users!$A$2:$A$5,Users!$B$2:$B$5,0)</f>
        <v>Sam</v>
      </c>
    </row>
    <row r="306" spans="1:24" ht="12.75" customHeight="1">
      <c r="A306" t="s">
        <v>37</v>
      </c>
      <c r="B306" s="17">
        <v>0.09</v>
      </c>
      <c r="C306" s="6">
        <v>70.97</v>
      </c>
      <c r="D306" s="6">
        <v>3.5</v>
      </c>
      <c r="E306">
        <v>568</v>
      </c>
      <c r="F306" t="s">
        <v>669</v>
      </c>
      <c r="G306" t="s">
        <v>49</v>
      </c>
      <c r="H306" t="s">
        <v>114</v>
      </c>
      <c r="I306" t="s">
        <v>29</v>
      </c>
      <c r="J306" t="s">
        <v>257</v>
      </c>
      <c r="K306" t="s">
        <v>59</v>
      </c>
      <c r="L306" t="s">
        <v>672</v>
      </c>
      <c r="M306" t="s">
        <v>136</v>
      </c>
      <c r="N306" t="s">
        <v>671</v>
      </c>
      <c r="O306" t="s">
        <v>443</v>
      </c>
      <c r="P306" s="13">
        <v>42109</v>
      </c>
      <c r="Q306" s="13" t="str">
        <f t="shared" si="8"/>
        <v>April</v>
      </c>
      <c r="R306" s="11">
        <v>42109</v>
      </c>
      <c r="S306" s="13" t="str">
        <f t="shared" si="9"/>
        <v>April</v>
      </c>
      <c r="T306" s="8">
        <v>-99.568000000000012</v>
      </c>
      <c r="U306">
        <v>12</v>
      </c>
      <c r="V306" s="6">
        <v>805.99</v>
      </c>
      <c r="W306">
        <v>88880</v>
      </c>
      <c r="X306" t="str">
        <f>[1]!DXLOOKUP(M306,Users!$A$2:$A$5,Users!$B$2:$B$5,0)</f>
        <v>Sam</v>
      </c>
    </row>
    <row r="307" spans="1:24" ht="12.75" customHeight="1">
      <c r="A307" t="s">
        <v>56</v>
      </c>
      <c r="B307" s="17">
        <v>0.08</v>
      </c>
      <c r="C307" s="6">
        <v>67.28</v>
      </c>
      <c r="D307" s="6">
        <v>19.989999999999998</v>
      </c>
      <c r="E307">
        <v>568</v>
      </c>
      <c r="F307" t="s">
        <v>669</v>
      </c>
      <c r="G307" t="s">
        <v>27</v>
      </c>
      <c r="H307" t="s">
        <v>114</v>
      </c>
      <c r="I307" t="s">
        <v>29</v>
      </c>
      <c r="J307" t="s">
        <v>109</v>
      </c>
      <c r="K307" t="s">
        <v>59</v>
      </c>
      <c r="L307" t="s">
        <v>673</v>
      </c>
      <c r="M307" t="s">
        <v>136</v>
      </c>
      <c r="N307" t="s">
        <v>671</v>
      </c>
      <c r="O307" t="s">
        <v>443</v>
      </c>
      <c r="P307" s="13">
        <v>42095</v>
      </c>
      <c r="Q307" s="13" t="str">
        <f t="shared" si="8"/>
        <v>April</v>
      </c>
      <c r="R307" s="11">
        <v>42097</v>
      </c>
      <c r="S307" s="13" t="str">
        <f t="shared" si="9"/>
        <v>April</v>
      </c>
      <c r="T307" s="8">
        <v>224.85059999999999</v>
      </c>
      <c r="U307">
        <v>16</v>
      </c>
      <c r="V307" s="6">
        <v>1066.54</v>
      </c>
      <c r="W307">
        <v>88882</v>
      </c>
      <c r="X307" t="str">
        <f>[1]!DXLOOKUP(M307,Users!$A$2:$A$5,Users!$B$2:$B$5,0)</f>
        <v>Sam</v>
      </c>
    </row>
    <row r="308" spans="1:24" ht="12.75" customHeight="1">
      <c r="A308" t="s">
        <v>106</v>
      </c>
      <c r="B308" s="17">
        <v>0.06</v>
      </c>
      <c r="C308" s="6">
        <v>7.99</v>
      </c>
      <c r="D308" s="6">
        <v>5.03</v>
      </c>
      <c r="E308">
        <v>570</v>
      </c>
      <c r="F308" t="s">
        <v>674</v>
      </c>
      <c r="G308" t="s">
        <v>49</v>
      </c>
      <c r="H308" t="s">
        <v>114</v>
      </c>
      <c r="I308" t="s">
        <v>77</v>
      </c>
      <c r="J308" t="s">
        <v>78</v>
      </c>
      <c r="K308" t="s">
        <v>86</v>
      </c>
      <c r="L308" t="s">
        <v>430</v>
      </c>
      <c r="M308" t="s">
        <v>34</v>
      </c>
      <c r="N308" t="s">
        <v>533</v>
      </c>
      <c r="O308" t="s">
        <v>675</v>
      </c>
      <c r="P308" s="13">
        <v>42017</v>
      </c>
      <c r="Q308" s="13" t="str">
        <f t="shared" si="8"/>
        <v>January</v>
      </c>
      <c r="R308" s="11">
        <v>42017</v>
      </c>
      <c r="S308" s="13" t="str">
        <f t="shared" si="9"/>
        <v>January</v>
      </c>
      <c r="T308" s="8">
        <v>-122.13300000000001</v>
      </c>
      <c r="U308">
        <v>10</v>
      </c>
      <c r="V308" s="6">
        <v>65.739999999999995</v>
      </c>
      <c r="W308">
        <v>88881</v>
      </c>
      <c r="X308" t="str">
        <f>[1]!DXLOOKUP(M308,Users!$A$2:$A$5,Users!$B$2:$B$5,0)</f>
        <v>William</v>
      </c>
    </row>
    <row r="309" spans="1:24" ht="12.75" customHeight="1">
      <c r="A309" t="s">
        <v>47</v>
      </c>
      <c r="B309" s="17">
        <v>0.05</v>
      </c>
      <c r="C309" s="6">
        <v>4.13</v>
      </c>
      <c r="D309" s="6">
        <v>5.04</v>
      </c>
      <c r="E309">
        <v>573</v>
      </c>
      <c r="F309" t="s">
        <v>676</v>
      </c>
      <c r="G309" t="s">
        <v>49</v>
      </c>
      <c r="H309" t="s">
        <v>40</v>
      </c>
      <c r="I309" t="s">
        <v>29</v>
      </c>
      <c r="J309" t="s">
        <v>109</v>
      </c>
      <c r="K309" t="s">
        <v>59</v>
      </c>
      <c r="L309" t="s">
        <v>677</v>
      </c>
      <c r="M309" t="s">
        <v>61</v>
      </c>
      <c r="N309" t="s">
        <v>178</v>
      </c>
      <c r="O309" t="s">
        <v>678</v>
      </c>
      <c r="P309" s="13">
        <v>42076</v>
      </c>
      <c r="Q309" s="13" t="str">
        <f t="shared" si="8"/>
        <v>March</v>
      </c>
      <c r="R309" s="11">
        <v>42077</v>
      </c>
      <c r="S309" s="13" t="str">
        <f t="shared" si="9"/>
        <v>March</v>
      </c>
      <c r="T309" s="8">
        <v>-12.1555</v>
      </c>
      <c r="U309">
        <v>1</v>
      </c>
      <c r="V309" s="6">
        <v>5.84</v>
      </c>
      <c r="W309">
        <v>86555</v>
      </c>
      <c r="X309" t="str">
        <f>[1]!DXLOOKUP(M309,Users!$A$2:$A$5,Users!$B$2:$B$5,0)</f>
        <v>Chris</v>
      </c>
    </row>
    <row r="310" spans="1:24" ht="12.75" customHeight="1">
      <c r="A310" t="s">
        <v>25</v>
      </c>
      <c r="B310" s="17">
        <v>0.08</v>
      </c>
      <c r="C310" s="6">
        <v>415.88</v>
      </c>
      <c r="D310" s="6">
        <v>11.37</v>
      </c>
      <c r="E310">
        <v>573</v>
      </c>
      <c r="F310" t="s">
        <v>676</v>
      </c>
      <c r="G310" t="s">
        <v>49</v>
      </c>
      <c r="H310" t="s">
        <v>28</v>
      </c>
      <c r="I310" t="s">
        <v>29</v>
      </c>
      <c r="J310" t="s">
        <v>141</v>
      </c>
      <c r="K310" t="s">
        <v>59</v>
      </c>
      <c r="L310" t="s">
        <v>488</v>
      </c>
      <c r="M310" t="s">
        <v>61</v>
      </c>
      <c r="N310" t="s">
        <v>178</v>
      </c>
      <c r="O310" t="s">
        <v>678</v>
      </c>
      <c r="P310" s="13">
        <v>42061</v>
      </c>
      <c r="Q310" s="13" t="str">
        <f t="shared" si="8"/>
        <v>February</v>
      </c>
      <c r="R310" s="11">
        <v>42062</v>
      </c>
      <c r="S310" s="13" t="str">
        <f t="shared" si="9"/>
        <v>February</v>
      </c>
      <c r="T310" s="8">
        <v>-269.08440000000002</v>
      </c>
      <c r="U310">
        <v>1</v>
      </c>
      <c r="V310" s="6">
        <v>405.57</v>
      </c>
      <c r="W310">
        <v>86556</v>
      </c>
      <c r="X310" t="str">
        <f>[1]!DXLOOKUP(M310,Users!$A$2:$A$5,Users!$B$2:$B$5,0)</f>
        <v>Chris</v>
      </c>
    </row>
    <row r="311" spans="1:24" ht="12.75" customHeight="1">
      <c r="A311" t="s">
        <v>106</v>
      </c>
      <c r="B311" s="17">
        <v>0.06</v>
      </c>
      <c r="C311" s="6">
        <v>4.4800000000000004</v>
      </c>
      <c r="D311" s="6">
        <v>49</v>
      </c>
      <c r="E311">
        <v>576</v>
      </c>
      <c r="F311" t="s">
        <v>679</v>
      </c>
      <c r="G311" t="s">
        <v>49</v>
      </c>
      <c r="H311" t="s">
        <v>28</v>
      </c>
      <c r="I311" t="s">
        <v>29</v>
      </c>
      <c r="J311" t="s">
        <v>257</v>
      </c>
      <c r="K311" t="s">
        <v>236</v>
      </c>
      <c r="L311" t="s">
        <v>680</v>
      </c>
      <c r="M311" t="s">
        <v>34</v>
      </c>
      <c r="N311" t="s">
        <v>45</v>
      </c>
      <c r="O311" t="s">
        <v>681</v>
      </c>
      <c r="P311" s="13">
        <v>42017</v>
      </c>
      <c r="Q311" s="13" t="str">
        <f t="shared" si="8"/>
        <v>January</v>
      </c>
      <c r="R311" s="11">
        <v>42021</v>
      </c>
      <c r="S311" s="13" t="str">
        <f t="shared" si="9"/>
        <v>January</v>
      </c>
      <c r="T311" s="8">
        <v>-566</v>
      </c>
      <c r="U311">
        <v>4</v>
      </c>
      <c r="V311" s="6">
        <v>32.6</v>
      </c>
      <c r="W311">
        <v>88645</v>
      </c>
      <c r="X311" t="str">
        <f>[1]!DXLOOKUP(M311,Users!$A$2:$A$5,Users!$B$2:$B$5,0)</f>
        <v>William</v>
      </c>
    </row>
    <row r="312" spans="1:24" ht="12.75" customHeight="1">
      <c r="A312" t="s">
        <v>56</v>
      </c>
      <c r="B312" s="17">
        <v>0.03</v>
      </c>
      <c r="C312" s="6">
        <v>162.93</v>
      </c>
      <c r="D312" s="6">
        <v>19.989999999999998</v>
      </c>
      <c r="E312">
        <v>578</v>
      </c>
      <c r="F312" t="s">
        <v>682</v>
      </c>
      <c r="G312" t="s">
        <v>49</v>
      </c>
      <c r="H312" t="s">
        <v>28</v>
      </c>
      <c r="I312" t="s">
        <v>29</v>
      </c>
      <c r="J312" t="s">
        <v>69</v>
      </c>
      <c r="K312" t="s">
        <v>59</v>
      </c>
      <c r="L312" t="s">
        <v>683</v>
      </c>
      <c r="M312" t="s">
        <v>53</v>
      </c>
      <c r="N312" t="s">
        <v>228</v>
      </c>
      <c r="O312" t="s">
        <v>684</v>
      </c>
      <c r="P312" s="13">
        <v>42137</v>
      </c>
      <c r="Q312" s="13" t="str">
        <f t="shared" si="8"/>
        <v>May</v>
      </c>
      <c r="R312" s="11">
        <v>42138</v>
      </c>
      <c r="S312" s="13" t="str">
        <f t="shared" si="9"/>
        <v>May</v>
      </c>
      <c r="T312" s="8">
        <v>293.14</v>
      </c>
      <c r="U312">
        <v>3</v>
      </c>
      <c r="V312" s="6">
        <v>515.88</v>
      </c>
      <c r="W312">
        <v>88644</v>
      </c>
      <c r="X312" t="str">
        <f>[1]!DXLOOKUP(M312,Users!$A$2:$A$5,Users!$B$2:$B$5,0)</f>
        <v>Erin</v>
      </c>
    </row>
    <row r="313" spans="1:24" ht="12.75" customHeight="1">
      <c r="A313" t="s">
        <v>56</v>
      </c>
      <c r="B313" s="17">
        <v>0.01</v>
      </c>
      <c r="C313" s="6">
        <v>11.58</v>
      </c>
      <c r="D313" s="6">
        <v>5.72</v>
      </c>
      <c r="E313">
        <v>579</v>
      </c>
      <c r="F313" t="s">
        <v>685</v>
      </c>
      <c r="G313" t="s">
        <v>49</v>
      </c>
      <c r="H313" t="s">
        <v>28</v>
      </c>
      <c r="I313" t="s">
        <v>29</v>
      </c>
      <c r="J313" t="s">
        <v>69</v>
      </c>
      <c r="K313" t="s">
        <v>59</v>
      </c>
      <c r="L313" t="s">
        <v>686</v>
      </c>
      <c r="M313" t="s">
        <v>53</v>
      </c>
      <c r="N313" t="s">
        <v>228</v>
      </c>
      <c r="O313" t="s">
        <v>687</v>
      </c>
      <c r="P313" s="13">
        <v>42137</v>
      </c>
      <c r="Q313" s="13" t="str">
        <f t="shared" si="8"/>
        <v>May</v>
      </c>
      <c r="R313" s="11">
        <v>42139</v>
      </c>
      <c r="S313" s="13" t="str">
        <f t="shared" si="9"/>
        <v>May</v>
      </c>
      <c r="T313" s="8">
        <v>-6.61</v>
      </c>
      <c r="U313">
        <v>2</v>
      </c>
      <c r="V313" s="6">
        <v>25.06</v>
      </c>
      <c r="W313">
        <v>88644</v>
      </c>
      <c r="X313" t="str">
        <f>[1]!DXLOOKUP(M313,Users!$A$2:$A$5,Users!$B$2:$B$5,0)</f>
        <v>Erin</v>
      </c>
    </row>
    <row r="314" spans="1:24" ht="12.75" customHeight="1">
      <c r="A314" t="s">
        <v>56</v>
      </c>
      <c r="B314" s="17">
        <v>0.01</v>
      </c>
      <c r="C314" s="6">
        <v>55.99</v>
      </c>
      <c r="D314" s="6">
        <v>5</v>
      </c>
      <c r="E314">
        <v>580</v>
      </c>
      <c r="F314" t="s">
        <v>688</v>
      </c>
      <c r="G314" t="s">
        <v>49</v>
      </c>
      <c r="H314" t="s">
        <v>28</v>
      </c>
      <c r="I314" t="s">
        <v>77</v>
      </c>
      <c r="J314" t="s">
        <v>78</v>
      </c>
      <c r="K314" t="s">
        <v>51</v>
      </c>
      <c r="L314" t="s">
        <v>689</v>
      </c>
      <c r="M314" t="s">
        <v>53</v>
      </c>
      <c r="N314" t="s">
        <v>188</v>
      </c>
      <c r="O314" t="s">
        <v>511</v>
      </c>
      <c r="P314" s="13">
        <v>42137</v>
      </c>
      <c r="Q314" s="13" t="str">
        <f t="shared" si="8"/>
        <v>May</v>
      </c>
      <c r="R314" s="11">
        <v>42138</v>
      </c>
      <c r="S314" s="13" t="str">
        <f t="shared" si="9"/>
        <v>May</v>
      </c>
      <c r="T314" s="8">
        <v>-57.541000000000004</v>
      </c>
      <c r="U314">
        <v>12</v>
      </c>
      <c r="V314" s="6">
        <v>578.24</v>
      </c>
      <c r="W314">
        <v>88644</v>
      </c>
      <c r="X314" t="str">
        <f>[1]!DXLOOKUP(M314,Users!$A$2:$A$5,Users!$B$2:$B$5,0)</f>
        <v>Erin</v>
      </c>
    </row>
    <row r="315" spans="1:24" ht="12.75" customHeight="1">
      <c r="A315" t="s">
        <v>37</v>
      </c>
      <c r="B315" s="17">
        <v>0.04</v>
      </c>
      <c r="C315" s="6">
        <v>15.51</v>
      </c>
      <c r="D315" s="6">
        <v>17.78</v>
      </c>
      <c r="E315">
        <v>584</v>
      </c>
      <c r="F315" t="s">
        <v>690</v>
      </c>
      <c r="G315" t="s">
        <v>49</v>
      </c>
      <c r="H315" t="s">
        <v>28</v>
      </c>
      <c r="I315" t="s">
        <v>29</v>
      </c>
      <c r="J315" t="s">
        <v>141</v>
      </c>
      <c r="K315" t="s">
        <v>59</v>
      </c>
      <c r="L315" t="s">
        <v>691</v>
      </c>
      <c r="M315" t="s">
        <v>53</v>
      </c>
      <c r="N315" t="s">
        <v>193</v>
      </c>
      <c r="O315" t="s">
        <v>692</v>
      </c>
      <c r="P315" s="13">
        <v>42025</v>
      </c>
      <c r="Q315" s="13" t="str">
        <f t="shared" si="8"/>
        <v>January</v>
      </c>
      <c r="R315" s="11">
        <v>42027</v>
      </c>
      <c r="S315" s="13" t="str">
        <f t="shared" si="9"/>
        <v>January</v>
      </c>
      <c r="T315" s="8">
        <v>-266.22000000000003</v>
      </c>
      <c r="U315">
        <v>7</v>
      </c>
      <c r="V315" s="6">
        <v>116.93</v>
      </c>
      <c r="W315">
        <v>88646</v>
      </c>
      <c r="X315" t="str">
        <f>[1]!DXLOOKUP(M315,Users!$A$2:$A$5,Users!$B$2:$B$5,0)</f>
        <v>Erin</v>
      </c>
    </row>
    <row r="316" spans="1:24" ht="12.75" customHeight="1">
      <c r="A316" t="s">
        <v>56</v>
      </c>
      <c r="B316" s="17">
        <v>0.06</v>
      </c>
      <c r="C316" s="6">
        <v>13.9</v>
      </c>
      <c r="D316" s="6">
        <v>7.59</v>
      </c>
      <c r="E316">
        <v>585</v>
      </c>
      <c r="F316" t="s">
        <v>693</v>
      </c>
      <c r="G316" t="s">
        <v>49</v>
      </c>
      <c r="H316" t="s">
        <v>28</v>
      </c>
      <c r="I316" t="s">
        <v>29</v>
      </c>
      <c r="J316" t="s">
        <v>174</v>
      </c>
      <c r="K316" t="s">
        <v>51</v>
      </c>
      <c r="L316" t="s">
        <v>694</v>
      </c>
      <c r="M316" t="s">
        <v>53</v>
      </c>
      <c r="N316" t="s">
        <v>197</v>
      </c>
      <c r="O316" t="s">
        <v>695</v>
      </c>
      <c r="P316" s="13">
        <v>42137</v>
      </c>
      <c r="Q316" s="13" t="str">
        <f t="shared" si="8"/>
        <v>May</v>
      </c>
      <c r="R316" s="11">
        <v>42138</v>
      </c>
      <c r="S316" s="13" t="str">
        <f t="shared" si="9"/>
        <v>May</v>
      </c>
      <c r="T316" s="8">
        <v>-67.59</v>
      </c>
      <c r="U316">
        <v>12</v>
      </c>
      <c r="V316" s="6">
        <v>170.45</v>
      </c>
      <c r="W316">
        <v>88644</v>
      </c>
      <c r="X316" t="str">
        <f>[1]!DXLOOKUP(M316,Users!$A$2:$A$5,Users!$B$2:$B$5,0)</f>
        <v>Erin</v>
      </c>
    </row>
    <row r="317" spans="1:24" ht="12.75" customHeight="1">
      <c r="A317" t="s">
        <v>47</v>
      </c>
      <c r="B317" s="17">
        <v>0.08</v>
      </c>
      <c r="C317" s="6">
        <v>30.53</v>
      </c>
      <c r="D317" s="6">
        <v>19.989999999999998</v>
      </c>
      <c r="E317">
        <v>592</v>
      </c>
      <c r="F317" t="s">
        <v>696</v>
      </c>
      <c r="G317" t="s">
        <v>49</v>
      </c>
      <c r="H317" t="s">
        <v>58</v>
      </c>
      <c r="I317" t="s">
        <v>29</v>
      </c>
      <c r="J317" t="s">
        <v>134</v>
      </c>
      <c r="K317" t="s">
        <v>59</v>
      </c>
      <c r="L317" t="s">
        <v>697</v>
      </c>
      <c r="M317" t="s">
        <v>61</v>
      </c>
      <c r="N317" t="s">
        <v>178</v>
      </c>
      <c r="O317" t="s">
        <v>698</v>
      </c>
      <c r="P317" s="13">
        <v>42021</v>
      </c>
      <c r="Q317" s="13" t="str">
        <f t="shared" si="8"/>
        <v>January</v>
      </c>
      <c r="R317" s="11">
        <v>42021</v>
      </c>
      <c r="S317" s="13" t="str">
        <f t="shared" si="9"/>
        <v>January</v>
      </c>
      <c r="T317" s="8">
        <v>-239.8656</v>
      </c>
      <c r="U317">
        <v>10</v>
      </c>
      <c r="V317" s="6">
        <v>285.87</v>
      </c>
      <c r="W317">
        <v>86307</v>
      </c>
      <c r="X317" t="str">
        <f>[1]!DXLOOKUP(M317,Users!$A$2:$A$5,Users!$B$2:$B$5,0)</f>
        <v>Chris</v>
      </c>
    </row>
    <row r="318" spans="1:24" ht="12.75" customHeight="1">
      <c r="A318" t="s">
        <v>47</v>
      </c>
      <c r="B318" s="17">
        <v>0.01</v>
      </c>
      <c r="C318" s="6">
        <v>1.68</v>
      </c>
      <c r="D318" s="6">
        <v>1.57</v>
      </c>
      <c r="E318">
        <v>593</v>
      </c>
      <c r="F318" t="s">
        <v>699</v>
      </c>
      <c r="G318" t="s">
        <v>49</v>
      </c>
      <c r="H318" t="s">
        <v>58</v>
      </c>
      <c r="I318" t="s">
        <v>29</v>
      </c>
      <c r="J318" t="s">
        <v>30</v>
      </c>
      <c r="K318" t="s">
        <v>31</v>
      </c>
      <c r="L318" t="s">
        <v>96</v>
      </c>
      <c r="M318" t="s">
        <v>61</v>
      </c>
      <c r="N318" t="s">
        <v>178</v>
      </c>
      <c r="O318" t="s">
        <v>700</v>
      </c>
      <c r="P318" s="13">
        <v>42021</v>
      </c>
      <c r="Q318" s="13" t="str">
        <f t="shared" si="8"/>
        <v>January</v>
      </c>
      <c r="R318" s="11">
        <v>42023</v>
      </c>
      <c r="S318" s="13" t="str">
        <f t="shared" si="9"/>
        <v>January</v>
      </c>
      <c r="T318" s="8">
        <v>-53.444000000000003</v>
      </c>
      <c r="U318">
        <v>12</v>
      </c>
      <c r="V318" s="6">
        <v>20.37</v>
      </c>
      <c r="W318">
        <v>86307</v>
      </c>
      <c r="X318" t="str">
        <f>[1]!DXLOOKUP(M318,Users!$A$2:$A$5,Users!$B$2:$B$5,0)</f>
        <v>Chris</v>
      </c>
    </row>
    <row r="319" spans="1:24" ht="12.75" customHeight="1">
      <c r="A319" t="s">
        <v>47</v>
      </c>
      <c r="B319" s="17">
        <v>0.09</v>
      </c>
      <c r="C319" s="6">
        <v>13.79</v>
      </c>
      <c r="D319" s="6">
        <v>8.7799999999999994</v>
      </c>
      <c r="E319">
        <v>594</v>
      </c>
      <c r="F319" t="s">
        <v>701</v>
      </c>
      <c r="G319" t="s">
        <v>49</v>
      </c>
      <c r="H319" t="s">
        <v>114</v>
      </c>
      <c r="I319" t="s">
        <v>41</v>
      </c>
      <c r="J319" t="s">
        <v>50</v>
      </c>
      <c r="K319" t="s">
        <v>59</v>
      </c>
      <c r="L319" t="s">
        <v>702</v>
      </c>
      <c r="M319" t="s">
        <v>61</v>
      </c>
      <c r="N319" t="s">
        <v>703</v>
      </c>
      <c r="O319" t="s">
        <v>704</v>
      </c>
      <c r="P319" s="13">
        <v>42078</v>
      </c>
      <c r="Q319" s="13" t="str">
        <f t="shared" si="8"/>
        <v>March</v>
      </c>
      <c r="R319" s="11">
        <v>42080</v>
      </c>
      <c r="S319" s="13" t="str">
        <f t="shared" si="9"/>
        <v>March</v>
      </c>
      <c r="T319" s="8">
        <v>-22.12</v>
      </c>
      <c r="U319">
        <v>1</v>
      </c>
      <c r="V319" s="6">
        <v>17.440000000000001</v>
      </c>
      <c r="W319">
        <v>86309</v>
      </c>
      <c r="X319" t="str">
        <f>[1]!DXLOOKUP(M319,Users!$A$2:$A$5,Users!$B$2:$B$5,0)</f>
        <v>Chris</v>
      </c>
    </row>
    <row r="320" spans="1:24" ht="12.75" customHeight="1">
      <c r="A320" t="s">
        <v>47</v>
      </c>
      <c r="B320" s="17">
        <v>0.04</v>
      </c>
      <c r="C320" s="6">
        <v>39.479999999999997</v>
      </c>
      <c r="D320" s="6">
        <v>1.99</v>
      </c>
      <c r="E320">
        <v>594</v>
      </c>
      <c r="F320" t="s">
        <v>701</v>
      </c>
      <c r="G320" t="s">
        <v>49</v>
      </c>
      <c r="H320" t="s">
        <v>114</v>
      </c>
      <c r="I320" t="s">
        <v>77</v>
      </c>
      <c r="J320" t="s">
        <v>180</v>
      </c>
      <c r="K320" t="s">
        <v>51</v>
      </c>
      <c r="L320" t="s">
        <v>705</v>
      </c>
      <c r="M320" t="s">
        <v>61</v>
      </c>
      <c r="N320" t="s">
        <v>703</v>
      </c>
      <c r="O320" t="s">
        <v>704</v>
      </c>
      <c r="P320" s="13">
        <v>42174</v>
      </c>
      <c r="Q320" s="13" t="str">
        <f t="shared" si="8"/>
        <v>June</v>
      </c>
      <c r="R320" s="11">
        <v>42177</v>
      </c>
      <c r="S320" s="13" t="str">
        <f t="shared" si="9"/>
        <v>June</v>
      </c>
      <c r="T320" s="8">
        <v>484.84919999999994</v>
      </c>
      <c r="U320">
        <v>18</v>
      </c>
      <c r="V320" s="6">
        <v>702.68</v>
      </c>
      <c r="W320">
        <v>86311</v>
      </c>
      <c r="X320" t="str">
        <f>[1]!DXLOOKUP(M320,Users!$A$2:$A$5,Users!$B$2:$B$5,0)</f>
        <v>Chris</v>
      </c>
    </row>
    <row r="321" spans="1:24" ht="12.75" customHeight="1">
      <c r="A321" t="s">
        <v>47</v>
      </c>
      <c r="B321" s="17">
        <v>0.04</v>
      </c>
      <c r="C321" s="6">
        <v>3.7</v>
      </c>
      <c r="D321" s="6">
        <v>1.61</v>
      </c>
      <c r="E321">
        <v>594</v>
      </c>
      <c r="F321" t="s">
        <v>701</v>
      </c>
      <c r="G321" t="s">
        <v>49</v>
      </c>
      <c r="H321" t="s">
        <v>114</v>
      </c>
      <c r="I321" t="s">
        <v>41</v>
      </c>
      <c r="J321" t="s">
        <v>50</v>
      </c>
      <c r="K321" t="s">
        <v>31</v>
      </c>
      <c r="L321" t="s">
        <v>706</v>
      </c>
      <c r="M321" t="s">
        <v>61</v>
      </c>
      <c r="N321" t="s">
        <v>703</v>
      </c>
      <c r="O321" t="s">
        <v>704</v>
      </c>
      <c r="P321" s="13">
        <v>42174</v>
      </c>
      <c r="Q321" s="13" t="str">
        <f t="shared" si="8"/>
        <v>June</v>
      </c>
      <c r="R321" s="11">
        <v>42175</v>
      </c>
      <c r="S321" s="13" t="str">
        <f t="shared" si="9"/>
        <v>June</v>
      </c>
      <c r="T321" s="8">
        <v>18</v>
      </c>
      <c r="U321">
        <v>18</v>
      </c>
      <c r="V321" s="6">
        <v>67.239999999999995</v>
      </c>
      <c r="W321">
        <v>86311</v>
      </c>
      <c r="X321" t="str">
        <f>[1]!DXLOOKUP(M321,Users!$A$2:$A$5,Users!$B$2:$B$5,0)</f>
        <v>Chris</v>
      </c>
    </row>
    <row r="322" spans="1:24" ht="12.75" customHeight="1">
      <c r="A322" t="s">
        <v>47</v>
      </c>
      <c r="B322" s="17">
        <v>0.03</v>
      </c>
      <c r="C322" s="6">
        <v>3.8</v>
      </c>
      <c r="D322" s="6">
        <v>1.49</v>
      </c>
      <c r="E322">
        <v>596</v>
      </c>
      <c r="F322" t="s">
        <v>707</v>
      </c>
      <c r="G322" t="s">
        <v>49</v>
      </c>
      <c r="H322" t="s">
        <v>114</v>
      </c>
      <c r="I322" t="s">
        <v>29</v>
      </c>
      <c r="J322" t="s">
        <v>109</v>
      </c>
      <c r="K322" t="s">
        <v>59</v>
      </c>
      <c r="L322" t="s">
        <v>125</v>
      </c>
      <c r="M322" t="s">
        <v>61</v>
      </c>
      <c r="N322" t="s">
        <v>703</v>
      </c>
      <c r="O322" t="s">
        <v>708</v>
      </c>
      <c r="P322" s="13">
        <v>42050</v>
      </c>
      <c r="Q322" s="13" t="str">
        <f t="shared" si="8"/>
        <v>February</v>
      </c>
      <c r="R322" s="11">
        <v>42052</v>
      </c>
      <c r="S322" s="13" t="str">
        <f t="shared" si="9"/>
        <v>February</v>
      </c>
      <c r="T322" s="8">
        <v>15.2745</v>
      </c>
      <c r="U322">
        <v>6</v>
      </c>
      <c r="V322" s="6">
        <v>24.27</v>
      </c>
      <c r="W322">
        <v>86308</v>
      </c>
      <c r="X322" t="str">
        <f>[1]!DXLOOKUP(M322,Users!$A$2:$A$5,Users!$B$2:$B$5,0)</f>
        <v>Chris</v>
      </c>
    </row>
    <row r="323" spans="1:24" ht="12.75" customHeight="1">
      <c r="A323" t="s">
        <v>47</v>
      </c>
      <c r="B323" s="17">
        <v>7.0000000000000007E-2</v>
      </c>
      <c r="C323" s="6">
        <v>7.98</v>
      </c>
      <c r="D323" s="6">
        <v>1.25</v>
      </c>
      <c r="E323">
        <v>596</v>
      </c>
      <c r="F323" t="s">
        <v>707</v>
      </c>
      <c r="G323" t="s">
        <v>49</v>
      </c>
      <c r="H323" t="s">
        <v>114</v>
      </c>
      <c r="I323" t="s">
        <v>29</v>
      </c>
      <c r="J323" t="s">
        <v>93</v>
      </c>
      <c r="K323" t="s">
        <v>31</v>
      </c>
      <c r="L323" t="s">
        <v>709</v>
      </c>
      <c r="M323" t="s">
        <v>61</v>
      </c>
      <c r="N323" t="s">
        <v>703</v>
      </c>
      <c r="O323" t="s">
        <v>708</v>
      </c>
      <c r="P323" s="13">
        <v>42050</v>
      </c>
      <c r="Q323" s="13" t="str">
        <f t="shared" ref="Q323:Q386" si="10">TEXT(P323,"mmmm")</f>
        <v>February</v>
      </c>
      <c r="R323" s="11">
        <v>42052</v>
      </c>
      <c r="S323" s="13" t="str">
        <f t="shared" ref="S323:S386" si="11">TEXT(R323,"mmmm")</f>
        <v>February</v>
      </c>
      <c r="T323" s="8">
        <v>26.585699999999999</v>
      </c>
      <c r="U323">
        <v>5</v>
      </c>
      <c r="V323" s="6">
        <v>38.53</v>
      </c>
      <c r="W323">
        <v>86308</v>
      </c>
      <c r="X323" t="str">
        <f>[1]!DXLOOKUP(M323,Users!$A$2:$A$5,Users!$B$2:$B$5,0)</f>
        <v>Chris</v>
      </c>
    </row>
    <row r="324" spans="1:24" ht="12.75" customHeight="1">
      <c r="A324" t="s">
        <v>47</v>
      </c>
      <c r="B324" s="17">
        <v>7.0000000000000007E-2</v>
      </c>
      <c r="C324" s="6">
        <v>417.4</v>
      </c>
      <c r="D324" s="6">
        <v>75.23</v>
      </c>
      <c r="E324">
        <v>596</v>
      </c>
      <c r="F324" t="s">
        <v>707</v>
      </c>
      <c r="G324" t="s">
        <v>39</v>
      </c>
      <c r="H324" t="s">
        <v>114</v>
      </c>
      <c r="I324" t="s">
        <v>41</v>
      </c>
      <c r="J324" t="s">
        <v>152</v>
      </c>
      <c r="K324" t="s">
        <v>121</v>
      </c>
      <c r="L324" t="s">
        <v>710</v>
      </c>
      <c r="M324" t="s">
        <v>61</v>
      </c>
      <c r="N324" t="s">
        <v>703</v>
      </c>
      <c r="O324" t="s">
        <v>708</v>
      </c>
      <c r="P324" s="13">
        <v>42050</v>
      </c>
      <c r="Q324" s="13" t="str">
        <f t="shared" si="10"/>
        <v>February</v>
      </c>
      <c r="R324" s="11">
        <v>42051</v>
      </c>
      <c r="S324" s="13" t="str">
        <f t="shared" si="11"/>
        <v>February</v>
      </c>
      <c r="T324" s="8">
        <v>-575.35199999999998</v>
      </c>
      <c r="U324">
        <v>12</v>
      </c>
      <c r="V324" s="6">
        <v>4910.72</v>
      </c>
      <c r="W324">
        <v>86308</v>
      </c>
      <c r="X324" t="str">
        <f>[1]!DXLOOKUP(M324,Users!$A$2:$A$5,Users!$B$2:$B$5,0)</f>
        <v>Chris</v>
      </c>
    </row>
    <row r="325" spans="1:24" ht="12.75" customHeight="1">
      <c r="A325" t="s">
        <v>37</v>
      </c>
      <c r="B325" s="17">
        <v>0.1</v>
      </c>
      <c r="C325" s="6">
        <v>6.48</v>
      </c>
      <c r="D325" s="6">
        <v>5.9</v>
      </c>
      <c r="E325">
        <v>597</v>
      </c>
      <c r="F325" t="s">
        <v>711</v>
      </c>
      <c r="G325" t="s">
        <v>49</v>
      </c>
      <c r="H325" t="s">
        <v>58</v>
      </c>
      <c r="I325" t="s">
        <v>29</v>
      </c>
      <c r="J325" t="s">
        <v>93</v>
      </c>
      <c r="K325" t="s">
        <v>59</v>
      </c>
      <c r="L325" t="s">
        <v>712</v>
      </c>
      <c r="M325" t="s">
        <v>61</v>
      </c>
      <c r="N325" t="s">
        <v>703</v>
      </c>
      <c r="O325" t="s">
        <v>443</v>
      </c>
      <c r="P325" s="13">
        <v>42165</v>
      </c>
      <c r="Q325" s="13" t="str">
        <f t="shared" si="10"/>
        <v>June</v>
      </c>
      <c r="R325" s="11">
        <v>42165</v>
      </c>
      <c r="S325" s="13" t="str">
        <f t="shared" si="11"/>
        <v>June</v>
      </c>
      <c r="T325" s="8">
        <v>-51.634999999999998</v>
      </c>
      <c r="U325">
        <v>19</v>
      </c>
      <c r="V325" s="6">
        <v>116.8</v>
      </c>
      <c r="W325">
        <v>86310</v>
      </c>
      <c r="X325" t="str">
        <f>[1]!DXLOOKUP(M325,Users!$A$2:$A$5,Users!$B$2:$B$5,0)</f>
        <v>Chris</v>
      </c>
    </row>
    <row r="326" spans="1:24" ht="12.75" customHeight="1">
      <c r="A326" t="s">
        <v>56</v>
      </c>
      <c r="B326" s="17">
        <v>0.06</v>
      </c>
      <c r="C326" s="6">
        <v>6.48</v>
      </c>
      <c r="D326" s="6">
        <v>7.37</v>
      </c>
      <c r="E326">
        <v>600</v>
      </c>
      <c r="F326" t="s">
        <v>713</v>
      </c>
      <c r="G326" t="s">
        <v>49</v>
      </c>
      <c r="H326" t="s">
        <v>28</v>
      </c>
      <c r="I326" t="s">
        <v>29</v>
      </c>
      <c r="J326" t="s">
        <v>93</v>
      </c>
      <c r="K326" t="s">
        <v>59</v>
      </c>
      <c r="L326" t="s">
        <v>714</v>
      </c>
      <c r="M326" t="s">
        <v>53</v>
      </c>
      <c r="N326" t="s">
        <v>415</v>
      </c>
      <c r="O326" t="s">
        <v>715</v>
      </c>
      <c r="P326" s="13">
        <v>42076</v>
      </c>
      <c r="Q326" s="13" t="str">
        <f t="shared" si="10"/>
        <v>March</v>
      </c>
      <c r="R326" s="11">
        <v>42077</v>
      </c>
      <c r="S326" s="13" t="str">
        <f t="shared" si="11"/>
        <v>March</v>
      </c>
      <c r="T326" s="8">
        <v>-75.44</v>
      </c>
      <c r="U326">
        <v>5</v>
      </c>
      <c r="V326" s="6">
        <v>32.39</v>
      </c>
      <c r="W326">
        <v>87579</v>
      </c>
      <c r="X326" t="str">
        <f>[1]!DXLOOKUP(M326,Users!$A$2:$A$5,Users!$B$2:$B$5,0)</f>
        <v>Erin</v>
      </c>
    </row>
    <row r="327" spans="1:24" ht="12.75" customHeight="1">
      <c r="A327" t="s">
        <v>37</v>
      </c>
      <c r="B327" s="17">
        <v>0.02</v>
      </c>
      <c r="C327" s="6">
        <v>35.99</v>
      </c>
      <c r="D327" s="6">
        <v>5</v>
      </c>
      <c r="E327">
        <v>603</v>
      </c>
      <c r="F327" t="s">
        <v>716</v>
      </c>
      <c r="G327" t="s">
        <v>49</v>
      </c>
      <c r="H327" t="s">
        <v>40</v>
      </c>
      <c r="I327" t="s">
        <v>77</v>
      </c>
      <c r="J327" t="s">
        <v>78</v>
      </c>
      <c r="K327" t="s">
        <v>59</v>
      </c>
      <c r="L327" t="s">
        <v>717</v>
      </c>
      <c r="M327" t="s">
        <v>34</v>
      </c>
      <c r="N327" t="s">
        <v>255</v>
      </c>
      <c r="O327" t="s">
        <v>718</v>
      </c>
      <c r="P327" s="13">
        <v>42038</v>
      </c>
      <c r="Q327" s="13" t="str">
        <f t="shared" si="10"/>
        <v>February</v>
      </c>
      <c r="R327" s="11">
        <v>42040</v>
      </c>
      <c r="S327" s="13" t="str">
        <f t="shared" si="11"/>
        <v>February</v>
      </c>
      <c r="T327" s="8">
        <v>-120.934</v>
      </c>
      <c r="U327">
        <v>7</v>
      </c>
      <c r="V327" s="6">
        <v>227.79</v>
      </c>
      <c r="W327">
        <v>87020</v>
      </c>
      <c r="X327" t="str">
        <f>[1]!DXLOOKUP(M327,Users!$A$2:$A$5,Users!$B$2:$B$5,0)</f>
        <v>William</v>
      </c>
    </row>
    <row r="328" spans="1:24" ht="12.75" customHeight="1">
      <c r="A328" t="s">
        <v>47</v>
      </c>
      <c r="B328" s="17">
        <v>0.09</v>
      </c>
      <c r="C328" s="6">
        <v>154.13</v>
      </c>
      <c r="D328" s="6">
        <v>69</v>
      </c>
      <c r="E328">
        <v>604</v>
      </c>
      <c r="F328" t="s">
        <v>719</v>
      </c>
      <c r="G328" t="s">
        <v>27</v>
      </c>
      <c r="H328" t="s">
        <v>28</v>
      </c>
      <c r="I328" t="s">
        <v>41</v>
      </c>
      <c r="J328" t="s">
        <v>152</v>
      </c>
      <c r="K328" t="s">
        <v>236</v>
      </c>
      <c r="L328" t="s">
        <v>237</v>
      </c>
      <c r="M328" t="s">
        <v>34</v>
      </c>
      <c r="N328" t="s">
        <v>45</v>
      </c>
      <c r="O328" t="s">
        <v>663</v>
      </c>
      <c r="P328" s="13">
        <v>42077</v>
      </c>
      <c r="Q328" s="13" t="str">
        <f t="shared" si="10"/>
        <v>March</v>
      </c>
      <c r="R328" s="11">
        <v>42078</v>
      </c>
      <c r="S328" s="13" t="str">
        <f t="shared" si="11"/>
        <v>March</v>
      </c>
      <c r="T328" s="8">
        <v>-1763.7477000000003</v>
      </c>
      <c r="U328">
        <v>38</v>
      </c>
      <c r="V328" s="6">
        <v>5679.59</v>
      </c>
      <c r="W328">
        <v>28647</v>
      </c>
      <c r="X328" t="str">
        <f>[1]!DXLOOKUP(M328,Users!$A$2:$A$5,Users!$B$2:$B$5,0)</f>
        <v>William</v>
      </c>
    </row>
    <row r="329" spans="1:24" ht="12.75" customHeight="1">
      <c r="A329" t="s">
        <v>47</v>
      </c>
      <c r="B329" s="17">
        <v>0.03</v>
      </c>
      <c r="C329" s="6">
        <v>1.88</v>
      </c>
      <c r="D329" s="6">
        <v>1.49</v>
      </c>
      <c r="E329">
        <v>604</v>
      </c>
      <c r="F329" t="s">
        <v>719</v>
      </c>
      <c r="G329" t="s">
        <v>49</v>
      </c>
      <c r="H329" t="s">
        <v>40</v>
      </c>
      <c r="I329" t="s">
        <v>29</v>
      </c>
      <c r="J329" t="s">
        <v>109</v>
      </c>
      <c r="K329" t="s">
        <v>59</v>
      </c>
      <c r="L329" t="s">
        <v>272</v>
      </c>
      <c r="M329" t="s">
        <v>34</v>
      </c>
      <c r="N329" t="s">
        <v>45</v>
      </c>
      <c r="O329" t="s">
        <v>663</v>
      </c>
      <c r="P329" s="13">
        <v>42028</v>
      </c>
      <c r="Q329" s="13" t="str">
        <f t="shared" si="10"/>
        <v>January</v>
      </c>
      <c r="R329" s="11">
        <v>42029</v>
      </c>
      <c r="S329" s="13" t="str">
        <f t="shared" si="11"/>
        <v>January</v>
      </c>
      <c r="T329" s="8">
        <v>-15.099500000000001</v>
      </c>
      <c r="U329">
        <v>52</v>
      </c>
      <c r="V329" s="6">
        <v>102.32</v>
      </c>
      <c r="W329">
        <v>34882</v>
      </c>
      <c r="X329" t="str">
        <f>[1]!DXLOOKUP(M329,Users!$A$2:$A$5,Users!$B$2:$B$5,0)</f>
        <v>William</v>
      </c>
    </row>
    <row r="330" spans="1:24" ht="12.75" customHeight="1">
      <c r="A330" t="s">
        <v>47</v>
      </c>
      <c r="B330" s="17">
        <v>0.09</v>
      </c>
      <c r="C330" s="6">
        <v>154.13</v>
      </c>
      <c r="D330" s="6">
        <v>69</v>
      </c>
      <c r="E330">
        <v>605</v>
      </c>
      <c r="F330" t="s">
        <v>720</v>
      </c>
      <c r="G330" t="s">
        <v>27</v>
      </c>
      <c r="H330" t="s">
        <v>28</v>
      </c>
      <c r="I330" t="s">
        <v>41</v>
      </c>
      <c r="J330" t="s">
        <v>152</v>
      </c>
      <c r="K330" t="s">
        <v>236</v>
      </c>
      <c r="L330" t="s">
        <v>237</v>
      </c>
      <c r="M330" t="s">
        <v>53</v>
      </c>
      <c r="N330" t="s">
        <v>71</v>
      </c>
      <c r="O330" t="s">
        <v>721</v>
      </c>
      <c r="P330" s="13">
        <v>42077</v>
      </c>
      <c r="Q330" s="13" t="str">
        <f t="shared" si="10"/>
        <v>March</v>
      </c>
      <c r="R330" s="11">
        <v>42078</v>
      </c>
      <c r="S330" s="13" t="str">
        <f t="shared" si="11"/>
        <v>March</v>
      </c>
      <c r="T330" s="8">
        <v>-1763.7477000000003</v>
      </c>
      <c r="U330">
        <v>10</v>
      </c>
      <c r="V330" s="6">
        <v>1494.63</v>
      </c>
      <c r="W330">
        <v>91144</v>
      </c>
      <c r="X330" t="str">
        <f>[1]!DXLOOKUP(M330,Users!$A$2:$A$5,Users!$B$2:$B$5,0)</f>
        <v>Erin</v>
      </c>
    </row>
    <row r="331" spans="1:24" ht="12.75" customHeight="1">
      <c r="A331" t="s">
        <v>37</v>
      </c>
      <c r="B331" s="17">
        <v>0.02</v>
      </c>
      <c r="C331" s="6">
        <v>15.57</v>
      </c>
      <c r="D331" s="6">
        <v>1.39</v>
      </c>
      <c r="E331">
        <v>617</v>
      </c>
      <c r="F331" t="s">
        <v>722</v>
      </c>
      <c r="G331" t="s">
        <v>49</v>
      </c>
      <c r="H331" t="s">
        <v>114</v>
      </c>
      <c r="I331" t="s">
        <v>29</v>
      </c>
      <c r="J331" t="s">
        <v>69</v>
      </c>
      <c r="K331" t="s">
        <v>59</v>
      </c>
      <c r="L331" t="s">
        <v>723</v>
      </c>
      <c r="M331" t="s">
        <v>34</v>
      </c>
      <c r="N331" t="s">
        <v>255</v>
      </c>
      <c r="O331" t="s">
        <v>718</v>
      </c>
      <c r="P331" s="13">
        <v>42123</v>
      </c>
      <c r="Q331" s="13" t="str">
        <f t="shared" si="10"/>
        <v>April</v>
      </c>
      <c r="R331" s="11">
        <v>42124</v>
      </c>
      <c r="S331" s="13" t="str">
        <f t="shared" si="11"/>
        <v>April</v>
      </c>
      <c r="T331" s="8">
        <v>23.5428</v>
      </c>
      <c r="U331">
        <v>3</v>
      </c>
      <c r="V331" s="6">
        <v>46.23</v>
      </c>
      <c r="W331">
        <v>88198</v>
      </c>
      <c r="X331" t="str">
        <f>[1]!DXLOOKUP(M331,Users!$A$2:$A$5,Users!$B$2:$B$5,0)</f>
        <v>William</v>
      </c>
    </row>
    <row r="332" spans="1:24" ht="12.75" customHeight="1">
      <c r="A332" t="s">
        <v>37</v>
      </c>
      <c r="B332" s="17">
        <v>0.02</v>
      </c>
      <c r="C332" s="6">
        <v>20.89</v>
      </c>
      <c r="D332" s="6">
        <v>11.52</v>
      </c>
      <c r="E332">
        <v>617</v>
      </c>
      <c r="F332" t="s">
        <v>722</v>
      </c>
      <c r="G332" t="s">
        <v>49</v>
      </c>
      <c r="H332" t="s">
        <v>114</v>
      </c>
      <c r="I332" t="s">
        <v>29</v>
      </c>
      <c r="J332" t="s">
        <v>141</v>
      </c>
      <c r="K332" t="s">
        <v>59</v>
      </c>
      <c r="L332" t="s">
        <v>724</v>
      </c>
      <c r="M332" t="s">
        <v>34</v>
      </c>
      <c r="N332" t="s">
        <v>255</v>
      </c>
      <c r="O332" t="s">
        <v>718</v>
      </c>
      <c r="P332" s="13">
        <v>42123</v>
      </c>
      <c r="Q332" s="13" t="str">
        <f t="shared" si="10"/>
        <v>April</v>
      </c>
      <c r="R332" s="11">
        <v>42124</v>
      </c>
      <c r="S332" s="13" t="str">
        <f t="shared" si="11"/>
        <v>April</v>
      </c>
      <c r="T332" s="8">
        <v>-276.11279999999999</v>
      </c>
      <c r="U332">
        <v>13</v>
      </c>
      <c r="V332" s="6">
        <v>279.27999999999997</v>
      </c>
      <c r="W332">
        <v>88198</v>
      </c>
      <c r="X332" t="str">
        <f>[1]!DXLOOKUP(M332,Users!$A$2:$A$5,Users!$B$2:$B$5,0)</f>
        <v>William</v>
      </c>
    </row>
    <row r="333" spans="1:24" ht="12.75" customHeight="1">
      <c r="A333" t="s">
        <v>47</v>
      </c>
      <c r="B333" s="17">
        <v>0.06</v>
      </c>
      <c r="C333" s="6">
        <v>17.98</v>
      </c>
      <c r="D333" s="6">
        <v>4</v>
      </c>
      <c r="E333">
        <v>618</v>
      </c>
      <c r="F333" t="s">
        <v>725</v>
      </c>
      <c r="G333" t="s">
        <v>49</v>
      </c>
      <c r="H333" t="s">
        <v>114</v>
      </c>
      <c r="I333" t="s">
        <v>77</v>
      </c>
      <c r="J333" t="s">
        <v>180</v>
      </c>
      <c r="K333" t="s">
        <v>59</v>
      </c>
      <c r="L333" t="s">
        <v>181</v>
      </c>
      <c r="M333" t="s">
        <v>34</v>
      </c>
      <c r="N333" t="s">
        <v>255</v>
      </c>
      <c r="O333" t="s">
        <v>726</v>
      </c>
      <c r="P333" s="13">
        <v>42087</v>
      </c>
      <c r="Q333" s="13" t="str">
        <f t="shared" si="10"/>
        <v>March</v>
      </c>
      <c r="R333" s="11">
        <v>42088</v>
      </c>
      <c r="S333" s="13" t="str">
        <f t="shared" si="11"/>
        <v>March</v>
      </c>
      <c r="T333" s="8">
        <v>-78.13</v>
      </c>
      <c r="U333">
        <v>4</v>
      </c>
      <c r="V333" s="6">
        <v>70.06</v>
      </c>
      <c r="W333">
        <v>88197</v>
      </c>
      <c r="X333" t="str">
        <f>[1]!DXLOOKUP(M333,Users!$A$2:$A$5,Users!$B$2:$B$5,0)</f>
        <v>William</v>
      </c>
    </row>
    <row r="334" spans="1:24" ht="12.75" customHeight="1">
      <c r="A334" t="s">
        <v>37</v>
      </c>
      <c r="B334" s="17">
        <v>0.06</v>
      </c>
      <c r="C334" s="6">
        <v>5.38</v>
      </c>
      <c r="D334" s="6">
        <v>5.24</v>
      </c>
      <c r="E334">
        <v>618</v>
      </c>
      <c r="F334" t="s">
        <v>725</v>
      </c>
      <c r="G334" t="s">
        <v>27</v>
      </c>
      <c r="H334" t="s">
        <v>114</v>
      </c>
      <c r="I334" t="s">
        <v>29</v>
      </c>
      <c r="J334" t="s">
        <v>109</v>
      </c>
      <c r="K334" t="s">
        <v>59</v>
      </c>
      <c r="L334" t="s">
        <v>727</v>
      </c>
      <c r="M334" t="s">
        <v>34</v>
      </c>
      <c r="N334" t="s">
        <v>255</v>
      </c>
      <c r="O334" t="s">
        <v>726</v>
      </c>
      <c r="P334" s="13">
        <v>42123</v>
      </c>
      <c r="Q334" s="13" t="str">
        <f t="shared" si="10"/>
        <v>April</v>
      </c>
      <c r="R334" s="11">
        <v>42124</v>
      </c>
      <c r="S334" s="13" t="str">
        <f t="shared" si="11"/>
        <v>April</v>
      </c>
      <c r="T334" s="8">
        <v>-64.670940000000002</v>
      </c>
      <c r="U334">
        <v>14</v>
      </c>
      <c r="V334" s="6">
        <v>81.819999999999993</v>
      </c>
      <c r="W334">
        <v>88198</v>
      </c>
      <c r="X334" t="str">
        <f>[1]!DXLOOKUP(M334,Users!$A$2:$A$5,Users!$B$2:$B$5,0)</f>
        <v>William</v>
      </c>
    </row>
    <row r="335" spans="1:24" ht="12.75" customHeight="1">
      <c r="A335" t="s">
        <v>37</v>
      </c>
      <c r="B335" s="17">
        <v>0.03</v>
      </c>
      <c r="C335" s="6">
        <v>7.35</v>
      </c>
      <c r="D335" s="6">
        <v>5.96</v>
      </c>
      <c r="E335">
        <v>618</v>
      </c>
      <c r="F335" t="s">
        <v>725</v>
      </c>
      <c r="G335" t="s">
        <v>49</v>
      </c>
      <c r="H335" t="s">
        <v>114</v>
      </c>
      <c r="I335" t="s">
        <v>29</v>
      </c>
      <c r="J335" t="s">
        <v>93</v>
      </c>
      <c r="K335" t="s">
        <v>59</v>
      </c>
      <c r="L335" t="s">
        <v>728</v>
      </c>
      <c r="M335" t="s">
        <v>34</v>
      </c>
      <c r="N335" t="s">
        <v>255</v>
      </c>
      <c r="O335" t="s">
        <v>726</v>
      </c>
      <c r="P335" s="13">
        <v>42123</v>
      </c>
      <c r="Q335" s="13" t="str">
        <f t="shared" si="10"/>
        <v>April</v>
      </c>
      <c r="R335" s="11">
        <v>42124</v>
      </c>
      <c r="S335" s="13" t="str">
        <f t="shared" si="11"/>
        <v>April</v>
      </c>
      <c r="T335" s="8">
        <v>-11.113199999999999</v>
      </c>
      <c r="U335">
        <v>1</v>
      </c>
      <c r="V335" s="6">
        <v>13.16</v>
      </c>
      <c r="W335">
        <v>88198</v>
      </c>
      <c r="X335" t="str">
        <f>[1]!DXLOOKUP(M335,Users!$A$2:$A$5,Users!$B$2:$B$5,0)</f>
        <v>William</v>
      </c>
    </row>
    <row r="336" spans="1:24" ht="12.75" customHeight="1">
      <c r="A336" t="s">
        <v>47</v>
      </c>
      <c r="B336" s="17">
        <v>0.03</v>
      </c>
      <c r="C336" s="6">
        <v>14.2</v>
      </c>
      <c r="D336" s="6">
        <v>5.3</v>
      </c>
      <c r="E336">
        <v>619</v>
      </c>
      <c r="F336" t="s">
        <v>729</v>
      </c>
      <c r="G336" t="s">
        <v>49</v>
      </c>
      <c r="H336" t="s">
        <v>114</v>
      </c>
      <c r="I336" t="s">
        <v>41</v>
      </c>
      <c r="J336" t="s">
        <v>50</v>
      </c>
      <c r="K336" t="s">
        <v>31</v>
      </c>
      <c r="L336" t="s">
        <v>730</v>
      </c>
      <c r="M336" t="s">
        <v>61</v>
      </c>
      <c r="N336" t="s">
        <v>300</v>
      </c>
      <c r="O336" t="s">
        <v>731</v>
      </c>
      <c r="P336" s="13">
        <v>42011</v>
      </c>
      <c r="Q336" s="13" t="str">
        <f t="shared" si="10"/>
        <v>January</v>
      </c>
      <c r="R336" s="11">
        <v>42012</v>
      </c>
      <c r="S336" s="13" t="str">
        <f t="shared" si="11"/>
        <v>January</v>
      </c>
      <c r="T336" s="8">
        <v>107.02</v>
      </c>
      <c r="U336">
        <v>14</v>
      </c>
      <c r="V336" s="6">
        <v>205.98</v>
      </c>
      <c r="W336">
        <v>88196</v>
      </c>
      <c r="X336" t="str">
        <f>[1]!DXLOOKUP(M336,Users!$A$2:$A$5,Users!$B$2:$B$5,0)</f>
        <v>Chris</v>
      </c>
    </row>
    <row r="337" spans="1:24" ht="12.75" customHeight="1">
      <c r="A337" t="s">
        <v>56</v>
      </c>
      <c r="B337" s="17">
        <v>0.1</v>
      </c>
      <c r="C337" s="6">
        <v>6.88</v>
      </c>
      <c r="D337" s="6">
        <v>2</v>
      </c>
      <c r="E337">
        <v>621</v>
      </c>
      <c r="F337" t="s">
        <v>732</v>
      </c>
      <c r="G337" t="s">
        <v>49</v>
      </c>
      <c r="H337" t="s">
        <v>40</v>
      </c>
      <c r="I337" t="s">
        <v>29</v>
      </c>
      <c r="J337" t="s">
        <v>93</v>
      </c>
      <c r="K337" t="s">
        <v>31</v>
      </c>
      <c r="L337" t="s">
        <v>662</v>
      </c>
      <c r="M337" t="s">
        <v>53</v>
      </c>
      <c r="N337" t="s">
        <v>228</v>
      </c>
      <c r="O337" t="s">
        <v>396</v>
      </c>
      <c r="P337" s="13">
        <v>42061</v>
      </c>
      <c r="Q337" s="13" t="str">
        <f t="shared" si="10"/>
        <v>February</v>
      </c>
      <c r="R337" s="11">
        <v>42062</v>
      </c>
      <c r="S337" s="13" t="str">
        <f t="shared" si="11"/>
        <v>February</v>
      </c>
      <c r="T337" s="8">
        <v>18.420000000000002</v>
      </c>
      <c r="U337">
        <v>5</v>
      </c>
      <c r="V337" s="6">
        <v>31.46</v>
      </c>
      <c r="W337">
        <v>91432</v>
      </c>
      <c r="X337" t="str">
        <f>[1]!DXLOOKUP(M337,Users!$A$2:$A$5,Users!$B$2:$B$5,0)</f>
        <v>Erin</v>
      </c>
    </row>
    <row r="338" spans="1:24" ht="12.75" customHeight="1">
      <c r="A338" t="s">
        <v>56</v>
      </c>
      <c r="B338" s="17">
        <v>0.06</v>
      </c>
      <c r="C338" s="6">
        <v>195.99</v>
      </c>
      <c r="D338" s="6">
        <v>8.99</v>
      </c>
      <c r="E338">
        <v>622</v>
      </c>
      <c r="F338" t="s">
        <v>733</v>
      </c>
      <c r="G338" t="s">
        <v>49</v>
      </c>
      <c r="H338" t="s">
        <v>40</v>
      </c>
      <c r="I338" t="s">
        <v>77</v>
      </c>
      <c r="J338" t="s">
        <v>78</v>
      </c>
      <c r="K338" t="s">
        <v>59</v>
      </c>
      <c r="L338" t="s">
        <v>734</v>
      </c>
      <c r="M338" t="s">
        <v>53</v>
      </c>
      <c r="N338" t="s">
        <v>188</v>
      </c>
      <c r="O338" t="s">
        <v>511</v>
      </c>
      <c r="P338" s="13">
        <v>42061</v>
      </c>
      <c r="Q338" s="13" t="str">
        <f t="shared" si="10"/>
        <v>February</v>
      </c>
      <c r="R338" s="11">
        <v>42063</v>
      </c>
      <c r="S338" s="13" t="str">
        <f t="shared" si="11"/>
        <v>February</v>
      </c>
      <c r="T338" s="8">
        <v>349.47</v>
      </c>
      <c r="U338">
        <v>6</v>
      </c>
      <c r="V338" s="6">
        <v>948.97</v>
      </c>
      <c r="W338">
        <v>91432</v>
      </c>
      <c r="X338" t="str">
        <f>[1]!DXLOOKUP(M338,Users!$A$2:$A$5,Users!$B$2:$B$5,0)</f>
        <v>Erin</v>
      </c>
    </row>
    <row r="339" spans="1:24" ht="12.75" customHeight="1">
      <c r="A339" t="s">
        <v>25</v>
      </c>
      <c r="B339" s="17">
        <v>0.05</v>
      </c>
      <c r="C339" s="6">
        <v>6.48</v>
      </c>
      <c r="D339" s="6">
        <v>8.4</v>
      </c>
      <c r="E339">
        <v>623</v>
      </c>
      <c r="F339" t="s">
        <v>735</v>
      </c>
      <c r="G339" t="s">
        <v>49</v>
      </c>
      <c r="H339" t="s">
        <v>40</v>
      </c>
      <c r="I339" t="s">
        <v>29</v>
      </c>
      <c r="J339" t="s">
        <v>93</v>
      </c>
      <c r="K339" t="s">
        <v>59</v>
      </c>
      <c r="L339" t="s">
        <v>736</v>
      </c>
      <c r="M339" t="s">
        <v>53</v>
      </c>
      <c r="N339" t="s">
        <v>197</v>
      </c>
      <c r="O339" t="s">
        <v>737</v>
      </c>
      <c r="P339" s="13">
        <v>42095</v>
      </c>
      <c r="Q339" s="13" t="str">
        <f t="shared" si="10"/>
        <v>April</v>
      </c>
      <c r="R339" s="11">
        <v>42097</v>
      </c>
      <c r="S339" s="13" t="str">
        <f t="shared" si="11"/>
        <v>April</v>
      </c>
      <c r="T339" s="8">
        <v>-226.34640000000002</v>
      </c>
      <c r="U339">
        <v>21</v>
      </c>
      <c r="V339" s="6">
        <v>136.99</v>
      </c>
      <c r="W339">
        <v>91433</v>
      </c>
      <c r="X339" t="str">
        <f>[1]!DXLOOKUP(M339,Users!$A$2:$A$5,Users!$B$2:$B$5,0)</f>
        <v>Erin</v>
      </c>
    </row>
    <row r="340" spans="1:24" ht="12.75" customHeight="1">
      <c r="A340" t="s">
        <v>25</v>
      </c>
      <c r="B340" s="17">
        <v>0.05</v>
      </c>
      <c r="C340" s="6">
        <v>55.99</v>
      </c>
      <c r="D340" s="6">
        <v>5</v>
      </c>
      <c r="E340">
        <v>624</v>
      </c>
      <c r="F340" t="s">
        <v>738</v>
      </c>
      <c r="G340" t="s">
        <v>49</v>
      </c>
      <c r="H340" t="s">
        <v>40</v>
      </c>
      <c r="I340" t="s">
        <v>77</v>
      </c>
      <c r="J340" t="s">
        <v>78</v>
      </c>
      <c r="K340" t="s">
        <v>51</v>
      </c>
      <c r="L340" t="s">
        <v>689</v>
      </c>
      <c r="M340" t="s">
        <v>53</v>
      </c>
      <c r="N340" t="s">
        <v>149</v>
      </c>
      <c r="O340" t="s">
        <v>739</v>
      </c>
      <c r="P340" s="13">
        <v>42095</v>
      </c>
      <c r="Q340" s="13" t="str">
        <f t="shared" si="10"/>
        <v>April</v>
      </c>
      <c r="R340" s="11">
        <v>42095</v>
      </c>
      <c r="S340" s="13" t="str">
        <f t="shared" si="11"/>
        <v>April</v>
      </c>
      <c r="T340" s="8">
        <v>-281.17583999999999</v>
      </c>
      <c r="U340">
        <v>2</v>
      </c>
      <c r="V340" s="6">
        <v>99.36</v>
      </c>
      <c r="W340">
        <v>91433</v>
      </c>
      <c r="X340" t="str">
        <f>[1]!DXLOOKUP(M340,Users!$A$2:$A$5,Users!$B$2:$B$5,0)</f>
        <v>Erin</v>
      </c>
    </row>
    <row r="341" spans="1:24" ht="12.75" customHeight="1">
      <c r="A341" t="s">
        <v>56</v>
      </c>
      <c r="B341" s="17">
        <v>0.02</v>
      </c>
      <c r="C341" s="6">
        <v>419.19</v>
      </c>
      <c r="D341" s="6">
        <v>19.989999999999998</v>
      </c>
      <c r="E341">
        <v>627</v>
      </c>
      <c r="F341" t="s">
        <v>740</v>
      </c>
      <c r="G341" t="s">
        <v>49</v>
      </c>
      <c r="H341" t="s">
        <v>28</v>
      </c>
      <c r="I341" t="s">
        <v>29</v>
      </c>
      <c r="J341" t="s">
        <v>141</v>
      </c>
      <c r="K341" t="s">
        <v>59</v>
      </c>
      <c r="L341" t="s">
        <v>741</v>
      </c>
      <c r="M341" t="s">
        <v>53</v>
      </c>
      <c r="N341" t="s">
        <v>154</v>
      </c>
      <c r="O341" t="s">
        <v>742</v>
      </c>
      <c r="P341" s="13">
        <v>42115</v>
      </c>
      <c r="Q341" s="13" t="str">
        <f t="shared" si="10"/>
        <v>April</v>
      </c>
      <c r="R341" s="11">
        <v>42116</v>
      </c>
      <c r="S341" s="13" t="str">
        <f t="shared" si="11"/>
        <v>April</v>
      </c>
      <c r="T341" s="8">
        <v>6610.2</v>
      </c>
      <c r="U341">
        <v>22</v>
      </c>
      <c r="V341" s="6">
        <v>9580</v>
      </c>
      <c r="W341">
        <v>90469</v>
      </c>
      <c r="X341" t="str">
        <f>[1]!DXLOOKUP(M341,Users!$A$2:$A$5,Users!$B$2:$B$5,0)</f>
        <v>Erin</v>
      </c>
    </row>
    <row r="342" spans="1:24" ht="12.75" customHeight="1">
      <c r="A342" t="s">
        <v>25</v>
      </c>
      <c r="B342" s="17">
        <v>0.01</v>
      </c>
      <c r="C342" s="6">
        <v>2.08</v>
      </c>
      <c r="D342" s="6">
        <v>5.33</v>
      </c>
      <c r="E342">
        <v>635</v>
      </c>
      <c r="F342" t="s">
        <v>743</v>
      </c>
      <c r="G342" t="s">
        <v>49</v>
      </c>
      <c r="H342" t="s">
        <v>28</v>
      </c>
      <c r="I342" t="s">
        <v>41</v>
      </c>
      <c r="J342" t="s">
        <v>50</v>
      </c>
      <c r="K342" t="s">
        <v>59</v>
      </c>
      <c r="L342" t="s">
        <v>744</v>
      </c>
      <c r="M342" t="s">
        <v>61</v>
      </c>
      <c r="N342" t="s">
        <v>62</v>
      </c>
      <c r="O342" t="s">
        <v>745</v>
      </c>
      <c r="P342" s="13">
        <v>42099</v>
      </c>
      <c r="Q342" s="13" t="str">
        <f t="shared" si="10"/>
        <v>April</v>
      </c>
      <c r="R342" s="11">
        <v>42099</v>
      </c>
      <c r="S342" s="13" t="str">
        <f t="shared" si="11"/>
        <v>April</v>
      </c>
      <c r="T342" s="8">
        <v>-103.7124</v>
      </c>
      <c r="U342">
        <v>12</v>
      </c>
      <c r="V342" s="6">
        <v>28.32</v>
      </c>
      <c r="W342">
        <v>89284</v>
      </c>
      <c r="X342" t="str">
        <f>[1]!DXLOOKUP(M342,Users!$A$2:$A$5,Users!$B$2:$B$5,0)</f>
        <v>Chris</v>
      </c>
    </row>
    <row r="343" spans="1:24" ht="12.75" customHeight="1">
      <c r="A343" t="s">
        <v>25</v>
      </c>
      <c r="B343" s="17">
        <v>0.03</v>
      </c>
      <c r="C343" s="6">
        <v>370.98</v>
      </c>
      <c r="D343" s="6">
        <v>99</v>
      </c>
      <c r="E343">
        <v>635</v>
      </c>
      <c r="F343" t="s">
        <v>743</v>
      </c>
      <c r="G343" t="s">
        <v>39</v>
      </c>
      <c r="H343" t="s">
        <v>28</v>
      </c>
      <c r="I343" t="s">
        <v>29</v>
      </c>
      <c r="J343" t="s">
        <v>141</v>
      </c>
      <c r="K343" t="s">
        <v>43</v>
      </c>
      <c r="L343" t="s">
        <v>746</v>
      </c>
      <c r="M343" t="s">
        <v>61</v>
      </c>
      <c r="N343" t="s">
        <v>62</v>
      </c>
      <c r="O343" t="s">
        <v>745</v>
      </c>
      <c r="P343" s="13">
        <v>42099</v>
      </c>
      <c r="Q343" s="13" t="str">
        <f t="shared" si="10"/>
        <v>April</v>
      </c>
      <c r="R343" s="11">
        <v>42100</v>
      </c>
      <c r="S343" s="13" t="str">
        <f t="shared" si="11"/>
        <v>April</v>
      </c>
      <c r="T343" s="8">
        <v>-124.2864</v>
      </c>
      <c r="U343">
        <v>6</v>
      </c>
      <c r="V343" s="6">
        <v>2309.4899999999998</v>
      </c>
      <c r="W343">
        <v>89284</v>
      </c>
      <c r="X343" t="str">
        <f>[1]!DXLOOKUP(M343,Users!$A$2:$A$5,Users!$B$2:$B$5,0)</f>
        <v>Chris</v>
      </c>
    </row>
    <row r="344" spans="1:24" ht="12.75" customHeight="1">
      <c r="A344" t="s">
        <v>106</v>
      </c>
      <c r="B344" s="17">
        <v>0.06</v>
      </c>
      <c r="C344" s="6">
        <v>160.97999999999999</v>
      </c>
      <c r="D344" s="6">
        <v>35.020000000000003</v>
      </c>
      <c r="E344">
        <v>637</v>
      </c>
      <c r="F344" t="s">
        <v>747</v>
      </c>
      <c r="G344" t="s">
        <v>39</v>
      </c>
      <c r="H344" t="s">
        <v>114</v>
      </c>
      <c r="I344" t="s">
        <v>41</v>
      </c>
      <c r="J344" t="s">
        <v>191</v>
      </c>
      <c r="K344" t="s">
        <v>121</v>
      </c>
      <c r="L344" t="s">
        <v>748</v>
      </c>
      <c r="M344" t="s">
        <v>34</v>
      </c>
      <c r="N344" t="s">
        <v>45</v>
      </c>
      <c r="O344" t="s">
        <v>749</v>
      </c>
      <c r="P344" s="13">
        <v>42083</v>
      </c>
      <c r="Q344" s="13" t="str">
        <f t="shared" si="10"/>
        <v>March</v>
      </c>
      <c r="R344" s="11">
        <v>42087</v>
      </c>
      <c r="S344" s="13" t="str">
        <f t="shared" si="11"/>
        <v>March</v>
      </c>
      <c r="T344" s="8">
        <v>-229.68</v>
      </c>
      <c r="U344">
        <v>8</v>
      </c>
      <c r="V344" s="6">
        <v>1232.01</v>
      </c>
      <c r="W344">
        <v>87953</v>
      </c>
      <c r="X344" t="str">
        <f>[1]!DXLOOKUP(M344,Users!$A$2:$A$5,Users!$B$2:$B$5,0)</f>
        <v>William</v>
      </c>
    </row>
    <row r="345" spans="1:24" ht="12.75" customHeight="1">
      <c r="A345" t="s">
        <v>47</v>
      </c>
      <c r="B345" s="17">
        <v>0.06</v>
      </c>
      <c r="C345" s="6">
        <v>65.989999999999995</v>
      </c>
      <c r="D345" s="6">
        <v>8.8000000000000007</v>
      </c>
      <c r="E345">
        <v>638</v>
      </c>
      <c r="F345" t="s">
        <v>750</v>
      </c>
      <c r="G345" t="s">
        <v>27</v>
      </c>
      <c r="H345" t="s">
        <v>114</v>
      </c>
      <c r="I345" t="s">
        <v>77</v>
      </c>
      <c r="J345" t="s">
        <v>78</v>
      </c>
      <c r="K345" t="s">
        <v>59</v>
      </c>
      <c r="L345" t="s">
        <v>751</v>
      </c>
      <c r="M345" t="s">
        <v>34</v>
      </c>
      <c r="N345" t="s">
        <v>45</v>
      </c>
      <c r="O345" t="s">
        <v>752</v>
      </c>
      <c r="P345" s="13">
        <v>42124</v>
      </c>
      <c r="Q345" s="13" t="str">
        <f t="shared" si="10"/>
        <v>April</v>
      </c>
      <c r="R345" s="11">
        <v>42125</v>
      </c>
      <c r="S345" s="13" t="str">
        <f t="shared" si="11"/>
        <v>May</v>
      </c>
      <c r="T345" s="8">
        <v>288.08999999999997</v>
      </c>
      <c r="U345">
        <v>9</v>
      </c>
      <c r="V345" s="6">
        <v>506.38</v>
      </c>
      <c r="W345">
        <v>87954</v>
      </c>
      <c r="X345" t="str">
        <f>[1]!DXLOOKUP(M345,Users!$A$2:$A$5,Users!$B$2:$B$5,0)</f>
        <v>William</v>
      </c>
    </row>
    <row r="346" spans="1:24" ht="12.75" customHeight="1">
      <c r="A346" t="s">
        <v>47</v>
      </c>
      <c r="B346" s="17">
        <v>0</v>
      </c>
      <c r="C346" s="6">
        <v>195.99</v>
      </c>
      <c r="D346" s="6">
        <v>4.2</v>
      </c>
      <c r="E346">
        <v>638</v>
      </c>
      <c r="F346" t="s">
        <v>750</v>
      </c>
      <c r="G346" t="s">
        <v>27</v>
      </c>
      <c r="H346" t="s">
        <v>114</v>
      </c>
      <c r="I346" t="s">
        <v>77</v>
      </c>
      <c r="J346" t="s">
        <v>78</v>
      </c>
      <c r="K346" t="s">
        <v>59</v>
      </c>
      <c r="L346" t="s">
        <v>753</v>
      </c>
      <c r="M346" t="s">
        <v>34</v>
      </c>
      <c r="N346" t="s">
        <v>45</v>
      </c>
      <c r="O346" t="s">
        <v>752</v>
      </c>
      <c r="P346" s="13">
        <v>42124</v>
      </c>
      <c r="Q346" s="13" t="str">
        <f t="shared" si="10"/>
        <v>April</v>
      </c>
      <c r="R346" s="11">
        <v>42126</v>
      </c>
      <c r="S346" s="13" t="str">
        <f t="shared" si="11"/>
        <v>May</v>
      </c>
      <c r="T346" s="8">
        <v>719.47679999999991</v>
      </c>
      <c r="U346">
        <v>6</v>
      </c>
      <c r="V346" s="6">
        <v>1042.72</v>
      </c>
      <c r="W346">
        <v>87954</v>
      </c>
      <c r="X346" t="str">
        <f>[1]!DXLOOKUP(M346,Users!$A$2:$A$5,Users!$B$2:$B$5,0)</f>
        <v>William</v>
      </c>
    </row>
    <row r="347" spans="1:24" ht="12.75" customHeight="1">
      <c r="A347" t="s">
        <v>37</v>
      </c>
      <c r="B347" s="17">
        <v>0</v>
      </c>
      <c r="C347" s="6">
        <v>236.97</v>
      </c>
      <c r="D347" s="6">
        <v>59.24</v>
      </c>
      <c r="E347">
        <v>639</v>
      </c>
      <c r="F347" t="s">
        <v>754</v>
      </c>
      <c r="G347" t="s">
        <v>39</v>
      </c>
      <c r="H347" t="s">
        <v>114</v>
      </c>
      <c r="I347" t="s">
        <v>41</v>
      </c>
      <c r="J347" t="s">
        <v>152</v>
      </c>
      <c r="K347" t="s">
        <v>121</v>
      </c>
      <c r="L347" t="s">
        <v>755</v>
      </c>
      <c r="M347" t="s">
        <v>34</v>
      </c>
      <c r="N347" t="s">
        <v>45</v>
      </c>
      <c r="O347" t="s">
        <v>756</v>
      </c>
      <c r="P347" s="13">
        <v>42049</v>
      </c>
      <c r="Q347" s="13" t="str">
        <f t="shared" si="10"/>
        <v>February</v>
      </c>
      <c r="R347" s="11">
        <v>42050</v>
      </c>
      <c r="S347" s="13" t="str">
        <f t="shared" si="11"/>
        <v>February</v>
      </c>
      <c r="T347" s="8">
        <v>1192.04</v>
      </c>
      <c r="U347">
        <v>9</v>
      </c>
      <c r="V347" s="6">
        <v>1769.91</v>
      </c>
      <c r="W347">
        <v>87952</v>
      </c>
      <c r="X347" t="str">
        <f>[1]!DXLOOKUP(M347,Users!$A$2:$A$5,Users!$B$2:$B$5,0)</f>
        <v>William</v>
      </c>
    </row>
    <row r="348" spans="1:24" ht="12.75" customHeight="1">
      <c r="A348" t="s">
        <v>37</v>
      </c>
      <c r="B348" s="17">
        <v>0</v>
      </c>
      <c r="C348" s="6">
        <v>236.97</v>
      </c>
      <c r="D348" s="6">
        <v>59.24</v>
      </c>
      <c r="E348">
        <v>640</v>
      </c>
      <c r="F348" t="s">
        <v>757</v>
      </c>
      <c r="G348" t="s">
        <v>39</v>
      </c>
      <c r="H348" t="s">
        <v>114</v>
      </c>
      <c r="I348" t="s">
        <v>41</v>
      </c>
      <c r="J348" t="s">
        <v>152</v>
      </c>
      <c r="K348" t="s">
        <v>121</v>
      </c>
      <c r="L348" t="s">
        <v>755</v>
      </c>
      <c r="M348" t="s">
        <v>34</v>
      </c>
      <c r="N348" t="s">
        <v>35</v>
      </c>
      <c r="O348" t="s">
        <v>209</v>
      </c>
      <c r="P348" s="13">
        <v>42049</v>
      </c>
      <c r="Q348" s="13" t="str">
        <f t="shared" si="10"/>
        <v>February</v>
      </c>
      <c r="R348" s="11">
        <v>42050</v>
      </c>
      <c r="S348" s="13" t="str">
        <f t="shared" si="11"/>
        <v>February</v>
      </c>
      <c r="T348" s="8">
        <v>1192.04</v>
      </c>
      <c r="U348">
        <v>34</v>
      </c>
      <c r="V348" s="6">
        <v>6686.34</v>
      </c>
      <c r="W348">
        <v>56452</v>
      </c>
      <c r="X348" t="str">
        <f>[1]!DXLOOKUP(M348,Users!$A$2:$A$5,Users!$B$2:$B$5,0)</f>
        <v>William</v>
      </c>
    </row>
    <row r="349" spans="1:24" ht="12.75" customHeight="1">
      <c r="A349" t="s">
        <v>106</v>
      </c>
      <c r="B349" s="17">
        <v>0.06</v>
      </c>
      <c r="C349" s="6">
        <v>160.97999999999999</v>
      </c>
      <c r="D349" s="6">
        <v>35.020000000000003</v>
      </c>
      <c r="E349">
        <v>640</v>
      </c>
      <c r="F349" t="s">
        <v>757</v>
      </c>
      <c r="G349" t="s">
        <v>39</v>
      </c>
      <c r="H349" t="s">
        <v>114</v>
      </c>
      <c r="I349" t="s">
        <v>41</v>
      </c>
      <c r="J349" t="s">
        <v>191</v>
      </c>
      <c r="K349" t="s">
        <v>121</v>
      </c>
      <c r="L349" t="s">
        <v>748</v>
      </c>
      <c r="M349" t="s">
        <v>34</v>
      </c>
      <c r="N349" t="s">
        <v>35</v>
      </c>
      <c r="O349" t="s">
        <v>209</v>
      </c>
      <c r="P349" s="13">
        <v>42083</v>
      </c>
      <c r="Q349" s="13" t="str">
        <f t="shared" si="10"/>
        <v>March</v>
      </c>
      <c r="R349" s="11">
        <v>42087</v>
      </c>
      <c r="S349" s="13" t="str">
        <f t="shared" si="11"/>
        <v>March</v>
      </c>
      <c r="T349" s="8">
        <v>-229.68</v>
      </c>
      <c r="U349">
        <v>30</v>
      </c>
      <c r="V349" s="6">
        <v>4620.05</v>
      </c>
      <c r="W349">
        <v>11077</v>
      </c>
      <c r="X349" t="str">
        <f>[1]!DXLOOKUP(M349,Users!$A$2:$A$5,Users!$B$2:$B$5,0)</f>
        <v>William</v>
      </c>
    </row>
    <row r="350" spans="1:24" ht="12.75" customHeight="1">
      <c r="A350" t="s">
        <v>47</v>
      </c>
      <c r="B350" s="17">
        <v>0.06</v>
      </c>
      <c r="C350" s="6">
        <v>65.989999999999995</v>
      </c>
      <c r="D350" s="6">
        <v>8.8000000000000007</v>
      </c>
      <c r="E350">
        <v>640</v>
      </c>
      <c r="F350" t="s">
        <v>757</v>
      </c>
      <c r="G350" t="s">
        <v>27</v>
      </c>
      <c r="H350" t="s">
        <v>114</v>
      </c>
      <c r="I350" t="s">
        <v>77</v>
      </c>
      <c r="J350" t="s">
        <v>78</v>
      </c>
      <c r="K350" t="s">
        <v>59</v>
      </c>
      <c r="L350" t="s">
        <v>751</v>
      </c>
      <c r="M350" t="s">
        <v>34</v>
      </c>
      <c r="N350" t="s">
        <v>35</v>
      </c>
      <c r="O350" t="s">
        <v>209</v>
      </c>
      <c r="P350" s="13">
        <v>42124</v>
      </c>
      <c r="Q350" s="13" t="str">
        <f t="shared" si="10"/>
        <v>April</v>
      </c>
      <c r="R350" s="11">
        <v>42125</v>
      </c>
      <c r="S350" s="13" t="str">
        <f t="shared" si="11"/>
        <v>May</v>
      </c>
      <c r="T350" s="8">
        <v>288.08999999999997</v>
      </c>
      <c r="U350">
        <v>34</v>
      </c>
      <c r="V350" s="6">
        <v>1912.98</v>
      </c>
      <c r="W350">
        <v>45380</v>
      </c>
      <c r="X350" t="str">
        <f>[1]!DXLOOKUP(M350,Users!$A$2:$A$5,Users!$B$2:$B$5,0)</f>
        <v>William</v>
      </c>
    </row>
    <row r="351" spans="1:24" ht="12.75" customHeight="1">
      <c r="A351" t="s">
        <v>47</v>
      </c>
      <c r="B351" s="17">
        <v>0</v>
      </c>
      <c r="C351" s="6">
        <v>195.99</v>
      </c>
      <c r="D351" s="6">
        <v>4.2</v>
      </c>
      <c r="E351">
        <v>640</v>
      </c>
      <c r="F351" t="s">
        <v>757</v>
      </c>
      <c r="G351" t="s">
        <v>27</v>
      </c>
      <c r="H351" t="s">
        <v>114</v>
      </c>
      <c r="I351" t="s">
        <v>77</v>
      </c>
      <c r="J351" t="s">
        <v>78</v>
      </c>
      <c r="K351" t="s">
        <v>59</v>
      </c>
      <c r="L351" t="s">
        <v>753</v>
      </c>
      <c r="M351" t="s">
        <v>34</v>
      </c>
      <c r="N351" t="s">
        <v>35</v>
      </c>
      <c r="O351" t="s">
        <v>209</v>
      </c>
      <c r="P351" s="13">
        <v>42124</v>
      </c>
      <c r="Q351" s="13" t="str">
        <f t="shared" si="10"/>
        <v>April</v>
      </c>
      <c r="R351" s="11">
        <v>42126</v>
      </c>
      <c r="S351" s="13" t="str">
        <f t="shared" si="11"/>
        <v>May</v>
      </c>
      <c r="T351" s="8">
        <v>1030.509</v>
      </c>
      <c r="U351">
        <v>24</v>
      </c>
      <c r="V351" s="6">
        <v>4170.87</v>
      </c>
      <c r="W351">
        <v>45380</v>
      </c>
      <c r="X351" t="str">
        <f>[1]!DXLOOKUP(M351,Users!$A$2:$A$5,Users!$B$2:$B$5,0)</f>
        <v>William</v>
      </c>
    </row>
    <row r="352" spans="1:24" ht="12.75" customHeight="1">
      <c r="A352" t="s">
        <v>106</v>
      </c>
      <c r="B352" s="17">
        <v>0.03</v>
      </c>
      <c r="C352" s="6">
        <v>51.75</v>
      </c>
      <c r="D352" s="6">
        <v>19.989999999999998</v>
      </c>
      <c r="E352">
        <v>646</v>
      </c>
      <c r="F352" t="s">
        <v>758</v>
      </c>
      <c r="G352" t="s">
        <v>49</v>
      </c>
      <c r="H352" t="s">
        <v>28</v>
      </c>
      <c r="I352" t="s">
        <v>41</v>
      </c>
      <c r="J352" t="s">
        <v>50</v>
      </c>
      <c r="K352" t="s">
        <v>59</v>
      </c>
      <c r="L352" t="s">
        <v>759</v>
      </c>
      <c r="M352" t="s">
        <v>61</v>
      </c>
      <c r="N352" t="s">
        <v>62</v>
      </c>
      <c r="O352" t="s">
        <v>760</v>
      </c>
      <c r="P352" s="13">
        <v>42172</v>
      </c>
      <c r="Q352" s="13" t="str">
        <f t="shared" si="10"/>
        <v>June</v>
      </c>
      <c r="R352" s="11">
        <v>42177</v>
      </c>
      <c r="S352" s="13" t="str">
        <f t="shared" si="11"/>
        <v>June</v>
      </c>
      <c r="T352" s="8">
        <v>261.44400000000002</v>
      </c>
      <c r="U352">
        <v>16</v>
      </c>
      <c r="V352" s="6">
        <v>818.81</v>
      </c>
      <c r="W352">
        <v>90735</v>
      </c>
      <c r="X352" t="str">
        <f>[1]!DXLOOKUP(M352,Users!$A$2:$A$5,Users!$B$2:$B$5,0)</f>
        <v>Chris</v>
      </c>
    </row>
    <row r="353" spans="1:24" ht="12.75" customHeight="1">
      <c r="A353" t="s">
        <v>37</v>
      </c>
      <c r="B353" s="17">
        <v>0.02</v>
      </c>
      <c r="C353" s="6">
        <v>25.38</v>
      </c>
      <c r="D353" s="6">
        <v>8.99</v>
      </c>
      <c r="E353">
        <v>648</v>
      </c>
      <c r="F353" t="s">
        <v>761</v>
      </c>
      <c r="G353" t="s">
        <v>49</v>
      </c>
      <c r="H353" t="s">
        <v>40</v>
      </c>
      <c r="I353" t="s">
        <v>41</v>
      </c>
      <c r="J353" t="s">
        <v>50</v>
      </c>
      <c r="K353" t="s">
        <v>51</v>
      </c>
      <c r="L353" t="s">
        <v>762</v>
      </c>
      <c r="M353" t="s">
        <v>61</v>
      </c>
      <c r="N353" t="s">
        <v>178</v>
      </c>
      <c r="O353" t="s">
        <v>763</v>
      </c>
      <c r="P353" s="13">
        <v>42176</v>
      </c>
      <c r="Q353" s="13" t="str">
        <f t="shared" si="10"/>
        <v>June</v>
      </c>
      <c r="R353" s="11">
        <v>42177</v>
      </c>
      <c r="S353" s="13" t="str">
        <f t="shared" si="11"/>
        <v>June</v>
      </c>
      <c r="T353" s="8">
        <v>-10.36</v>
      </c>
      <c r="U353">
        <v>1</v>
      </c>
      <c r="V353" s="6">
        <v>34.11</v>
      </c>
      <c r="W353">
        <v>91365</v>
      </c>
      <c r="X353" t="str">
        <f>[1]!DXLOOKUP(M353,Users!$A$2:$A$5,Users!$B$2:$B$5,0)</f>
        <v>Chris</v>
      </c>
    </row>
    <row r="354" spans="1:24" ht="12.75" customHeight="1">
      <c r="A354" t="s">
        <v>56</v>
      </c>
      <c r="B354" s="17">
        <v>0.02</v>
      </c>
      <c r="C354" s="6">
        <v>3.78</v>
      </c>
      <c r="D354" s="6">
        <v>0.71</v>
      </c>
      <c r="E354">
        <v>649</v>
      </c>
      <c r="F354" t="s">
        <v>764</v>
      </c>
      <c r="G354" t="s">
        <v>49</v>
      </c>
      <c r="H354" t="s">
        <v>40</v>
      </c>
      <c r="I354" t="s">
        <v>29</v>
      </c>
      <c r="J354" t="s">
        <v>66</v>
      </c>
      <c r="K354" t="s">
        <v>31</v>
      </c>
      <c r="L354" t="s">
        <v>765</v>
      </c>
      <c r="M354" t="s">
        <v>61</v>
      </c>
      <c r="N354" t="s">
        <v>178</v>
      </c>
      <c r="O354" t="s">
        <v>766</v>
      </c>
      <c r="P354" s="13">
        <v>42153</v>
      </c>
      <c r="Q354" s="13" t="str">
        <f t="shared" si="10"/>
        <v>May</v>
      </c>
      <c r="R354" s="11">
        <v>42154</v>
      </c>
      <c r="S354" s="13" t="str">
        <f t="shared" si="11"/>
        <v>May</v>
      </c>
      <c r="T354" s="8">
        <v>106.7499</v>
      </c>
      <c r="U354">
        <v>40</v>
      </c>
      <c r="V354" s="6">
        <v>154.71</v>
      </c>
      <c r="W354">
        <v>91366</v>
      </c>
      <c r="X354" t="str">
        <f>[1]!DXLOOKUP(M354,Users!$A$2:$A$5,Users!$B$2:$B$5,0)</f>
        <v>Chris</v>
      </c>
    </row>
    <row r="355" spans="1:24" ht="12.75" customHeight="1">
      <c r="A355" t="s">
        <v>25</v>
      </c>
      <c r="B355" s="17">
        <v>0.08</v>
      </c>
      <c r="C355" s="6">
        <v>15.99</v>
      </c>
      <c r="D355" s="6">
        <v>13.18</v>
      </c>
      <c r="E355">
        <v>651</v>
      </c>
      <c r="F355" t="s">
        <v>767</v>
      </c>
      <c r="G355" t="s">
        <v>49</v>
      </c>
      <c r="H355" t="s">
        <v>114</v>
      </c>
      <c r="I355" t="s">
        <v>29</v>
      </c>
      <c r="J355" t="s">
        <v>109</v>
      </c>
      <c r="K355" t="s">
        <v>59</v>
      </c>
      <c r="L355" t="s">
        <v>638</v>
      </c>
      <c r="M355" t="s">
        <v>34</v>
      </c>
      <c r="N355" t="s">
        <v>533</v>
      </c>
      <c r="O355" t="s">
        <v>768</v>
      </c>
      <c r="P355" s="13">
        <v>42011</v>
      </c>
      <c r="Q355" s="13" t="str">
        <f t="shared" si="10"/>
        <v>January</v>
      </c>
      <c r="R355" s="11">
        <v>42012</v>
      </c>
      <c r="S355" s="13" t="str">
        <f t="shared" si="11"/>
        <v>January</v>
      </c>
      <c r="T355" s="8">
        <v>-246.92615999999998</v>
      </c>
      <c r="U355">
        <v>12</v>
      </c>
      <c r="V355" s="6">
        <v>192.33</v>
      </c>
      <c r="W355">
        <v>91575</v>
      </c>
      <c r="X355" t="str">
        <f>[1]!DXLOOKUP(M355,Users!$A$2:$A$5,Users!$B$2:$B$5,0)</f>
        <v>William</v>
      </c>
    </row>
    <row r="356" spans="1:24" ht="12.75" customHeight="1">
      <c r="A356" t="s">
        <v>106</v>
      </c>
      <c r="B356" s="17">
        <v>0.04</v>
      </c>
      <c r="C356" s="6">
        <v>880.98</v>
      </c>
      <c r="D356" s="6">
        <v>44.55</v>
      </c>
      <c r="E356">
        <v>651</v>
      </c>
      <c r="F356" t="s">
        <v>767</v>
      </c>
      <c r="G356" t="s">
        <v>39</v>
      </c>
      <c r="H356" t="s">
        <v>114</v>
      </c>
      <c r="I356" t="s">
        <v>41</v>
      </c>
      <c r="J356" t="s">
        <v>191</v>
      </c>
      <c r="K356" t="s">
        <v>121</v>
      </c>
      <c r="L356" t="s">
        <v>769</v>
      </c>
      <c r="M356" t="s">
        <v>34</v>
      </c>
      <c r="N356" t="s">
        <v>533</v>
      </c>
      <c r="O356" t="s">
        <v>768</v>
      </c>
      <c r="P356" s="13">
        <v>42050</v>
      </c>
      <c r="Q356" s="13" t="str">
        <f t="shared" si="10"/>
        <v>February</v>
      </c>
      <c r="R356" s="11">
        <v>42054</v>
      </c>
      <c r="S356" s="13" t="str">
        <f t="shared" si="11"/>
        <v>February</v>
      </c>
      <c r="T356" s="8">
        <v>4233.2587999999996</v>
      </c>
      <c r="U356">
        <v>8</v>
      </c>
      <c r="V356" s="6">
        <v>6901.25</v>
      </c>
      <c r="W356">
        <v>91576</v>
      </c>
      <c r="X356" t="str">
        <f>[1]!DXLOOKUP(M356,Users!$A$2:$A$5,Users!$B$2:$B$5,0)</f>
        <v>William</v>
      </c>
    </row>
    <row r="357" spans="1:24" ht="12.75" customHeight="1">
      <c r="A357" t="s">
        <v>106</v>
      </c>
      <c r="B357" s="17">
        <v>7.0000000000000007E-2</v>
      </c>
      <c r="C357" s="6">
        <v>13.4</v>
      </c>
      <c r="D357" s="6">
        <v>4.95</v>
      </c>
      <c r="E357">
        <v>651</v>
      </c>
      <c r="F357" t="s">
        <v>767</v>
      </c>
      <c r="G357" t="s">
        <v>49</v>
      </c>
      <c r="H357" t="s">
        <v>114</v>
      </c>
      <c r="I357" t="s">
        <v>41</v>
      </c>
      <c r="J357" t="s">
        <v>50</v>
      </c>
      <c r="K357" t="s">
        <v>51</v>
      </c>
      <c r="L357" t="s">
        <v>770</v>
      </c>
      <c r="M357" t="s">
        <v>34</v>
      </c>
      <c r="N357" t="s">
        <v>533</v>
      </c>
      <c r="O357" t="s">
        <v>768</v>
      </c>
      <c r="P357" s="13">
        <v>42050</v>
      </c>
      <c r="Q357" s="13" t="str">
        <f t="shared" si="10"/>
        <v>February</v>
      </c>
      <c r="R357" s="11">
        <v>42055</v>
      </c>
      <c r="S357" s="13" t="str">
        <f t="shared" si="11"/>
        <v>February</v>
      </c>
      <c r="T357" s="8">
        <v>102.76859999999999</v>
      </c>
      <c r="U357">
        <v>11</v>
      </c>
      <c r="V357" s="6">
        <v>148.94</v>
      </c>
      <c r="W357">
        <v>91576</v>
      </c>
      <c r="X357" t="str">
        <f>[1]!DXLOOKUP(M357,Users!$A$2:$A$5,Users!$B$2:$B$5,0)</f>
        <v>William</v>
      </c>
    </row>
    <row r="358" spans="1:24" ht="12.75" customHeight="1">
      <c r="A358" t="s">
        <v>106</v>
      </c>
      <c r="B358" s="17">
        <v>0.01</v>
      </c>
      <c r="C358" s="6">
        <v>15.99</v>
      </c>
      <c r="D358" s="6">
        <v>11.28</v>
      </c>
      <c r="E358">
        <v>651</v>
      </c>
      <c r="F358" t="s">
        <v>767</v>
      </c>
      <c r="G358" t="s">
        <v>49</v>
      </c>
      <c r="H358" t="s">
        <v>114</v>
      </c>
      <c r="I358" t="s">
        <v>77</v>
      </c>
      <c r="J358" t="s">
        <v>85</v>
      </c>
      <c r="K358" t="s">
        <v>86</v>
      </c>
      <c r="L358" t="s">
        <v>550</v>
      </c>
      <c r="M358" t="s">
        <v>34</v>
      </c>
      <c r="N358" t="s">
        <v>533</v>
      </c>
      <c r="O358" t="s">
        <v>768</v>
      </c>
      <c r="P358" s="13">
        <v>42050</v>
      </c>
      <c r="Q358" s="13" t="str">
        <f t="shared" si="10"/>
        <v>February</v>
      </c>
      <c r="R358" s="11">
        <v>42057</v>
      </c>
      <c r="S358" s="13" t="str">
        <f t="shared" si="11"/>
        <v>February</v>
      </c>
      <c r="T358" s="8">
        <v>-36.671543999999997</v>
      </c>
      <c r="U358">
        <v>12</v>
      </c>
      <c r="V358" s="6">
        <v>200.68</v>
      </c>
      <c r="W358">
        <v>91576</v>
      </c>
      <c r="X358" t="str">
        <f>[1]!DXLOOKUP(M358,Users!$A$2:$A$5,Users!$B$2:$B$5,0)</f>
        <v>William</v>
      </c>
    </row>
    <row r="359" spans="1:24" ht="12.75" customHeight="1">
      <c r="A359" t="s">
        <v>37</v>
      </c>
      <c r="B359" s="17">
        <v>0</v>
      </c>
      <c r="C359" s="6">
        <v>2.78</v>
      </c>
      <c r="D359" s="6">
        <v>1.49</v>
      </c>
      <c r="E359">
        <v>653</v>
      </c>
      <c r="F359" t="s">
        <v>771</v>
      </c>
      <c r="G359" t="s">
        <v>27</v>
      </c>
      <c r="H359" t="s">
        <v>114</v>
      </c>
      <c r="I359" t="s">
        <v>29</v>
      </c>
      <c r="J359" t="s">
        <v>109</v>
      </c>
      <c r="K359" t="s">
        <v>59</v>
      </c>
      <c r="L359" t="s">
        <v>772</v>
      </c>
      <c r="M359" t="s">
        <v>34</v>
      </c>
      <c r="N359" t="s">
        <v>45</v>
      </c>
      <c r="O359" t="s">
        <v>773</v>
      </c>
      <c r="P359" s="13">
        <v>42110</v>
      </c>
      <c r="Q359" s="13" t="str">
        <f t="shared" si="10"/>
        <v>April</v>
      </c>
      <c r="R359" s="11">
        <v>42111</v>
      </c>
      <c r="S359" s="13" t="str">
        <f t="shared" si="11"/>
        <v>April</v>
      </c>
      <c r="T359" s="8">
        <v>20.6448</v>
      </c>
      <c r="U359">
        <v>9</v>
      </c>
      <c r="V359" s="6">
        <v>29.92</v>
      </c>
      <c r="W359">
        <v>91213</v>
      </c>
      <c r="X359" t="str">
        <f>[1]!DXLOOKUP(M359,Users!$A$2:$A$5,Users!$B$2:$B$5,0)</f>
        <v>William</v>
      </c>
    </row>
    <row r="360" spans="1:24" ht="12.75" customHeight="1">
      <c r="A360" t="s">
        <v>47</v>
      </c>
      <c r="B360" s="17">
        <v>0.1</v>
      </c>
      <c r="C360" s="6">
        <v>18.97</v>
      </c>
      <c r="D360" s="6">
        <v>9.0299999999999994</v>
      </c>
      <c r="E360">
        <v>657</v>
      </c>
      <c r="F360" t="s">
        <v>774</v>
      </c>
      <c r="G360" t="s">
        <v>49</v>
      </c>
      <c r="H360" t="s">
        <v>114</v>
      </c>
      <c r="I360" t="s">
        <v>29</v>
      </c>
      <c r="J360" t="s">
        <v>93</v>
      </c>
      <c r="K360" t="s">
        <v>59</v>
      </c>
      <c r="L360" t="s">
        <v>775</v>
      </c>
      <c r="M360" t="s">
        <v>53</v>
      </c>
      <c r="N360" t="s">
        <v>193</v>
      </c>
      <c r="O360" t="s">
        <v>776</v>
      </c>
      <c r="P360" s="13">
        <v>42023</v>
      </c>
      <c r="Q360" s="13" t="str">
        <f t="shared" si="10"/>
        <v>January</v>
      </c>
      <c r="R360" s="11">
        <v>42025</v>
      </c>
      <c r="S360" s="13" t="str">
        <f t="shared" si="11"/>
        <v>January</v>
      </c>
      <c r="T360" s="8">
        <v>-24.204799999999999</v>
      </c>
      <c r="U360">
        <v>1</v>
      </c>
      <c r="V360" s="6">
        <v>19.73</v>
      </c>
      <c r="W360">
        <v>91212</v>
      </c>
      <c r="X360" t="str">
        <f>[1]!DXLOOKUP(M360,Users!$A$2:$A$5,Users!$B$2:$B$5,0)</f>
        <v>Erin</v>
      </c>
    </row>
    <row r="361" spans="1:24" ht="12.75" customHeight="1">
      <c r="A361" t="s">
        <v>47</v>
      </c>
      <c r="B361" s="17">
        <v>0</v>
      </c>
      <c r="C361" s="6">
        <v>119.99</v>
      </c>
      <c r="D361" s="6">
        <v>56.14</v>
      </c>
      <c r="E361">
        <v>659</v>
      </c>
      <c r="F361" t="s">
        <v>777</v>
      </c>
      <c r="G361" t="s">
        <v>39</v>
      </c>
      <c r="H361" t="s">
        <v>114</v>
      </c>
      <c r="I361" t="s">
        <v>77</v>
      </c>
      <c r="J361" t="s">
        <v>85</v>
      </c>
      <c r="K361" t="s">
        <v>121</v>
      </c>
      <c r="L361" t="s">
        <v>318</v>
      </c>
      <c r="M361" t="s">
        <v>53</v>
      </c>
      <c r="N361" t="s">
        <v>149</v>
      </c>
      <c r="O361" t="s">
        <v>778</v>
      </c>
      <c r="P361" s="13">
        <v>42023</v>
      </c>
      <c r="Q361" s="13" t="str">
        <f t="shared" si="10"/>
        <v>January</v>
      </c>
      <c r="R361" s="11">
        <v>42024</v>
      </c>
      <c r="S361" s="13" t="str">
        <f t="shared" si="11"/>
        <v>January</v>
      </c>
      <c r="T361" s="8">
        <v>-126.05777999999999</v>
      </c>
      <c r="U361">
        <v>5</v>
      </c>
      <c r="V361" s="6">
        <v>615.54</v>
      </c>
      <c r="W361">
        <v>91212</v>
      </c>
      <c r="X361" t="str">
        <f>[1]!DXLOOKUP(M361,Users!$A$2:$A$5,Users!$B$2:$B$5,0)</f>
        <v>Erin</v>
      </c>
    </row>
    <row r="362" spans="1:24" ht="12.75" customHeight="1">
      <c r="A362" t="s">
        <v>47</v>
      </c>
      <c r="B362" s="17">
        <v>0.02</v>
      </c>
      <c r="C362" s="6">
        <v>14.58</v>
      </c>
      <c r="D362" s="6">
        <v>7.4</v>
      </c>
      <c r="E362">
        <v>663</v>
      </c>
      <c r="F362" t="s">
        <v>779</v>
      </c>
      <c r="G362" t="s">
        <v>49</v>
      </c>
      <c r="H362" t="s">
        <v>40</v>
      </c>
      <c r="I362" t="s">
        <v>41</v>
      </c>
      <c r="J362" t="s">
        <v>50</v>
      </c>
      <c r="K362" t="s">
        <v>59</v>
      </c>
      <c r="L362" t="s">
        <v>780</v>
      </c>
      <c r="M362" t="s">
        <v>53</v>
      </c>
      <c r="N362" t="s">
        <v>154</v>
      </c>
      <c r="O362" t="s">
        <v>742</v>
      </c>
      <c r="P362" s="13">
        <v>42153</v>
      </c>
      <c r="Q362" s="13" t="str">
        <f t="shared" si="10"/>
        <v>May</v>
      </c>
      <c r="R362" s="11">
        <v>42156</v>
      </c>
      <c r="S362" s="13" t="str">
        <f t="shared" si="11"/>
        <v>June</v>
      </c>
      <c r="T362" s="8">
        <v>10.802000000000001</v>
      </c>
      <c r="U362">
        <v>17</v>
      </c>
      <c r="V362" s="6">
        <v>261.33999999999997</v>
      </c>
      <c r="W362">
        <v>90922</v>
      </c>
      <c r="X362" t="str">
        <f>[1]!DXLOOKUP(M362,Users!$A$2:$A$5,Users!$B$2:$B$5,0)</f>
        <v>Erin</v>
      </c>
    </row>
    <row r="363" spans="1:24" ht="12.75" customHeight="1">
      <c r="A363" t="s">
        <v>106</v>
      </c>
      <c r="B363" s="17">
        <v>0.04</v>
      </c>
      <c r="C363" s="6">
        <v>22.72</v>
      </c>
      <c r="D363" s="6">
        <v>8.99</v>
      </c>
      <c r="E363">
        <v>665</v>
      </c>
      <c r="F363" t="s">
        <v>781</v>
      </c>
      <c r="G363" t="s">
        <v>49</v>
      </c>
      <c r="H363" t="s">
        <v>28</v>
      </c>
      <c r="I363" t="s">
        <v>41</v>
      </c>
      <c r="J363" t="s">
        <v>50</v>
      </c>
      <c r="K363" t="s">
        <v>51</v>
      </c>
      <c r="L363" t="s">
        <v>782</v>
      </c>
      <c r="M363" t="s">
        <v>136</v>
      </c>
      <c r="N363" t="s">
        <v>244</v>
      </c>
      <c r="O363" t="s">
        <v>610</v>
      </c>
      <c r="P363" s="13">
        <v>42020</v>
      </c>
      <c r="Q363" s="13" t="str">
        <f t="shared" si="10"/>
        <v>January</v>
      </c>
      <c r="R363" s="11">
        <v>42024</v>
      </c>
      <c r="S363" s="13" t="str">
        <f t="shared" si="11"/>
        <v>January</v>
      </c>
      <c r="T363" s="8">
        <v>-678.49599999999998</v>
      </c>
      <c r="U363">
        <v>9</v>
      </c>
      <c r="V363" s="6">
        <v>202.41</v>
      </c>
      <c r="W363">
        <v>88677</v>
      </c>
      <c r="X363" t="str">
        <f>[1]!DXLOOKUP(M363,Users!$A$2:$A$5,Users!$B$2:$B$5,0)</f>
        <v>Sam</v>
      </c>
    </row>
    <row r="364" spans="1:24" ht="12.75" customHeight="1">
      <c r="A364" t="s">
        <v>47</v>
      </c>
      <c r="B364" s="17">
        <v>0.02</v>
      </c>
      <c r="C364" s="6">
        <v>130.97999999999999</v>
      </c>
      <c r="D364" s="6">
        <v>30</v>
      </c>
      <c r="E364">
        <v>665</v>
      </c>
      <c r="F364" t="s">
        <v>781</v>
      </c>
      <c r="G364" t="s">
        <v>39</v>
      </c>
      <c r="H364" t="s">
        <v>28</v>
      </c>
      <c r="I364" t="s">
        <v>41</v>
      </c>
      <c r="J364" t="s">
        <v>42</v>
      </c>
      <c r="K364" t="s">
        <v>43</v>
      </c>
      <c r="L364" t="s">
        <v>546</v>
      </c>
      <c r="M364" t="s">
        <v>136</v>
      </c>
      <c r="N364" t="s">
        <v>244</v>
      </c>
      <c r="O364" t="s">
        <v>610</v>
      </c>
      <c r="P364" s="13">
        <v>42112</v>
      </c>
      <c r="Q364" s="13" t="str">
        <f t="shared" si="10"/>
        <v>April</v>
      </c>
      <c r="R364" s="11">
        <v>42113</v>
      </c>
      <c r="S364" s="13" t="str">
        <f t="shared" si="11"/>
        <v>April</v>
      </c>
      <c r="T364" s="8">
        <v>90.762</v>
      </c>
      <c r="U364">
        <v>6</v>
      </c>
      <c r="V364" s="6">
        <v>793.39</v>
      </c>
      <c r="W364">
        <v>88678</v>
      </c>
      <c r="X364" t="str">
        <f>[1]!DXLOOKUP(M364,Users!$A$2:$A$5,Users!$B$2:$B$5,0)</f>
        <v>Sam</v>
      </c>
    </row>
    <row r="365" spans="1:24" ht="12.75" customHeight="1">
      <c r="A365" t="s">
        <v>106</v>
      </c>
      <c r="B365" s="17">
        <v>0.02</v>
      </c>
      <c r="C365" s="6">
        <v>4.57</v>
      </c>
      <c r="D365" s="6">
        <v>5.42</v>
      </c>
      <c r="E365">
        <v>666</v>
      </c>
      <c r="F365" t="s">
        <v>783</v>
      </c>
      <c r="G365" t="s">
        <v>49</v>
      </c>
      <c r="H365" t="s">
        <v>28</v>
      </c>
      <c r="I365" t="s">
        <v>29</v>
      </c>
      <c r="J365" t="s">
        <v>109</v>
      </c>
      <c r="K365" t="s">
        <v>59</v>
      </c>
      <c r="L365" t="s">
        <v>784</v>
      </c>
      <c r="M365" t="s">
        <v>136</v>
      </c>
      <c r="N365" t="s">
        <v>244</v>
      </c>
      <c r="O365" t="s">
        <v>785</v>
      </c>
      <c r="P365" s="13">
        <v>42116</v>
      </c>
      <c r="Q365" s="13" t="str">
        <f t="shared" si="10"/>
        <v>April</v>
      </c>
      <c r="R365" s="11">
        <v>42120</v>
      </c>
      <c r="S365" s="13" t="str">
        <f t="shared" si="11"/>
        <v>April</v>
      </c>
      <c r="T365" s="8">
        <v>-352.81399999999996</v>
      </c>
      <c r="U365">
        <v>11</v>
      </c>
      <c r="V365" s="6">
        <v>54.04</v>
      </c>
      <c r="W365">
        <v>88679</v>
      </c>
      <c r="X365" t="str">
        <f>[1]!DXLOOKUP(M365,Users!$A$2:$A$5,Users!$B$2:$B$5,0)</f>
        <v>Sam</v>
      </c>
    </row>
    <row r="366" spans="1:24" ht="12.75" customHeight="1">
      <c r="A366" t="s">
        <v>106</v>
      </c>
      <c r="B366" s="17">
        <v>0.04</v>
      </c>
      <c r="C366" s="6">
        <v>22.72</v>
      </c>
      <c r="D366" s="6">
        <v>8.99</v>
      </c>
      <c r="E366">
        <v>667</v>
      </c>
      <c r="F366" t="s">
        <v>786</v>
      </c>
      <c r="G366" t="s">
        <v>49</v>
      </c>
      <c r="H366" t="s">
        <v>28</v>
      </c>
      <c r="I366" t="s">
        <v>41</v>
      </c>
      <c r="J366" t="s">
        <v>50</v>
      </c>
      <c r="K366" t="s">
        <v>51</v>
      </c>
      <c r="L366" t="s">
        <v>782</v>
      </c>
      <c r="M366" t="s">
        <v>61</v>
      </c>
      <c r="N366" t="s">
        <v>130</v>
      </c>
      <c r="O366" t="s">
        <v>787</v>
      </c>
      <c r="P366" s="13">
        <v>42020</v>
      </c>
      <c r="Q366" s="13" t="str">
        <f t="shared" si="10"/>
        <v>January</v>
      </c>
      <c r="R366" s="11">
        <v>42024</v>
      </c>
      <c r="S366" s="13" t="str">
        <f t="shared" si="11"/>
        <v>January</v>
      </c>
      <c r="T366" s="8">
        <v>70.028000000000006</v>
      </c>
      <c r="U366">
        <v>37</v>
      </c>
      <c r="V366" s="6">
        <v>832.14</v>
      </c>
      <c r="W366">
        <v>22147</v>
      </c>
      <c r="X366" t="str">
        <f>[1]!DXLOOKUP(M366,Users!$A$2:$A$5,Users!$B$2:$B$5,0)</f>
        <v>Chris</v>
      </c>
    </row>
    <row r="367" spans="1:24" ht="12.75" customHeight="1">
      <c r="A367" t="s">
        <v>106</v>
      </c>
      <c r="B367" s="17">
        <v>0.02</v>
      </c>
      <c r="C367" s="6">
        <v>4.57</v>
      </c>
      <c r="D367" s="6">
        <v>5.42</v>
      </c>
      <c r="E367">
        <v>667</v>
      </c>
      <c r="F367" t="s">
        <v>786</v>
      </c>
      <c r="G367" t="s">
        <v>49</v>
      </c>
      <c r="H367" t="s">
        <v>28</v>
      </c>
      <c r="I367" t="s">
        <v>29</v>
      </c>
      <c r="J367" t="s">
        <v>109</v>
      </c>
      <c r="K367" t="s">
        <v>59</v>
      </c>
      <c r="L367" t="s">
        <v>784</v>
      </c>
      <c r="M367" t="s">
        <v>61</v>
      </c>
      <c r="N367" t="s">
        <v>130</v>
      </c>
      <c r="O367" t="s">
        <v>787</v>
      </c>
      <c r="P367" s="13">
        <v>42116</v>
      </c>
      <c r="Q367" s="13" t="str">
        <f t="shared" si="10"/>
        <v>April</v>
      </c>
      <c r="R367" s="11">
        <v>42120</v>
      </c>
      <c r="S367" s="13" t="str">
        <f t="shared" si="11"/>
        <v>April</v>
      </c>
      <c r="T367" s="8">
        <v>-124.28049999999999</v>
      </c>
      <c r="U367">
        <v>45</v>
      </c>
      <c r="V367" s="6">
        <v>221.06</v>
      </c>
      <c r="W367">
        <v>48257</v>
      </c>
      <c r="X367" t="str">
        <f>[1]!DXLOOKUP(M367,Users!$A$2:$A$5,Users!$B$2:$B$5,0)</f>
        <v>Chris</v>
      </c>
    </row>
    <row r="368" spans="1:24" ht="12.75" customHeight="1">
      <c r="A368" t="s">
        <v>56</v>
      </c>
      <c r="B368" s="17">
        <v>0.09</v>
      </c>
      <c r="C368" s="6">
        <v>2.89</v>
      </c>
      <c r="D368" s="6">
        <v>0.5</v>
      </c>
      <c r="E368">
        <v>669</v>
      </c>
      <c r="F368" t="s">
        <v>788</v>
      </c>
      <c r="G368" t="s">
        <v>49</v>
      </c>
      <c r="H368" t="s">
        <v>40</v>
      </c>
      <c r="I368" t="s">
        <v>29</v>
      </c>
      <c r="J368" t="s">
        <v>134</v>
      </c>
      <c r="K368" t="s">
        <v>59</v>
      </c>
      <c r="L368" t="s">
        <v>789</v>
      </c>
      <c r="M368" t="s">
        <v>61</v>
      </c>
      <c r="N368" t="s">
        <v>330</v>
      </c>
      <c r="O368" t="s">
        <v>790</v>
      </c>
      <c r="P368" s="13">
        <v>42083</v>
      </c>
      <c r="Q368" s="13" t="str">
        <f t="shared" si="10"/>
        <v>March</v>
      </c>
      <c r="R368" s="11">
        <v>42085</v>
      </c>
      <c r="S368" s="13" t="str">
        <f t="shared" si="11"/>
        <v>March</v>
      </c>
      <c r="T368" s="8">
        <v>40.482299999999995</v>
      </c>
      <c r="U368">
        <v>22</v>
      </c>
      <c r="V368" s="6">
        <v>58.67</v>
      </c>
      <c r="W368">
        <v>88475</v>
      </c>
      <c r="X368" t="str">
        <f>[1]!DXLOOKUP(M368,Users!$A$2:$A$5,Users!$B$2:$B$5,0)</f>
        <v>Chris</v>
      </c>
    </row>
    <row r="369" spans="1:24" ht="12.75" customHeight="1">
      <c r="A369" t="s">
        <v>56</v>
      </c>
      <c r="B369" s="17">
        <v>0.02</v>
      </c>
      <c r="C369" s="6">
        <v>48.91</v>
      </c>
      <c r="D369" s="6">
        <v>5.81</v>
      </c>
      <c r="E369">
        <v>669</v>
      </c>
      <c r="F369" t="s">
        <v>788</v>
      </c>
      <c r="G369" t="s">
        <v>49</v>
      </c>
      <c r="H369" t="s">
        <v>40</v>
      </c>
      <c r="I369" t="s">
        <v>29</v>
      </c>
      <c r="J369" t="s">
        <v>93</v>
      </c>
      <c r="K369" t="s">
        <v>59</v>
      </c>
      <c r="L369" t="s">
        <v>791</v>
      </c>
      <c r="M369" t="s">
        <v>61</v>
      </c>
      <c r="N369" t="s">
        <v>330</v>
      </c>
      <c r="O369" t="s">
        <v>790</v>
      </c>
      <c r="P369" s="13">
        <v>42083</v>
      </c>
      <c r="Q369" s="13" t="str">
        <f t="shared" si="10"/>
        <v>March</v>
      </c>
      <c r="R369" s="11">
        <v>42084</v>
      </c>
      <c r="S369" s="13" t="str">
        <f t="shared" si="11"/>
        <v>March</v>
      </c>
      <c r="T369" s="8">
        <v>32.86</v>
      </c>
      <c r="U369">
        <v>2</v>
      </c>
      <c r="V369" s="6">
        <v>101.06</v>
      </c>
      <c r="W369">
        <v>88475</v>
      </c>
      <c r="X369" t="str">
        <f>[1]!DXLOOKUP(M369,Users!$A$2:$A$5,Users!$B$2:$B$5,0)</f>
        <v>Chris</v>
      </c>
    </row>
    <row r="370" spans="1:24" ht="12.75" customHeight="1">
      <c r="A370" t="s">
        <v>106</v>
      </c>
      <c r="B370" s="17">
        <v>0.08</v>
      </c>
      <c r="C370" s="6">
        <v>296.18</v>
      </c>
      <c r="D370" s="6">
        <v>54.12</v>
      </c>
      <c r="E370">
        <v>670</v>
      </c>
      <c r="F370" t="s">
        <v>792</v>
      </c>
      <c r="G370" t="s">
        <v>39</v>
      </c>
      <c r="H370" t="s">
        <v>40</v>
      </c>
      <c r="I370" t="s">
        <v>41</v>
      </c>
      <c r="J370" t="s">
        <v>152</v>
      </c>
      <c r="K370" t="s">
        <v>121</v>
      </c>
      <c r="L370" t="s">
        <v>153</v>
      </c>
      <c r="M370" t="s">
        <v>136</v>
      </c>
      <c r="N370" t="s">
        <v>137</v>
      </c>
      <c r="O370" t="s">
        <v>639</v>
      </c>
      <c r="P370" s="13">
        <v>42068</v>
      </c>
      <c r="Q370" s="13" t="str">
        <f t="shared" si="10"/>
        <v>March</v>
      </c>
      <c r="R370" s="11">
        <v>42075</v>
      </c>
      <c r="S370" s="13" t="str">
        <f t="shared" si="11"/>
        <v>March</v>
      </c>
      <c r="T370" s="8">
        <v>-187.22199999999998</v>
      </c>
      <c r="U370">
        <v>5</v>
      </c>
      <c r="V370" s="6">
        <v>1429.81</v>
      </c>
      <c r="W370">
        <v>88474</v>
      </c>
      <c r="X370" t="str">
        <f>[1]!DXLOOKUP(M370,Users!$A$2:$A$5,Users!$B$2:$B$5,0)</f>
        <v>Sam</v>
      </c>
    </row>
    <row r="371" spans="1:24" ht="12.75" customHeight="1">
      <c r="A371" t="s">
        <v>106</v>
      </c>
      <c r="B371" s="17">
        <v>7.0000000000000007E-2</v>
      </c>
      <c r="C371" s="6">
        <v>2.88</v>
      </c>
      <c r="D371" s="6">
        <v>1.01</v>
      </c>
      <c r="E371">
        <v>672</v>
      </c>
      <c r="F371" t="s">
        <v>793</v>
      </c>
      <c r="G371" t="s">
        <v>49</v>
      </c>
      <c r="H371" t="s">
        <v>58</v>
      </c>
      <c r="I371" t="s">
        <v>29</v>
      </c>
      <c r="J371" t="s">
        <v>30</v>
      </c>
      <c r="K371" t="s">
        <v>31</v>
      </c>
      <c r="L371" t="s">
        <v>794</v>
      </c>
      <c r="M371" t="s">
        <v>61</v>
      </c>
      <c r="N371" t="s">
        <v>330</v>
      </c>
      <c r="O371" t="s">
        <v>331</v>
      </c>
      <c r="P371" s="13">
        <v>42040</v>
      </c>
      <c r="Q371" s="13" t="str">
        <f t="shared" si="10"/>
        <v>February</v>
      </c>
      <c r="R371" s="11">
        <v>42044</v>
      </c>
      <c r="S371" s="13" t="str">
        <f t="shared" si="11"/>
        <v>February</v>
      </c>
      <c r="T371" s="8">
        <v>9.59</v>
      </c>
      <c r="U371">
        <v>12</v>
      </c>
      <c r="V371" s="6">
        <v>34.97</v>
      </c>
      <c r="W371">
        <v>88173</v>
      </c>
      <c r="X371" t="str">
        <f>[1]!DXLOOKUP(M371,Users!$A$2:$A$5,Users!$B$2:$B$5,0)</f>
        <v>Chris</v>
      </c>
    </row>
    <row r="372" spans="1:24" ht="12.75" customHeight="1">
      <c r="A372" t="s">
        <v>106</v>
      </c>
      <c r="B372" s="17">
        <v>0.1</v>
      </c>
      <c r="C372" s="6">
        <v>195.99</v>
      </c>
      <c r="D372" s="6">
        <v>3.99</v>
      </c>
      <c r="E372">
        <v>672</v>
      </c>
      <c r="F372" t="s">
        <v>793</v>
      </c>
      <c r="G372" t="s">
        <v>49</v>
      </c>
      <c r="H372" t="s">
        <v>58</v>
      </c>
      <c r="I372" t="s">
        <v>77</v>
      </c>
      <c r="J372" t="s">
        <v>78</v>
      </c>
      <c r="K372" t="s">
        <v>59</v>
      </c>
      <c r="L372" t="s">
        <v>795</v>
      </c>
      <c r="M372" t="s">
        <v>61</v>
      </c>
      <c r="N372" t="s">
        <v>330</v>
      </c>
      <c r="O372" t="s">
        <v>331</v>
      </c>
      <c r="P372" s="13">
        <v>42040</v>
      </c>
      <c r="Q372" s="13" t="str">
        <f t="shared" si="10"/>
        <v>February</v>
      </c>
      <c r="R372" s="11">
        <v>42047</v>
      </c>
      <c r="S372" s="13" t="str">
        <f t="shared" si="11"/>
        <v>February</v>
      </c>
      <c r="T372" s="8">
        <v>-655.42399999999998</v>
      </c>
      <c r="U372">
        <v>2</v>
      </c>
      <c r="V372" s="6">
        <v>308.86</v>
      </c>
      <c r="W372">
        <v>88173</v>
      </c>
      <c r="X372" t="str">
        <f>[1]!DXLOOKUP(M372,Users!$A$2:$A$5,Users!$B$2:$B$5,0)</f>
        <v>Chris</v>
      </c>
    </row>
    <row r="373" spans="1:24" ht="12.75" customHeight="1">
      <c r="A373" t="s">
        <v>47</v>
      </c>
      <c r="B373" s="17">
        <v>0.06</v>
      </c>
      <c r="C373" s="6">
        <v>161.55000000000001</v>
      </c>
      <c r="D373" s="6">
        <v>19.989999999999998</v>
      </c>
      <c r="E373">
        <v>674</v>
      </c>
      <c r="F373" t="s">
        <v>796</v>
      </c>
      <c r="G373" t="s">
        <v>49</v>
      </c>
      <c r="H373" t="s">
        <v>58</v>
      </c>
      <c r="I373" t="s">
        <v>29</v>
      </c>
      <c r="J373" t="s">
        <v>141</v>
      </c>
      <c r="K373" t="s">
        <v>59</v>
      </c>
      <c r="L373" t="s">
        <v>161</v>
      </c>
      <c r="M373" t="s">
        <v>61</v>
      </c>
      <c r="N373" t="s">
        <v>506</v>
      </c>
      <c r="O373" t="s">
        <v>797</v>
      </c>
      <c r="P373" s="13">
        <v>42006</v>
      </c>
      <c r="Q373" s="13" t="str">
        <f t="shared" si="10"/>
        <v>January</v>
      </c>
      <c r="R373" s="11">
        <v>42007</v>
      </c>
      <c r="S373" s="13" t="str">
        <f t="shared" si="11"/>
        <v>January</v>
      </c>
      <c r="T373" s="8">
        <v>-7.5800000000000409</v>
      </c>
      <c r="U373">
        <v>3</v>
      </c>
      <c r="V373" s="6">
        <v>485.01</v>
      </c>
      <c r="W373">
        <v>88174</v>
      </c>
      <c r="X373" t="str">
        <f>[1]!DXLOOKUP(M373,Users!$A$2:$A$5,Users!$B$2:$B$5,0)</f>
        <v>Chris</v>
      </c>
    </row>
    <row r="374" spans="1:24" ht="12.75" customHeight="1">
      <c r="A374" t="s">
        <v>56</v>
      </c>
      <c r="B374" s="17">
        <v>0.04</v>
      </c>
      <c r="C374" s="6">
        <v>15.42</v>
      </c>
      <c r="D374" s="6">
        <v>10.68</v>
      </c>
      <c r="E374">
        <v>678</v>
      </c>
      <c r="F374" t="s">
        <v>798</v>
      </c>
      <c r="G374" t="s">
        <v>27</v>
      </c>
      <c r="H374" t="s">
        <v>28</v>
      </c>
      <c r="I374" t="s">
        <v>29</v>
      </c>
      <c r="J374" t="s">
        <v>141</v>
      </c>
      <c r="K374" t="s">
        <v>59</v>
      </c>
      <c r="L374" t="s">
        <v>426</v>
      </c>
      <c r="M374" t="s">
        <v>136</v>
      </c>
      <c r="N374" t="s">
        <v>137</v>
      </c>
      <c r="O374" t="s">
        <v>799</v>
      </c>
      <c r="P374" s="13">
        <v>42116</v>
      </c>
      <c r="Q374" s="13" t="str">
        <f t="shared" si="10"/>
        <v>April</v>
      </c>
      <c r="R374" s="11">
        <v>42117</v>
      </c>
      <c r="S374" s="13" t="str">
        <f t="shared" si="11"/>
        <v>April</v>
      </c>
      <c r="T374" s="8">
        <v>-109.70400000000001</v>
      </c>
      <c r="U374">
        <v>5</v>
      </c>
      <c r="V374" s="6">
        <v>81.14</v>
      </c>
      <c r="W374">
        <v>88889</v>
      </c>
      <c r="X374" t="str">
        <f>[1]!DXLOOKUP(M374,Users!$A$2:$A$5,Users!$B$2:$B$5,0)</f>
        <v>Sam</v>
      </c>
    </row>
    <row r="375" spans="1:24" ht="12.75" customHeight="1">
      <c r="A375" t="s">
        <v>56</v>
      </c>
      <c r="B375" s="17">
        <v>0.01</v>
      </c>
      <c r="C375" s="6">
        <v>3.95</v>
      </c>
      <c r="D375" s="6">
        <v>5.13</v>
      </c>
      <c r="E375">
        <v>679</v>
      </c>
      <c r="F375" t="s">
        <v>800</v>
      </c>
      <c r="G375" t="s">
        <v>49</v>
      </c>
      <c r="H375" t="s">
        <v>28</v>
      </c>
      <c r="I375" t="s">
        <v>29</v>
      </c>
      <c r="J375" t="s">
        <v>257</v>
      </c>
      <c r="K375" t="s">
        <v>59</v>
      </c>
      <c r="L375" t="s">
        <v>801</v>
      </c>
      <c r="M375" t="s">
        <v>34</v>
      </c>
      <c r="N375" t="s">
        <v>35</v>
      </c>
      <c r="O375" t="s">
        <v>802</v>
      </c>
      <c r="P375" s="13">
        <v>42067</v>
      </c>
      <c r="Q375" s="13" t="str">
        <f t="shared" si="10"/>
        <v>March</v>
      </c>
      <c r="R375" s="11">
        <v>42068</v>
      </c>
      <c r="S375" s="13" t="str">
        <f t="shared" si="11"/>
        <v>March</v>
      </c>
      <c r="T375" s="8">
        <v>-19.93</v>
      </c>
      <c r="U375">
        <v>2</v>
      </c>
      <c r="V375" s="6">
        <v>10.11</v>
      </c>
      <c r="W375">
        <v>88890</v>
      </c>
      <c r="X375" t="str">
        <f>[1]!DXLOOKUP(M375,Users!$A$2:$A$5,Users!$B$2:$B$5,0)</f>
        <v>William</v>
      </c>
    </row>
    <row r="376" spans="1:24" ht="12.75" customHeight="1">
      <c r="A376" t="s">
        <v>56</v>
      </c>
      <c r="B376" s="17">
        <v>0.02</v>
      </c>
      <c r="C376" s="6">
        <v>367.99</v>
      </c>
      <c r="D376" s="6">
        <v>19.989999999999998</v>
      </c>
      <c r="E376">
        <v>679</v>
      </c>
      <c r="F376" t="s">
        <v>800</v>
      </c>
      <c r="G376" t="s">
        <v>49</v>
      </c>
      <c r="H376" t="s">
        <v>28</v>
      </c>
      <c r="I376" t="s">
        <v>29</v>
      </c>
      <c r="J376" t="s">
        <v>109</v>
      </c>
      <c r="K376" t="s">
        <v>59</v>
      </c>
      <c r="L376" t="s">
        <v>803</v>
      </c>
      <c r="M376" t="s">
        <v>34</v>
      </c>
      <c r="N376" t="s">
        <v>35</v>
      </c>
      <c r="O376" t="s">
        <v>802</v>
      </c>
      <c r="P376" s="13">
        <v>42067</v>
      </c>
      <c r="Q376" s="13" t="str">
        <f t="shared" si="10"/>
        <v>March</v>
      </c>
      <c r="R376" s="11">
        <v>42068</v>
      </c>
      <c r="S376" s="13" t="str">
        <f t="shared" si="11"/>
        <v>March</v>
      </c>
      <c r="T376" s="8">
        <v>4568.6072999999997</v>
      </c>
      <c r="U376">
        <v>17</v>
      </c>
      <c r="V376" s="6">
        <v>6621.17</v>
      </c>
      <c r="W376">
        <v>88890</v>
      </c>
      <c r="X376" t="str">
        <f>[1]!DXLOOKUP(M376,Users!$A$2:$A$5,Users!$B$2:$B$5,0)</f>
        <v>William</v>
      </c>
    </row>
    <row r="377" spans="1:24" ht="12.75" customHeight="1">
      <c r="A377" t="s">
        <v>56</v>
      </c>
      <c r="B377" s="17">
        <v>0.04</v>
      </c>
      <c r="C377" s="6">
        <v>95.99</v>
      </c>
      <c r="D377" s="6">
        <v>4.9000000000000004</v>
      </c>
      <c r="E377">
        <v>680</v>
      </c>
      <c r="F377" t="s">
        <v>804</v>
      </c>
      <c r="G377" t="s">
        <v>49</v>
      </c>
      <c r="H377" t="s">
        <v>28</v>
      </c>
      <c r="I377" t="s">
        <v>77</v>
      </c>
      <c r="J377" t="s">
        <v>78</v>
      </c>
      <c r="K377" t="s">
        <v>59</v>
      </c>
      <c r="L377" t="s">
        <v>254</v>
      </c>
      <c r="M377" t="s">
        <v>34</v>
      </c>
      <c r="N377" t="s">
        <v>35</v>
      </c>
      <c r="O377" t="s">
        <v>805</v>
      </c>
      <c r="P377" s="13">
        <v>42067</v>
      </c>
      <c r="Q377" s="13" t="str">
        <f t="shared" si="10"/>
        <v>March</v>
      </c>
      <c r="R377" s="11">
        <v>42069</v>
      </c>
      <c r="S377" s="13" t="str">
        <f t="shared" si="11"/>
        <v>March</v>
      </c>
      <c r="T377" s="8">
        <v>-258.22500000000002</v>
      </c>
      <c r="U377">
        <v>3</v>
      </c>
      <c r="V377" s="6">
        <v>253.78</v>
      </c>
      <c r="W377">
        <v>88890</v>
      </c>
      <c r="X377" t="str">
        <f>[1]!DXLOOKUP(M377,Users!$A$2:$A$5,Users!$B$2:$B$5,0)</f>
        <v>William</v>
      </c>
    </row>
    <row r="378" spans="1:24" ht="12.75" customHeight="1">
      <c r="A378" t="s">
        <v>56</v>
      </c>
      <c r="B378" s="17">
        <v>0.06</v>
      </c>
      <c r="C378" s="6">
        <v>17.670000000000002</v>
      </c>
      <c r="D378" s="6">
        <v>8.99</v>
      </c>
      <c r="E378">
        <v>683</v>
      </c>
      <c r="F378" t="s">
        <v>806</v>
      </c>
      <c r="G378" t="s">
        <v>27</v>
      </c>
      <c r="H378" t="s">
        <v>58</v>
      </c>
      <c r="I378" t="s">
        <v>41</v>
      </c>
      <c r="J378" t="s">
        <v>50</v>
      </c>
      <c r="K378" t="s">
        <v>51</v>
      </c>
      <c r="L378" t="s">
        <v>807</v>
      </c>
      <c r="M378" t="s">
        <v>61</v>
      </c>
      <c r="N378" t="s">
        <v>496</v>
      </c>
      <c r="O378" t="s">
        <v>808</v>
      </c>
      <c r="P378" s="13">
        <v>42101</v>
      </c>
      <c r="Q378" s="13" t="str">
        <f t="shared" si="10"/>
        <v>April</v>
      </c>
      <c r="R378" s="11">
        <v>42102</v>
      </c>
      <c r="S378" s="13" t="str">
        <f t="shared" si="11"/>
        <v>April</v>
      </c>
      <c r="T378" s="8">
        <v>38.06</v>
      </c>
      <c r="U378">
        <v>4</v>
      </c>
      <c r="V378" s="6">
        <v>69.959999999999994</v>
      </c>
      <c r="W378">
        <v>87765</v>
      </c>
      <c r="X378" t="str">
        <f>[1]!DXLOOKUP(M378,Users!$A$2:$A$5,Users!$B$2:$B$5,0)</f>
        <v>Chris</v>
      </c>
    </row>
    <row r="379" spans="1:24" ht="12.75" customHeight="1">
      <c r="A379" t="s">
        <v>47</v>
      </c>
      <c r="B379" s="17">
        <v>7.0000000000000007E-2</v>
      </c>
      <c r="C379" s="6">
        <v>279.48</v>
      </c>
      <c r="D379" s="6">
        <v>35</v>
      </c>
      <c r="E379">
        <v>688</v>
      </c>
      <c r="F379" t="s">
        <v>809</v>
      </c>
      <c r="G379" t="s">
        <v>49</v>
      </c>
      <c r="H379" t="s">
        <v>58</v>
      </c>
      <c r="I379" t="s">
        <v>29</v>
      </c>
      <c r="J379" t="s">
        <v>141</v>
      </c>
      <c r="K379" t="s">
        <v>236</v>
      </c>
      <c r="L379" t="s">
        <v>810</v>
      </c>
      <c r="M379" t="s">
        <v>61</v>
      </c>
      <c r="N379" t="s">
        <v>506</v>
      </c>
      <c r="O379" t="s">
        <v>811</v>
      </c>
      <c r="P379" s="13">
        <v>42140</v>
      </c>
      <c r="Q379" s="13" t="str">
        <f t="shared" si="10"/>
        <v>May</v>
      </c>
      <c r="R379" s="11">
        <v>42140</v>
      </c>
      <c r="S379" s="13" t="str">
        <f t="shared" si="11"/>
        <v>May</v>
      </c>
      <c r="T379" s="8">
        <v>-207.28</v>
      </c>
      <c r="U379">
        <v>10</v>
      </c>
      <c r="V379" s="6">
        <v>2716.09</v>
      </c>
      <c r="W379">
        <v>88503</v>
      </c>
      <c r="X379" t="str">
        <f>[1]!DXLOOKUP(M379,Users!$A$2:$A$5,Users!$B$2:$B$5,0)</f>
        <v>Chris</v>
      </c>
    </row>
    <row r="380" spans="1:24" ht="12.75" customHeight="1">
      <c r="A380" t="s">
        <v>106</v>
      </c>
      <c r="B380" s="17">
        <v>0.06</v>
      </c>
      <c r="C380" s="6">
        <v>4.18</v>
      </c>
      <c r="D380" s="6">
        <v>2.99</v>
      </c>
      <c r="E380">
        <v>688</v>
      </c>
      <c r="F380" t="s">
        <v>809</v>
      </c>
      <c r="G380" t="s">
        <v>49</v>
      </c>
      <c r="H380" t="s">
        <v>58</v>
      </c>
      <c r="I380" t="s">
        <v>29</v>
      </c>
      <c r="J380" t="s">
        <v>109</v>
      </c>
      <c r="K380" t="s">
        <v>59</v>
      </c>
      <c r="L380" t="s">
        <v>812</v>
      </c>
      <c r="M380" t="s">
        <v>61</v>
      </c>
      <c r="N380" t="s">
        <v>506</v>
      </c>
      <c r="O380" t="s">
        <v>811</v>
      </c>
      <c r="P380" s="13">
        <v>42069</v>
      </c>
      <c r="Q380" s="13" t="str">
        <f t="shared" si="10"/>
        <v>March</v>
      </c>
      <c r="R380" s="11">
        <v>42071</v>
      </c>
      <c r="S380" s="13" t="str">
        <f t="shared" si="11"/>
        <v>March</v>
      </c>
      <c r="T380" s="8">
        <v>-12.719000000000001</v>
      </c>
      <c r="U380">
        <v>5</v>
      </c>
      <c r="V380" s="6">
        <v>21.34</v>
      </c>
      <c r="W380">
        <v>88504</v>
      </c>
      <c r="X380" t="str">
        <f>[1]!DXLOOKUP(M380,Users!$A$2:$A$5,Users!$B$2:$B$5,0)</f>
        <v>Chris</v>
      </c>
    </row>
    <row r="381" spans="1:24" ht="12.75" customHeight="1">
      <c r="A381" t="s">
        <v>56</v>
      </c>
      <c r="B381" s="17">
        <v>7.0000000000000007E-2</v>
      </c>
      <c r="C381" s="6">
        <v>1.7</v>
      </c>
      <c r="D381" s="6">
        <v>1.99</v>
      </c>
      <c r="E381">
        <v>689</v>
      </c>
      <c r="F381" t="s">
        <v>813</v>
      </c>
      <c r="G381" t="s">
        <v>49</v>
      </c>
      <c r="H381" t="s">
        <v>58</v>
      </c>
      <c r="I381" t="s">
        <v>77</v>
      </c>
      <c r="J381" t="s">
        <v>180</v>
      </c>
      <c r="K381" t="s">
        <v>51</v>
      </c>
      <c r="L381" t="s">
        <v>814</v>
      </c>
      <c r="M381" t="s">
        <v>61</v>
      </c>
      <c r="N381" t="s">
        <v>506</v>
      </c>
      <c r="O381" t="s">
        <v>815</v>
      </c>
      <c r="P381" s="13">
        <v>42039</v>
      </c>
      <c r="Q381" s="13" t="str">
        <f t="shared" si="10"/>
        <v>February</v>
      </c>
      <c r="R381" s="11">
        <v>42040</v>
      </c>
      <c r="S381" s="13" t="str">
        <f t="shared" si="11"/>
        <v>February</v>
      </c>
      <c r="T381" s="8">
        <v>-51.42</v>
      </c>
      <c r="U381">
        <v>10</v>
      </c>
      <c r="V381" s="6">
        <v>17.420000000000002</v>
      </c>
      <c r="W381">
        <v>88502</v>
      </c>
      <c r="X381" t="str">
        <f>[1]!DXLOOKUP(M381,Users!$A$2:$A$5,Users!$B$2:$B$5,0)</f>
        <v>Chris</v>
      </c>
    </row>
    <row r="382" spans="1:24" ht="12.75" customHeight="1">
      <c r="A382" t="s">
        <v>25</v>
      </c>
      <c r="B382" s="17">
        <v>0.09</v>
      </c>
      <c r="C382" s="6">
        <v>6.48</v>
      </c>
      <c r="D382" s="6">
        <v>6.35</v>
      </c>
      <c r="E382">
        <v>691</v>
      </c>
      <c r="F382" t="s">
        <v>816</v>
      </c>
      <c r="G382" t="s">
        <v>49</v>
      </c>
      <c r="H382" t="s">
        <v>40</v>
      </c>
      <c r="I382" t="s">
        <v>29</v>
      </c>
      <c r="J382" t="s">
        <v>93</v>
      </c>
      <c r="K382" t="s">
        <v>59</v>
      </c>
      <c r="L382" t="s">
        <v>817</v>
      </c>
      <c r="M382" t="s">
        <v>34</v>
      </c>
      <c r="N382" t="s">
        <v>35</v>
      </c>
      <c r="O382" t="s">
        <v>818</v>
      </c>
      <c r="P382" s="13">
        <v>42084</v>
      </c>
      <c r="Q382" s="13" t="str">
        <f t="shared" si="10"/>
        <v>March</v>
      </c>
      <c r="R382" s="11">
        <v>42085</v>
      </c>
      <c r="S382" s="13" t="str">
        <f t="shared" si="11"/>
        <v>March</v>
      </c>
      <c r="T382" s="8">
        <v>-88.6</v>
      </c>
      <c r="U382">
        <v>8</v>
      </c>
      <c r="V382" s="6">
        <v>49.81</v>
      </c>
      <c r="W382">
        <v>89915</v>
      </c>
      <c r="X382" t="str">
        <f>[1]!DXLOOKUP(M382,Users!$A$2:$A$5,Users!$B$2:$B$5,0)</f>
        <v>William</v>
      </c>
    </row>
    <row r="383" spans="1:24" ht="12.75" customHeight="1">
      <c r="A383" t="s">
        <v>106</v>
      </c>
      <c r="B383" s="17">
        <v>0.02</v>
      </c>
      <c r="C383" s="6">
        <v>500.98</v>
      </c>
      <c r="D383" s="6">
        <v>41.44</v>
      </c>
      <c r="E383">
        <v>693</v>
      </c>
      <c r="F383" t="s">
        <v>819</v>
      </c>
      <c r="G383" t="s">
        <v>39</v>
      </c>
      <c r="H383" t="s">
        <v>58</v>
      </c>
      <c r="I383" t="s">
        <v>41</v>
      </c>
      <c r="J383" t="s">
        <v>191</v>
      </c>
      <c r="K383" t="s">
        <v>121</v>
      </c>
      <c r="L383" t="s">
        <v>820</v>
      </c>
      <c r="M383" t="s">
        <v>34</v>
      </c>
      <c r="N383" t="s">
        <v>255</v>
      </c>
      <c r="O383" t="s">
        <v>821</v>
      </c>
      <c r="P383" s="13">
        <v>42088</v>
      </c>
      <c r="Q383" s="13" t="str">
        <f t="shared" si="10"/>
        <v>March</v>
      </c>
      <c r="R383" s="11">
        <v>42088</v>
      </c>
      <c r="S383" s="13" t="str">
        <f t="shared" si="11"/>
        <v>March</v>
      </c>
      <c r="T383" s="8">
        <v>2568.4628999999995</v>
      </c>
      <c r="U383">
        <v>7</v>
      </c>
      <c r="V383" s="6">
        <v>3722.41</v>
      </c>
      <c r="W383">
        <v>87811</v>
      </c>
      <c r="X383" t="str">
        <f>[1]!DXLOOKUP(M383,Users!$A$2:$A$5,Users!$B$2:$B$5,0)</f>
        <v>William</v>
      </c>
    </row>
    <row r="384" spans="1:24" ht="12.75" customHeight="1">
      <c r="A384" t="s">
        <v>106</v>
      </c>
      <c r="B384" s="17">
        <v>0.09</v>
      </c>
      <c r="C384" s="6">
        <v>5.34</v>
      </c>
      <c r="D384" s="6">
        <v>2.99</v>
      </c>
      <c r="E384">
        <v>693</v>
      </c>
      <c r="F384" t="s">
        <v>819</v>
      </c>
      <c r="G384" t="s">
        <v>27</v>
      </c>
      <c r="H384" t="s">
        <v>58</v>
      </c>
      <c r="I384" t="s">
        <v>29</v>
      </c>
      <c r="J384" t="s">
        <v>109</v>
      </c>
      <c r="K384" t="s">
        <v>59</v>
      </c>
      <c r="L384" t="s">
        <v>822</v>
      </c>
      <c r="M384" t="s">
        <v>34</v>
      </c>
      <c r="N384" t="s">
        <v>255</v>
      </c>
      <c r="O384" t="s">
        <v>821</v>
      </c>
      <c r="P384" s="13">
        <v>42071</v>
      </c>
      <c r="Q384" s="13" t="str">
        <f t="shared" si="10"/>
        <v>March</v>
      </c>
      <c r="R384" s="11">
        <v>42078</v>
      </c>
      <c r="S384" s="13" t="str">
        <f t="shared" si="11"/>
        <v>March</v>
      </c>
      <c r="T384" s="8">
        <v>9.4860000000000007</v>
      </c>
      <c r="U384">
        <v>17</v>
      </c>
      <c r="V384" s="6">
        <v>95.1</v>
      </c>
      <c r="W384">
        <v>87812</v>
      </c>
      <c r="X384" t="str">
        <f>[1]!DXLOOKUP(M384,Users!$A$2:$A$5,Users!$B$2:$B$5,0)</f>
        <v>William</v>
      </c>
    </row>
    <row r="385" spans="1:24" ht="12.75" customHeight="1">
      <c r="A385" t="s">
        <v>106</v>
      </c>
      <c r="B385" s="17">
        <v>7.0000000000000007E-2</v>
      </c>
      <c r="C385" s="6">
        <v>140.97999999999999</v>
      </c>
      <c r="D385" s="6">
        <v>53.48</v>
      </c>
      <c r="E385">
        <v>693</v>
      </c>
      <c r="F385" t="s">
        <v>819</v>
      </c>
      <c r="G385" t="s">
        <v>39</v>
      </c>
      <c r="H385" t="s">
        <v>58</v>
      </c>
      <c r="I385" t="s">
        <v>41</v>
      </c>
      <c r="J385" t="s">
        <v>191</v>
      </c>
      <c r="K385" t="s">
        <v>121</v>
      </c>
      <c r="L385" t="s">
        <v>823</v>
      </c>
      <c r="M385" t="s">
        <v>34</v>
      </c>
      <c r="N385" t="s">
        <v>255</v>
      </c>
      <c r="O385" t="s">
        <v>821</v>
      </c>
      <c r="P385" s="13">
        <v>42071</v>
      </c>
      <c r="Q385" s="13" t="str">
        <f t="shared" si="10"/>
        <v>March</v>
      </c>
      <c r="R385" s="11">
        <v>42078</v>
      </c>
      <c r="S385" s="13" t="str">
        <f t="shared" si="11"/>
        <v>March</v>
      </c>
      <c r="T385" s="8">
        <v>-263.64999999999998</v>
      </c>
      <c r="U385">
        <v>5</v>
      </c>
      <c r="V385" s="6">
        <v>734.74</v>
      </c>
      <c r="W385">
        <v>87812</v>
      </c>
      <c r="X385" t="str">
        <f>[1]!DXLOOKUP(M385,Users!$A$2:$A$5,Users!$B$2:$B$5,0)</f>
        <v>William</v>
      </c>
    </row>
    <row r="386" spans="1:24" ht="12.75" customHeight="1">
      <c r="A386" t="s">
        <v>106</v>
      </c>
      <c r="B386" s="17">
        <v>0.06</v>
      </c>
      <c r="C386" s="6">
        <v>205.99</v>
      </c>
      <c r="D386" s="6">
        <v>5.26</v>
      </c>
      <c r="E386">
        <v>693</v>
      </c>
      <c r="F386" t="s">
        <v>819</v>
      </c>
      <c r="G386" t="s">
        <v>49</v>
      </c>
      <c r="H386" t="s">
        <v>58</v>
      </c>
      <c r="I386" t="s">
        <v>77</v>
      </c>
      <c r="J386" t="s">
        <v>78</v>
      </c>
      <c r="K386" t="s">
        <v>59</v>
      </c>
      <c r="L386" t="s">
        <v>824</v>
      </c>
      <c r="M386" t="s">
        <v>34</v>
      </c>
      <c r="N386" t="s">
        <v>255</v>
      </c>
      <c r="O386" t="s">
        <v>821</v>
      </c>
      <c r="P386" s="13">
        <v>42071</v>
      </c>
      <c r="Q386" s="13" t="str">
        <f t="shared" si="10"/>
        <v>March</v>
      </c>
      <c r="R386" s="11">
        <v>42078</v>
      </c>
      <c r="S386" s="13" t="str">
        <f t="shared" si="11"/>
        <v>March</v>
      </c>
      <c r="T386" s="8">
        <v>890.18100000000004</v>
      </c>
      <c r="U386">
        <v>11</v>
      </c>
      <c r="V386" s="6">
        <v>1882.87</v>
      </c>
      <c r="W386">
        <v>87812</v>
      </c>
      <c r="X386" t="str">
        <f>[1]!DXLOOKUP(M386,Users!$A$2:$A$5,Users!$B$2:$B$5,0)</f>
        <v>William</v>
      </c>
    </row>
    <row r="387" spans="1:24" ht="12.75" customHeight="1">
      <c r="A387" t="s">
        <v>25</v>
      </c>
      <c r="B387" s="17">
        <v>0</v>
      </c>
      <c r="C387" s="6">
        <v>230.98</v>
      </c>
      <c r="D387" s="6">
        <v>23.78</v>
      </c>
      <c r="E387">
        <v>693</v>
      </c>
      <c r="F387" t="s">
        <v>819</v>
      </c>
      <c r="G387" t="s">
        <v>39</v>
      </c>
      <c r="H387" t="s">
        <v>58</v>
      </c>
      <c r="I387" t="s">
        <v>41</v>
      </c>
      <c r="J387" t="s">
        <v>152</v>
      </c>
      <c r="K387" t="s">
        <v>121</v>
      </c>
      <c r="L387" t="s">
        <v>825</v>
      </c>
      <c r="M387" t="s">
        <v>34</v>
      </c>
      <c r="N387" t="s">
        <v>255</v>
      </c>
      <c r="O387" t="s">
        <v>821</v>
      </c>
      <c r="P387" s="13">
        <v>42129</v>
      </c>
      <c r="Q387" s="13" t="str">
        <f t="shared" ref="Q387:Q450" si="12">TEXT(P387,"mmmm")</f>
        <v>May</v>
      </c>
      <c r="R387" s="11">
        <v>42131</v>
      </c>
      <c r="S387" s="13" t="str">
        <f t="shared" ref="S387:S450" si="13">TEXT(R387,"mmmm")</f>
        <v>May</v>
      </c>
      <c r="T387" s="8">
        <v>6095.8601999999992</v>
      </c>
      <c r="U387">
        <v>36</v>
      </c>
      <c r="V387" s="6">
        <v>8834.58</v>
      </c>
      <c r="W387">
        <v>87813</v>
      </c>
      <c r="X387" t="str">
        <f>[1]!DXLOOKUP(M387,Users!$A$2:$A$5,Users!$B$2:$B$5,0)</f>
        <v>William</v>
      </c>
    </row>
    <row r="388" spans="1:24" ht="12.75" customHeight="1">
      <c r="A388" t="s">
        <v>56</v>
      </c>
      <c r="B388" s="17">
        <v>0.06</v>
      </c>
      <c r="C388" s="6">
        <v>8.1199999999999992</v>
      </c>
      <c r="D388" s="6">
        <v>2.83</v>
      </c>
      <c r="E388">
        <v>696</v>
      </c>
      <c r="F388" t="s">
        <v>826</v>
      </c>
      <c r="G388" t="s">
        <v>49</v>
      </c>
      <c r="H388" t="s">
        <v>28</v>
      </c>
      <c r="I388" t="s">
        <v>77</v>
      </c>
      <c r="J388" t="s">
        <v>180</v>
      </c>
      <c r="K388" t="s">
        <v>51</v>
      </c>
      <c r="L388" t="s">
        <v>827</v>
      </c>
      <c r="M388" t="s">
        <v>61</v>
      </c>
      <c r="N388" t="s">
        <v>703</v>
      </c>
      <c r="O388" t="s">
        <v>828</v>
      </c>
      <c r="P388" s="13">
        <v>42090</v>
      </c>
      <c r="Q388" s="13" t="str">
        <f t="shared" si="12"/>
        <v>March</v>
      </c>
      <c r="R388" s="11">
        <v>42091</v>
      </c>
      <c r="S388" s="13" t="str">
        <f t="shared" si="13"/>
        <v>March</v>
      </c>
      <c r="T388" s="8">
        <v>-82.83</v>
      </c>
      <c r="U388">
        <v>10</v>
      </c>
      <c r="V388" s="6">
        <v>78.540000000000006</v>
      </c>
      <c r="W388">
        <v>89847</v>
      </c>
      <c r="X388" t="str">
        <f>[1]!DXLOOKUP(M388,Users!$A$2:$A$5,Users!$B$2:$B$5,0)</f>
        <v>Chris</v>
      </c>
    </row>
    <row r="389" spans="1:24" ht="12.75" customHeight="1">
      <c r="A389" t="s">
        <v>56</v>
      </c>
      <c r="B389" s="17">
        <v>0.05</v>
      </c>
      <c r="C389" s="6">
        <v>51.65</v>
      </c>
      <c r="D389" s="6">
        <v>18.45</v>
      </c>
      <c r="E389">
        <v>696</v>
      </c>
      <c r="F389" t="s">
        <v>826</v>
      </c>
      <c r="G389" t="s">
        <v>49</v>
      </c>
      <c r="H389" t="s">
        <v>28</v>
      </c>
      <c r="I389" t="s">
        <v>41</v>
      </c>
      <c r="J389" t="s">
        <v>50</v>
      </c>
      <c r="K389" t="s">
        <v>86</v>
      </c>
      <c r="L389" t="s">
        <v>829</v>
      </c>
      <c r="M389" t="s">
        <v>61</v>
      </c>
      <c r="N389" t="s">
        <v>703</v>
      </c>
      <c r="O389" t="s">
        <v>828</v>
      </c>
      <c r="P389" s="13">
        <v>42090</v>
      </c>
      <c r="Q389" s="13" t="str">
        <f t="shared" si="12"/>
        <v>March</v>
      </c>
      <c r="R389" s="11">
        <v>42091</v>
      </c>
      <c r="S389" s="13" t="str">
        <f t="shared" si="13"/>
        <v>March</v>
      </c>
      <c r="T389" s="8">
        <v>25.04</v>
      </c>
      <c r="U389">
        <v>12</v>
      </c>
      <c r="V389" s="6">
        <v>605.1</v>
      </c>
      <c r="W389">
        <v>89847</v>
      </c>
      <c r="X389" t="str">
        <f>[1]!DXLOOKUP(M389,Users!$A$2:$A$5,Users!$B$2:$B$5,0)</f>
        <v>Chris</v>
      </c>
    </row>
    <row r="390" spans="1:24" ht="12.75" customHeight="1">
      <c r="A390" t="s">
        <v>106</v>
      </c>
      <c r="B390" s="17">
        <v>0.1</v>
      </c>
      <c r="C390" s="6">
        <v>40.479999999999997</v>
      </c>
      <c r="D390" s="6">
        <v>19.989999999999998</v>
      </c>
      <c r="E390">
        <v>696</v>
      </c>
      <c r="F390" t="s">
        <v>826</v>
      </c>
      <c r="G390" t="s">
        <v>49</v>
      </c>
      <c r="H390" t="s">
        <v>28</v>
      </c>
      <c r="I390" t="s">
        <v>77</v>
      </c>
      <c r="J390" t="s">
        <v>180</v>
      </c>
      <c r="K390" t="s">
        <v>59</v>
      </c>
      <c r="L390" t="s">
        <v>830</v>
      </c>
      <c r="M390" t="s">
        <v>61</v>
      </c>
      <c r="N390" t="s">
        <v>703</v>
      </c>
      <c r="O390" t="s">
        <v>828</v>
      </c>
      <c r="P390" s="13">
        <v>42101</v>
      </c>
      <c r="Q390" s="13" t="str">
        <f t="shared" si="12"/>
        <v>April</v>
      </c>
      <c r="R390" s="11">
        <v>42103</v>
      </c>
      <c r="S390" s="13" t="str">
        <f t="shared" si="13"/>
        <v>April</v>
      </c>
      <c r="T390" s="8">
        <v>-580.32000000000005</v>
      </c>
      <c r="U390">
        <v>9</v>
      </c>
      <c r="V390" s="6">
        <v>355.84</v>
      </c>
      <c r="W390">
        <v>89848</v>
      </c>
      <c r="X390" t="str">
        <f>[1]!DXLOOKUP(M390,Users!$A$2:$A$5,Users!$B$2:$B$5,0)</f>
        <v>Chris</v>
      </c>
    </row>
    <row r="391" spans="1:24" ht="12.75" customHeight="1">
      <c r="A391" t="s">
        <v>56</v>
      </c>
      <c r="B391" s="17">
        <v>0.1</v>
      </c>
      <c r="C391" s="6">
        <v>175.99</v>
      </c>
      <c r="D391" s="6">
        <v>8.99</v>
      </c>
      <c r="E391">
        <v>697</v>
      </c>
      <c r="F391" t="s">
        <v>831</v>
      </c>
      <c r="G391" t="s">
        <v>49</v>
      </c>
      <c r="H391" t="s">
        <v>28</v>
      </c>
      <c r="I391" t="s">
        <v>77</v>
      </c>
      <c r="J391" t="s">
        <v>78</v>
      </c>
      <c r="K391" t="s">
        <v>59</v>
      </c>
      <c r="L391" t="s">
        <v>168</v>
      </c>
      <c r="M391" t="s">
        <v>61</v>
      </c>
      <c r="N391" t="s">
        <v>703</v>
      </c>
      <c r="O391" t="s">
        <v>832</v>
      </c>
      <c r="P391" s="13">
        <v>42090</v>
      </c>
      <c r="Q391" s="13" t="str">
        <f t="shared" si="12"/>
        <v>March</v>
      </c>
      <c r="R391" s="11">
        <v>42091</v>
      </c>
      <c r="S391" s="13" t="str">
        <f t="shared" si="13"/>
        <v>March</v>
      </c>
      <c r="T391" s="8">
        <v>928.96079999999984</v>
      </c>
      <c r="U391">
        <v>10</v>
      </c>
      <c r="V391" s="6">
        <v>1346.32</v>
      </c>
      <c r="W391">
        <v>89847</v>
      </c>
      <c r="X391" t="str">
        <f>[1]!DXLOOKUP(M391,Users!$A$2:$A$5,Users!$B$2:$B$5,0)</f>
        <v>Chris</v>
      </c>
    </row>
    <row r="392" spans="1:24" ht="12.75" customHeight="1">
      <c r="A392" t="s">
        <v>47</v>
      </c>
      <c r="B392" s="17">
        <v>0.08</v>
      </c>
      <c r="C392" s="6">
        <v>14.81</v>
      </c>
      <c r="D392" s="6">
        <v>13.32</v>
      </c>
      <c r="E392">
        <v>697</v>
      </c>
      <c r="F392" t="s">
        <v>831</v>
      </c>
      <c r="G392" t="s">
        <v>49</v>
      </c>
      <c r="H392" t="s">
        <v>28</v>
      </c>
      <c r="I392" t="s">
        <v>29</v>
      </c>
      <c r="J392" t="s">
        <v>257</v>
      </c>
      <c r="K392" t="s">
        <v>59</v>
      </c>
      <c r="L392" t="s">
        <v>833</v>
      </c>
      <c r="M392" t="s">
        <v>61</v>
      </c>
      <c r="N392" t="s">
        <v>703</v>
      </c>
      <c r="O392" t="s">
        <v>832</v>
      </c>
      <c r="P392" s="13">
        <v>42042</v>
      </c>
      <c r="Q392" s="13" t="str">
        <f t="shared" si="12"/>
        <v>February</v>
      </c>
      <c r="R392" s="11">
        <v>42044</v>
      </c>
      <c r="S392" s="13" t="str">
        <f t="shared" si="13"/>
        <v>February</v>
      </c>
      <c r="T392" s="8">
        <v>-131.61720000000003</v>
      </c>
      <c r="U392">
        <v>20</v>
      </c>
      <c r="V392" s="6">
        <v>292.18</v>
      </c>
      <c r="W392">
        <v>89849</v>
      </c>
      <c r="X392" t="str">
        <f>[1]!DXLOOKUP(M392,Users!$A$2:$A$5,Users!$B$2:$B$5,0)</f>
        <v>Chris</v>
      </c>
    </row>
    <row r="393" spans="1:24" ht="12.75" customHeight="1">
      <c r="A393" t="s">
        <v>56</v>
      </c>
      <c r="B393" s="17">
        <v>0.06</v>
      </c>
      <c r="C393" s="6">
        <v>8.1199999999999992</v>
      </c>
      <c r="D393" s="6">
        <v>2.83</v>
      </c>
      <c r="E393">
        <v>698</v>
      </c>
      <c r="F393" t="s">
        <v>834</v>
      </c>
      <c r="G393" t="s">
        <v>49</v>
      </c>
      <c r="H393" t="s">
        <v>28</v>
      </c>
      <c r="I393" t="s">
        <v>77</v>
      </c>
      <c r="J393" t="s">
        <v>180</v>
      </c>
      <c r="K393" t="s">
        <v>51</v>
      </c>
      <c r="L393" t="s">
        <v>827</v>
      </c>
      <c r="M393" t="s">
        <v>34</v>
      </c>
      <c r="N393" t="s">
        <v>35</v>
      </c>
      <c r="O393" t="s">
        <v>209</v>
      </c>
      <c r="P393" s="13">
        <v>42090</v>
      </c>
      <c r="Q393" s="13" t="str">
        <f t="shared" si="12"/>
        <v>March</v>
      </c>
      <c r="R393" s="11">
        <v>42091</v>
      </c>
      <c r="S393" s="13" t="str">
        <f t="shared" si="13"/>
        <v>March</v>
      </c>
      <c r="T393" s="8">
        <v>-82.83</v>
      </c>
      <c r="U393">
        <v>41</v>
      </c>
      <c r="V393" s="6">
        <v>322.02999999999997</v>
      </c>
      <c r="W393">
        <v>32869</v>
      </c>
      <c r="X393" t="str">
        <f>[1]!DXLOOKUP(M393,Users!$A$2:$A$5,Users!$B$2:$B$5,0)</f>
        <v>William</v>
      </c>
    </row>
    <row r="394" spans="1:24" ht="12.75" customHeight="1">
      <c r="A394" t="s">
        <v>56</v>
      </c>
      <c r="B394" s="17">
        <v>0.05</v>
      </c>
      <c r="C394" s="6">
        <v>51.65</v>
      </c>
      <c r="D394" s="6">
        <v>18.45</v>
      </c>
      <c r="E394">
        <v>698</v>
      </c>
      <c r="F394" t="s">
        <v>834</v>
      </c>
      <c r="G394" t="s">
        <v>49</v>
      </c>
      <c r="H394" t="s">
        <v>28</v>
      </c>
      <c r="I394" t="s">
        <v>41</v>
      </c>
      <c r="J394" t="s">
        <v>50</v>
      </c>
      <c r="K394" t="s">
        <v>86</v>
      </c>
      <c r="L394" t="s">
        <v>829</v>
      </c>
      <c r="M394" t="s">
        <v>34</v>
      </c>
      <c r="N394" t="s">
        <v>35</v>
      </c>
      <c r="O394" t="s">
        <v>209</v>
      </c>
      <c r="P394" s="13">
        <v>42090</v>
      </c>
      <c r="Q394" s="13" t="str">
        <f t="shared" si="12"/>
        <v>March</v>
      </c>
      <c r="R394" s="11">
        <v>42091</v>
      </c>
      <c r="S394" s="13" t="str">
        <f t="shared" si="13"/>
        <v>March</v>
      </c>
      <c r="T394" s="8">
        <v>25.04</v>
      </c>
      <c r="U394">
        <v>49</v>
      </c>
      <c r="V394" s="6">
        <v>2470.84</v>
      </c>
      <c r="W394">
        <v>32869</v>
      </c>
      <c r="X394" t="str">
        <f>[1]!DXLOOKUP(M394,Users!$A$2:$A$5,Users!$B$2:$B$5,0)</f>
        <v>William</v>
      </c>
    </row>
    <row r="395" spans="1:24" ht="12.75" customHeight="1">
      <c r="A395" t="s">
        <v>56</v>
      </c>
      <c r="B395" s="17">
        <v>0.1</v>
      </c>
      <c r="C395" s="6">
        <v>175.99</v>
      </c>
      <c r="D395" s="6">
        <v>8.99</v>
      </c>
      <c r="E395">
        <v>698</v>
      </c>
      <c r="F395" t="s">
        <v>834</v>
      </c>
      <c r="G395" t="s">
        <v>49</v>
      </c>
      <c r="H395" t="s">
        <v>28</v>
      </c>
      <c r="I395" t="s">
        <v>77</v>
      </c>
      <c r="J395" t="s">
        <v>78</v>
      </c>
      <c r="K395" t="s">
        <v>59</v>
      </c>
      <c r="L395" t="s">
        <v>168</v>
      </c>
      <c r="M395" t="s">
        <v>34</v>
      </c>
      <c r="N395" t="s">
        <v>35</v>
      </c>
      <c r="O395" t="s">
        <v>209</v>
      </c>
      <c r="P395" s="13">
        <v>42090</v>
      </c>
      <c r="Q395" s="13" t="str">
        <f t="shared" si="12"/>
        <v>March</v>
      </c>
      <c r="R395" s="11">
        <v>42091</v>
      </c>
      <c r="S395" s="13" t="str">
        <f t="shared" si="13"/>
        <v>March</v>
      </c>
      <c r="T395" s="8">
        <v>930.98700000000008</v>
      </c>
      <c r="U395">
        <v>39</v>
      </c>
      <c r="V395" s="6">
        <v>5250.66</v>
      </c>
      <c r="W395">
        <v>32869</v>
      </c>
      <c r="X395" t="str">
        <f>[1]!DXLOOKUP(M395,Users!$A$2:$A$5,Users!$B$2:$B$5,0)</f>
        <v>William</v>
      </c>
    </row>
    <row r="396" spans="1:24" ht="12.75" customHeight="1">
      <c r="A396" t="s">
        <v>106</v>
      </c>
      <c r="B396" s="17">
        <v>0.1</v>
      </c>
      <c r="C396" s="6">
        <v>40.479999999999997</v>
      </c>
      <c r="D396" s="6">
        <v>19.989999999999998</v>
      </c>
      <c r="E396">
        <v>698</v>
      </c>
      <c r="F396" t="s">
        <v>834</v>
      </c>
      <c r="G396" t="s">
        <v>49</v>
      </c>
      <c r="H396" t="s">
        <v>28</v>
      </c>
      <c r="I396" t="s">
        <v>77</v>
      </c>
      <c r="J396" t="s">
        <v>180</v>
      </c>
      <c r="K396" t="s">
        <v>59</v>
      </c>
      <c r="L396" t="s">
        <v>830</v>
      </c>
      <c r="M396" t="s">
        <v>34</v>
      </c>
      <c r="N396" t="s">
        <v>35</v>
      </c>
      <c r="O396" t="s">
        <v>209</v>
      </c>
      <c r="P396" s="13">
        <v>42101</v>
      </c>
      <c r="Q396" s="13" t="str">
        <f t="shared" si="12"/>
        <v>April</v>
      </c>
      <c r="R396" s="11">
        <v>42103</v>
      </c>
      <c r="S396" s="13" t="str">
        <f t="shared" si="13"/>
        <v>April</v>
      </c>
      <c r="T396" s="8">
        <v>-580.32000000000005</v>
      </c>
      <c r="U396">
        <v>36</v>
      </c>
      <c r="V396" s="6">
        <v>1423.35</v>
      </c>
      <c r="W396">
        <v>8994</v>
      </c>
      <c r="X396" t="str">
        <f>[1]!DXLOOKUP(M396,Users!$A$2:$A$5,Users!$B$2:$B$5,0)</f>
        <v>William</v>
      </c>
    </row>
    <row r="397" spans="1:24" ht="12.75" customHeight="1">
      <c r="A397" t="s">
        <v>47</v>
      </c>
      <c r="B397" s="17">
        <v>0.08</v>
      </c>
      <c r="C397" s="6">
        <v>14.81</v>
      </c>
      <c r="D397" s="6">
        <v>13.32</v>
      </c>
      <c r="E397">
        <v>698</v>
      </c>
      <c r="F397" t="s">
        <v>834</v>
      </c>
      <c r="G397" t="s">
        <v>49</v>
      </c>
      <c r="H397" t="s">
        <v>28</v>
      </c>
      <c r="I397" t="s">
        <v>29</v>
      </c>
      <c r="J397" t="s">
        <v>257</v>
      </c>
      <c r="K397" t="s">
        <v>59</v>
      </c>
      <c r="L397" t="s">
        <v>833</v>
      </c>
      <c r="M397" t="s">
        <v>34</v>
      </c>
      <c r="N397" t="s">
        <v>35</v>
      </c>
      <c r="O397" t="s">
        <v>209</v>
      </c>
      <c r="P397" s="13">
        <v>42042</v>
      </c>
      <c r="Q397" s="13" t="str">
        <f t="shared" si="12"/>
        <v>February</v>
      </c>
      <c r="R397" s="11">
        <v>42044</v>
      </c>
      <c r="S397" s="13" t="str">
        <f t="shared" si="13"/>
        <v>February</v>
      </c>
      <c r="T397" s="8">
        <v>-253.11</v>
      </c>
      <c r="U397">
        <v>79</v>
      </c>
      <c r="V397" s="6">
        <v>1154.1199999999999</v>
      </c>
      <c r="W397">
        <v>53410</v>
      </c>
      <c r="X397" t="str">
        <f>[1]!DXLOOKUP(M397,Users!$A$2:$A$5,Users!$B$2:$B$5,0)</f>
        <v>William</v>
      </c>
    </row>
    <row r="398" spans="1:24" ht="12.75" customHeight="1">
      <c r="A398" t="s">
        <v>56</v>
      </c>
      <c r="B398" s="17">
        <v>0.03</v>
      </c>
      <c r="C398" s="6">
        <v>5.28</v>
      </c>
      <c r="D398" s="6">
        <v>5.61</v>
      </c>
      <c r="E398">
        <v>699</v>
      </c>
      <c r="F398" t="s">
        <v>835</v>
      </c>
      <c r="G398" t="s">
        <v>49</v>
      </c>
      <c r="H398" t="s">
        <v>114</v>
      </c>
      <c r="I398" t="s">
        <v>29</v>
      </c>
      <c r="J398" t="s">
        <v>93</v>
      </c>
      <c r="K398" t="s">
        <v>59</v>
      </c>
      <c r="L398" t="s">
        <v>836</v>
      </c>
      <c r="M398" t="s">
        <v>34</v>
      </c>
      <c r="N398" t="s">
        <v>45</v>
      </c>
      <c r="O398" t="s">
        <v>663</v>
      </c>
      <c r="P398" s="13">
        <v>42117</v>
      </c>
      <c r="Q398" s="13" t="str">
        <f t="shared" si="12"/>
        <v>April</v>
      </c>
      <c r="R398" s="11">
        <v>42118</v>
      </c>
      <c r="S398" s="13" t="str">
        <f t="shared" si="13"/>
        <v>April</v>
      </c>
      <c r="T398" s="8">
        <v>-16.670000000000002</v>
      </c>
      <c r="U398">
        <v>5</v>
      </c>
      <c r="V398" s="6">
        <v>32.5</v>
      </c>
      <c r="W398">
        <v>44517</v>
      </c>
      <c r="X398" t="str">
        <f>[1]!DXLOOKUP(M398,Users!$A$2:$A$5,Users!$B$2:$B$5,0)</f>
        <v>William</v>
      </c>
    </row>
    <row r="399" spans="1:24" ht="12.75" customHeight="1">
      <c r="A399" t="s">
        <v>47</v>
      </c>
      <c r="B399" s="17">
        <v>0.02</v>
      </c>
      <c r="C399" s="6">
        <v>6.47</v>
      </c>
      <c r="D399" s="6">
        <v>1.22</v>
      </c>
      <c r="E399">
        <v>699</v>
      </c>
      <c r="F399" t="s">
        <v>835</v>
      </c>
      <c r="G399" t="s">
        <v>49</v>
      </c>
      <c r="H399" t="s">
        <v>114</v>
      </c>
      <c r="I399" t="s">
        <v>29</v>
      </c>
      <c r="J399" t="s">
        <v>30</v>
      </c>
      <c r="K399" t="s">
        <v>31</v>
      </c>
      <c r="L399" t="s">
        <v>837</v>
      </c>
      <c r="M399" t="s">
        <v>34</v>
      </c>
      <c r="N399" t="s">
        <v>45</v>
      </c>
      <c r="O399" t="s">
        <v>663</v>
      </c>
      <c r="P399" s="13">
        <v>42161</v>
      </c>
      <c r="Q399" s="13" t="str">
        <f t="shared" si="12"/>
        <v>June</v>
      </c>
      <c r="R399" s="11">
        <v>42162</v>
      </c>
      <c r="S399" s="13" t="str">
        <f t="shared" si="13"/>
        <v>June</v>
      </c>
      <c r="T399" s="8">
        <v>40.200000000000003</v>
      </c>
      <c r="U399">
        <v>30</v>
      </c>
      <c r="V399" s="6">
        <v>193.95</v>
      </c>
      <c r="W399">
        <v>55392</v>
      </c>
      <c r="X399" t="str">
        <f>[1]!DXLOOKUP(M399,Users!$A$2:$A$5,Users!$B$2:$B$5,0)</f>
        <v>William</v>
      </c>
    </row>
    <row r="400" spans="1:24" ht="12.75" customHeight="1">
      <c r="A400" t="s">
        <v>47</v>
      </c>
      <c r="B400" s="17">
        <v>7.0000000000000007E-2</v>
      </c>
      <c r="C400" s="6">
        <v>2.84</v>
      </c>
      <c r="D400" s="6">
        <v>0.93</v>
      </c>
      <c r="E400">
        <v>699</v>
      </c>
      <c r="F400" t="s">
        <v>835</v>
      </c>
      <c r="G400" t="s">
        <v>49</v>
      </c>
      <c r="H400" t="s">
        <v>114</v>
      </c>
      <c r="I400" t="s">
        <v>29</v>
      </c>
      <c r="J400" t="s">
        <v>30</v>
      </c>
      <c r="K400" t="s">
        <v>31</v>
      </c>
      <c r="L400" t="s">
        <v>32</v>
      </c>
      <c r="M400" t="s">
        <v>34</v>
      </c>
      <c r="N400" t="s">
        <v>45</v>
      </c>
      <c r="O400" t="s">
        <v>663</v>
      </c>
      <c r="P400" s="13">
        <v>42161</v>
      </c>
      <c r="Q400" s="13" t="str">
        <f t="shared" si="12"/>
        <v>June</v>
      </c>
      <c r="R400" s="11">
        <v>42163</v>
      </c>
      <c r="S400" s="13" t="str">
        <f t="shared" si="13"/>
        <v>June</v>
      </c>
      <c r="T400" s="8">
        <v>3.21</v>
      </c>
      <c r="U400">
        <v>59</v>
      </c>
      <c r="V400" s="6">
        <v>158.80000000000001</v>
      </c>
      <c r="W400">
        <v>55392</v>
      </c>
      <c r="X400" t="str">
        <f>[1]!DXLOOKUP(M400,Users!$A$2:$A$5,Users!$B$2:$B$5,0)</f>
        <v>William</v>
      </c>
    </row>
    <row r="401" spans="1:24" ht="12.75" customHeight="1">
      <c r="A401" t="s">
        <v>25</v>
      </c>
      <c r="B401" s="17">
        <v>0.01</v>
      </c>
      <c r="C401" s="6">
        <v>7.89</v>
      </c>
      <c r="D401" s="6">
        <v>2.82</v>
      </c>
      <c r="E401">
        <v>699</v>
      </c>
      <c r="F401" t="s">
        <v>835</v>
      </c>
      <c r="G401" t="s">
        <v>49</v>
      </c>
      <c r="H401" t="s">
        <v>114</v>
      </c>
      <c r="I401" t="s">
        <v>29</v>
      </c>
      <c r="J401" t="s">
        <v>66</v>
      </c>
      <c r="K401" t="s">
        <v>31</v>
      </c>
      <c r="L401" t="s">
        <v>838</v>
      </c>
      <c r="M401" t="s">
        <v>34</v>
      </c>
      <c r="N401" t="s">
        <v>45</v>
      </c>
      <c r="O401" t="s">
        <v>663</v>
      </c>
      <c r="P401" s="13">
        <v>42185</v>
      </c>
      <c r="Q401" s="13" t="str">
        <f t="shared" si="12"/>
        <v>June</v>
      </c>
      <c r="R401" s="11">
        <v>42186</v>
      </c>
      <c r="S401" s="13" t="str">
        <f t="shared" si="13"/>
        <v>July</v>
      </c>
      <c r="T401" s="8">
        <v>38.700000000000003</v>
      </c>
      <c r="U401">
        <v>32</v>
      </c>
      <c r="V401" s="6">
        <v>274.26</v>
      </c>
      <c r="W401">
        <v>36647</v>
      </c>
      <c r="X401" t="str">
        <f>[1]!DXLOOKUP(M401,Users!$A$2:$A$5,Users!$B$2:$B$5,0)</f>
        <v>William</v>
      </c>
    </row>
    <row r="402" spans="1:24" ht="12.75" customHeight="1">
      <c r="A402" t="s">
        <v>25</v>
      </c>
      <c r="B402" s="17">
        <v>0.09</v>
      </c>
      <c r="C402" s="6">
        <v>3.68</v>
      </c>
      <c r="D402" s="6">
        <v>1.32</v>
      </c>
      <c r="E402">
        <v>699</v>
      </c>
      <c r="F402" t="s">
        <v>835</v>
      </c>
      <c r="G402" t="s">
        <v>49</v>
      </c>
      <c r="H402" t="s">
        <v>114</v>
      </c>
      <c r="I402" t="s">
        <v>29</v>
      </c>
      <c r="J402" t="s">
        <v>174</v>
      </c>
      <c r="K402" t="s">
        <v>31</v>
      </c>
      <c r="L402" t="s">
        <v>839</v>
      </c>
      <c r="M402" t="s">
        <v>34</v>
      </c>
      <c r="N402" t="s">
        <v>45</v>
      </c>
      <c r="O402" t="s">
        <v>663</v>
      </c>
      <c r="P402" s="13">
        <v>42185</v>
      </c>
      <c r="Q402" s="13" t="str">
        <f t="shared" si="12"/>
        <v>June</v>
      </c>
      <c r="R402" s="11">
        <v>42186</v>
      </c>
      <c r="S402" s="13" t="str">
        <f t="shared" si="13"/>
        <v>July</v>
      </c>
      <c r="T402" s="8">
        <v>-21.91</v>
      </c>
      <c r="U402">
        <v>24</v>
      </c>
      <c r="V402" s="6">
        <v>83.16</v>
      </c>
      <c r="W402">
        <v>36647</v>
      </c>
      <c r="X402" t="str">
        <f>[1]!DXLOOKUP(M402,Users!$A$2:$A$5,Users!$B$2:$B$5,0)</f>
        <v>William</v>
      </c>
    </row>
    <row r="403" spans="1:24" ht="12.75" customHeight="1">
      <c r="A403" t="s">
        <v>25</v>
      </c>
      <c r="B403" s="17">
        <v>0.1</v>
      </c>
      <c r="C403" s="6">
        <v>9.7100000000000009</v>
      </c>
      <c r="D403" s="6">
        <v>9.4499999999999993</v>
      </c>
      <c r="E403">
        <v>699</v>
      </c>
      <c r="F403" t="s">
        <v>835</v>
      </c>
      <c r="G403" t="s">
        <v>49</v>
      </c>
      <c r="H403" t="s">
        <v>114</v>
      </c>
      <c r="I403" t="s">
        <v>29</v>
      </c>
      <c r="J403" t="s">
        <v>141</v>
      </c>
      <c r="K403" t="s">
        <v>59</v>
      </c>
      <c r="L403" t="s">
        <v>510</v>
      </c>
      <c r="M403" t="s">
        <v>34</v>
      </c>
      <c r="N403" t="s">
        <v>45</v>
      </c>
      <c r="O403" t="s">
        <v>663</v>
      </c>
      <c r="P403" s="13">
        <v>42185</v>
      </c>
      <c r="Q403" s="13" t="str">
        <f t="shared" si="12"/>
        <v>June</v>
      </c>
      <c r="R403" s="11">
        <v>42188</v>
      </c>
      <c r="S403" s="13" t="str">
        <f t="shared" si="13"/>
        <v>July</v>
      </c>
      <c r="T403" s="8">
        <v>-119.77</v>
      </c>
      <c r="U403">
        <v>27</v>
      </c>
      <c r="V403" s="6">
        <v>261.93</v>
      </c>
      <c r="W403">
        <v>36647</v>
      </c>
      <c r="X403" t="str">
        <f>[1]!DXLOOKUP(M403,Users!$A$2:$A$5,Users!$B$2:$B$5,0)</f>
        <v>William</v>
      </c>
    </row>
    <row r="404" spans="1:24" ht="12.75" customHeight="1">
      <c r="A404" t="s">
        <v>56</v>
      </c>
      <c r="B404" s="17">
        <v>7.0000000000000007E-2</v>
      </c>
      <c r="C404" s="6">
        <v>5.0199999999999996</v>
      </c>
      <c r="D404" s="6">
        <v>5.14</v>
      </c>
      <c r="E404">
        <v>699</v>
      </c>
      <c r="F404" t="s">
        <v>835</v>
      </c>
      <c r="G404" t="s">
        <v>49</v>
      </c>
      <c r="H404" t="s">
        <v>114</v>
      </c>
      <c r="I404" t="s">
        <v>77</v>
      </c>
      <c r="J404" t="s">
        <v>180</v>
      </c>
      <c r="K404" t="s">
        <v>51</v>
      </c>
      <c r="L404" t="s">
        <v>840</v>
      </c>
      <c r="M404" t="s">
        <v>34</v>
      </c>
      <c r="N404" t="s">
        <v>45</v>
      </c>
      <c r="O404" t="s">
        <v>663</v>
      </c>
      <c r="P404" s="13">
        <v>42033</v>
      </c>
      <c r="Q404" s="13" t="str">
        <f t="shared" si="12"/>
        <v>January</v>
      </c>
      <c r="R404" s="11">
        <v>42035</v>
      </c>
      <c r="S404" s="13" t="str">
        <f t="shared" si="13"/>
        <v>January</v>
      </c>
      <c r="T404" s="8">
        <v>-168.72</v>
      </c>
      <c r="U404">
        <v>42</v>
      </c>
      <c r="V404" s="6">
        <v>210.1</v>
      </c>
      <c r="W404">
        <v>32420</v>
      </c>
      <c r="X404" t="str">
        <f>[1]!DXLOOKUP(M404,Users!$A$2:$A$5,Users!$B$2:$B$5,0)</f>
        <v>William</v>
      </c>
    </row>
    <row r="405" spans="1:24" ht="12.75" customHeight="1">
      <c r="A405" t="s">
        <v>56</v>
      </c>
      <c r="B405" s="17">
        <v>7.0000000000000007E-2</v>
      </c>
      <c r="C405" s="6">
        <v>280.98</v>
      </c>
      <c r="D405" s="6">
        <v>57</v>
      </c>
      <c r="E405">
        <v>699</v>
      </c>
      <c r="F405" t="s">
        <v>835</v>
      </c>
      <c r="G405" t="s">
        <v>39</v>
      </c>
      <c r="H405" t="s">
        <v>114</v>
      </c>
      <c r="I405" t="s">
        <v>41</v>
      </c>
      <c r="J405" t="s">
        <v>42</v>
      </c>
      <c r="K405" t="s">
        <v>43</v>
      </c>
      <c r="L405" t="s">
        <v>670</v>
      </c>
      <c r="M405" t="s">
        <v>34</v>
      </c>
      <c r="N405" t="s">
        <v>45</v>
      </c>
      <c r="O405" t="s">
        <v>663</v>
      </c>
      <c r="P405" s="13">
        <v>42033</v>
      </c>
      <c r="Q405" s="13" t="str">
        <f t="shared" si="12"/>
        <v>January</v>
      </c>
      <c r="R405" s="11">
        <v>42035</v>
      </c>
      <c r="S405" s="13" t="str">
        <f t="shared" si="13"/>
        <v>January</v>
      </c>
      <c r="T405" s="8">
        <v>-439.62</v>
      </c>
      <c r="U405">
        <v>23</v>
      </c>
      <c r="V405" s="6">
        <v>6499.87</v>
      </c>
      <c r="W405">
        <v>32420</v>
      </c>
      <c r="X405" t="str">
        <f>[1]!DXLOOKUP(M405,Users!$A$2:$A$5,Users!$B$2:$B$5,0)</f>
        <v>William</v>
      </c>
    </row>
    <row r="406" spans="1:24" ht="12.75" customHeight="1">
      <c r="A406" t="s">
        <v>56</v>
      </c>
      <c r="B406" s="17">
        <v>0.1</v>
      </c>
      <c r="C406" s="6">
        <v>4.26</v>
      </c>
      <c r="D406" s="6">
        <v>1.2</v>
      </c>
      <c r="E406">
        <v>699</v>
      </c>
      <c r="F406" t="s">
        <v>835</v>
      </c>
      <c r="G406" t="s">
        <v>49</v>
      </c>
      <c r="H406" t="s">
        <v>114</v>
      </c>
      <c r="I406" t="s">
        <v>29</v>
      </c>
      <c r="J406" t="s">
        <v>30</v>
      </c>
      <c r="K406" t="s">
        <v>31</v>
      </c>
      <c r="L406" t="s">
        <v>202</v>
      </c>
      <c r="M406" t="s">
        <v>34</v>
      </c>
      <c r="N406" t="s">
        <v>45</v>
      </c>
      <c r="O406" t="s">
        <v>663</v>
      </c>
      <c r="P406" s="13">
        <v>42144</v>
      </c>
      <c r="Q406" s="13" t="str">
        <f t="shared" si="12"/>
        <v>May</v>
      </c>
      <c r="R406" s="11">
        <v>42145</v>
      </c>
      <c r="S406" s="13" t="str">
        <f t="shared" si="13"/>
        <v>May</v>
      </c>
      <c r="T406" s="8">
        <v>15.42</v>
      </c>
      <c r="U406">
        <v>88</v>
      </c>
      <c r="V406" s="6">
        <v>351.56</v>
      </c>
      <c r="W406">
        <v>3042</v>
      </c>
      <c r="X406" t="str">
        <f>[1]!DXLOOKUP(M406,Users!$A$2:$A$5,Users!$B$2:$B$5,0)</f>
        <v>William</v>
      </c>
    </row>
    <row r="407" spans="1:24" ht="12.75" customHeight="1">
      <c r="A407" t="s">
        <v>56</v>
      </c>
      <c r="B407" s="17">
        <v>0.1</v>
      </c>
      <c r="C407" s="6">
        <v>4.26</v>
      </c>
      <c r="D407" s="6">
        <v>1.2</v>
      </c>
      <c r="E407">
        <v>700</v>
      </c>
      <c r="F407" t="s">
        <v>841</v>
      </c>
      <c r="G407" t="s">
        <v>49</v>
      </c>
      <c r="H407" t="s">
        <v>114</v>
      </c>
      <c r="I407" t="s">
        <v>29</v>
      </c>
      <c r="J407" t="s">
        <v>30</v>
      </c>
      <c r="K407" t="s">
        <v>31</v>
      </c>
      <c r="L407" t="s">
        <v>202</v>
      </c>
      <c r="M407" t="s">
        <v>34</v>
      </c>
      <c r="N407" t="s">
        <v>45</v>
      </c>
      <c r="O407" t="s">
        <v>756</v>
      </c>
      <c r="P407" s="13">
        <v>42144</v>
      </c>
      <c r="Q407" s="13" t="str">
        <f t="shared" si="12"/>
        <v>May</v>
      </c>
      <c r="R407" s="11">
        <v>42145</v>
      </c>
      <c r="S407" s="13" t="str">
        <f t="shared" si="13"/>
        <v>May</v>
      </c>
      <c r="T407" s="8">
        <v>33.923999999999999</v>
      </c>
      <c r="U407">
        <v>22</v>
      </c>
      <c r="V407" s="6">
        <v>87.89</v>
      </c>
      <c r="W407">
        <v>87980</v>
      </c>
      <c r="X407" t="str">
        <f>[1]!DXLOOKUP(M407,Users!$A$2:$A$5,Users!$B$2:$B$5,0)</f>
        <v>William</v>
      </c>
    </row>
    <row r="408" spans="1:24" ht="12.75" customHeight="1">
      <c r="A408" t="s">
        <v>56</v>
      </c>
      <c r="B408" s="17">
        <v>0.03</v>
      </c>
      <c r="C408" s="6">
        <v>5.28</v>
      </c>
      <c r="D408" s="6">
        <v>5.61</v>
      </c>
      <c r="E408">
        <v>702</v>
      </c>
      <c r="F408" t="s">
        <v>842</v>
      </c>
      <c r="G408" t="s">
        <v>49</v>
      </c>
      <c r="H408" t="s">
        <v>114</v>
      </c>
      <c r="I408" t="s">
        <v>29</v>
      </c>
      <c r="J408" t="s">
        <v>93</v>
      </c>
      <c r="K408" t="s">
        <v>59</v>
      </c>
      <c r="L408" t="s">
        <v>836</v>
      </c>
      <c r="M408" t="s">
        <v>34</v>
      </c>
      <c r="N408" t="s">
        <v>45</v>
      </c>
      <c r="O408" t="s">
        <v>843</v>
      </c>
      <c r="P408" s="13">
        <v>42117</v>
      </c>
      <c r="Q408" s="13" t="str">
        <f t="shared" si="12"/>
        <v>April</v>
      </c>
      <c r="R408" s="11">
        <v>42118</v>
      </c>
      <c r="S408" s="13" t="str">
        <f t="shared" si="13"/>
        <v>April</v>
      </c>
      <c r="T408" s="8">
        <v>-16.670000000000002</v>
      </c>
      <c r="U408">
        <v>1</v>
      </c>
      <c r="V408" s="6">
        <v>6.5</v>
      </c>
      <c r="W408">
        <v>87977</v>
      </c>
      <c r="X408" t="str">
        <f>[1]!DXLOOKUP(M408,Users!$A$2:$A$5,Users!$B$2:$B$5,0)</f>
        <v>William</v>
      </c>
    </row>
    <row r="409" spans="1:24" ht="12.75" customHeight="1">
      <c r="A409" t="s">
        <v>25</v>
      </c>
      <c r="B409" s="17">
        <v>0.01</v>
      </c>
      <c r="C409" s="6">
        <v>7.89</v>
      </c>
      <c r="D409" s="6">
        <v>2.82</v>
      </c>
      <c r="E409">
        <v>702</v>
      </c>
      <c r="F409" t="s">
        <v>842</v>
      </c>
      <c r="G409" t="s">
        <v>49</v>
      </c>
      <c r="H409" t="s">
        <v>114</v>
      </c>
      <c r="I409" t="s">
        <v>29</v>
      </c>
      <c r="J409" t="s">
        <v>66</v>
      </c>
      <c r="K409" t="s">
        <v>31</v>
      </c>
      <c r="L409" t="s">
        <v>838</v>
      </c>
      <c r="M409" t="s">
        <v>34</v>
      </c>
      <c r="N409" t="s">
        <v>45</v>
      </c>
      <c r="O409" t="s">
        <v>843</v>
      </c>
      <c r="P409" s="13">
        <v>42185</v>
      </c>
      <c r="Q409" s="13" t="str">
        <f t="shared" si="12"/>
        <v>June</v>
      </c>
      <c r="R409" s="11">
        <v>42186</v>
      </c>
      <c r="S409" s="13" t="str">
        <f t="shared" si="13"/>
        <v>July</v>
      </c>
      <c r="T409" s="8">
        <v>46.440000000000005</v>
      </c>
      <c r="U409">
        <v>8</v>
      </c>
      <c r="V409" s="6">
        <v>68.56</v>
      </c>
      <c r="W409">
        <v>87979</v>
      </c>
      <c r="X409" t="str">
        <f>[1]!DXLOOKUP(M409,Users!$A$2:$A$5,Users!$B$2:$B$5,0)</f>
        <v>William</v>
      </c>
    </row>
    <row r="410" spans="1:24" ht="12.75" customHeight="1">
      <c r="A410" t="s">
        <v>25</v>
      </c>
      <c r="B410" s="17">
        <v>0.09</v>
      </c>
      <c r="C410" s="6">
        <v>3.68</v>
      </c>
      <c r="D410" s="6">
        <v>1.32</v>
      </c>
      <c r="E410">
        <v>702</v>
      </c>
      <c r="F410" t="s">
        <v>842</v>
      </c>
      <c r="G410" t="s">
        <v>49</v>
      </c>
      <c r="H410" t="s">
        <v>114</v>
      </c>
      <c r="I410" t="s">
        <v>29</v>
      </c>
      <c r="J410" t="s">
        <v>174</v>
      </c>
      <c r="K410" t="s">
        <v>31</v>
      </c>
      <c r="L410" t="s">
        <v>839</v>
      </c>
      <c r="M410" t="s">
        <v>34</v>
      </c>
      <c r="N410" t="s">
        <v>45</v>
      </c>
      <c r="O410" t="s">
        <v>843</v>
      </c>
      <c r="P410" s="13">
        <v>42185</v>
      </c>
      <c r="Q410" s="13" t="str">
        <f t="shared" si="12"/>
        <v>June</v>
      </c>
      <c r="R410" s="11">
        <v>42186</v>
      </c>
      <c r="S410" s="13" t="str">
        <f t="shared" si="13"/>
        <v>July</v>
      </c>
      <c r="T410" s="8">
        <v>-17.527999999999999</v>
      </c>
      <c r="U410">
        <v>6</v>
      </c>
      <c r="V410" s="6">
        <v>20.79</v>
      </c>
      <c r="W410">
        <v>87979</v>
      </c>
      <c r="X410" t="str">
        <f>[1]!DXLOOKUP(M410,Users!$A$2:$A$5,Users!$B$2:$B$5,0)</f>
        <v>William</v>
      </c>
    </row>
    <row r="411" spans="1:24" ht="12.75" customHeight="1">
      <c r="A411" t="s">
        <v>25</v>
      </c>
      <c r="B411" s="17">
        <v>0.1</v>
      </c>
      <c r="C411" s="6">
        <v>9.7100000000000009</v>
      </c>
      <c r="D411" s="6">
        <v>9.4499999999999993</v>
      </c>
      <c r="E411">
        <v>702</v>
      </c>
      <c r="F411" t="s">
        <v>842</v>
      </c>
      <c r="G411" t="s">
        <v>49</v>
      </c>
      <c r="H411" t="s">
        <v>114</v>
      </c>
      <c r="I411" t="s">
        <v>29</v>
      </c>
      <c r="J411" t="s">
        <v>141</v>
      </c>
      <c r="K411" t="s">
        <v>59</v>
      </c>
      <c r="L411" t="s">
        <v>510</v>
      </c>
      <c r="M411" t="s">
        <v>34</v>
      </c>
      <c r="N411" t="s">
        <v>45</v>
      </c>
      <c r="O411" t="s">
        <v>843</v>
      </c>
      <c r="P411" s="13">
        <v>42185</v>
      </c>
      <c r="Q411" s="13" t="str">
        <f t="shared" si="12"/>
        <v>June</v>
      </c>
      <c r="R411" s="11">
        <v>42188</v>
      </c>
      <c r="S411" s="13" t="str">
        <f t="shared" si="13"/>
        <v>July</v>
      </c>
      <c r="T411" s="8">
        <v>-95.816000000000003</v>
      </c>
      <c r="U411">
        <v>7</v>
      </c>
      <c r="V411" s="6">
        <v>67.91</v>
      </c>
      <c r="W411">
        <v>87979</v>
      </c>
      <c r="X411" t="str">
        <f>[1]!DXLOOKUP(M411,Users!$A$2:$A$5,Users!$B$2:$B$5,0)</f>
        <v>William</v>
      </c>
    </row>
    <row r="412" spans="1:24" ht="12.75" customHeight="1">
      <c r="A412" t="s">
        <v>47</v>
      </c>
      <c r="B412" s="17">
        <v>7.0000000000000007E-2</v>
      </c>
      <c r="C412" s="6">
        <v>2.84</v>
      </c>
      <c r="D412" s="6">
        <v>0.93</v>
      </c>
      <c r="E412">
        <v>711</v>
      </c>
      <c r="F412" t="s">
        <v>844</v>
      </c>
      <c r="G412" t="s">
        <v>49</v>
      </c>
      <c r="H412" t="s">
        <v>114</v>
      </c>
      <c r="I412" t="s">
        <v>29</v>
      </c>
      <c r="J412" t="s">
        <v>30</v>
      </c>
      <c r="K412" t="s">
        <v>31</v>
      </c>
      <c r="L412" t="s">
        <v>32</v>
      </c>
      <c r="M412" t="s">
        <v>53</v>
      </c>
      <c r="N412" t="s">
        <v>193</v>
      </c>
      <c r="O412" t="s">
        <v>845</v>
      </c>
      <c r="P412" s="13">
        <v>42161</v>
      </c>
      <c r="Q412" s="13" t="str">
        <f t="shared" si="12"/>
        <v>June</v>
      </c>
      <c r="R412" s="11">
        <v>42163</v>
      </c>
      <c r="S412" s="13" t="str">
        <f t="shared" si="13"/>
        <v>June</v>
      </c>
      <c r="T412" s="8">
        <v>3.8519999999999999</v>
      </c>
      <c r="U412">
        <v>15</v>
      </c>
      <c r="V412" s="6">
        <v>40.369999999999997</v>
      </c>
      <c r="W412">
        <v>87978</v>
      </c>
      <c r="X412" t="str">
        <f>[1]!DXLOOKUP(M412,Users!$A$2:$A$5,Users!$B$2:$B$5,0)</f>
        <v>Erin</v>
      </c>
    </row>
    <row r="413" spans="1:24" ht="12.75" customHeight="1">
      <c r="A413" t="s">
        <v>37</v>
      </c>
      <c r="B413" s="17">
        <v>0</v>
      </c>
      <c r="C413" s="6">
        <v>8.5</v>
      </c>
      <c r="D413" s="6">
        <v>1.99</v>
      </c>
      <c r="E413">
        <v>719</v>
      </c>
      <c r="F413" t="s">
        <v>846</v>
      </c>
      <c r="G413" t="s">
        <v>49</v>
      </c>
      <c r="H413" t="s">
        <v>28</v>
      </c>
      <c r="I413" t="s">
        <v>77</v>
      </c>
      <c r="J413" t="s">
        <v>180</v>
      </c>
      <c r="K413" t="s">
        <v>51</v>
      </c>
      <c r="L413" t="s">
        <v>847</v>
      </c>
      <c r="M413" t="s">
        <v>34</v>
      </c>
      <c r="N413" t="s">
        <v>533</v>
      </c>
      <c r="O413" t="s">
        <v>848</v>
      </c>
      <c r="P413" s="13">
        <v>42063</v>
      </c>
      <c r="Q413" s="13" t="str">
        <f t="shared" si="12"/>
        <v>February</v>
      </c>
      <c r="R413" s="11">
        <v>42065</v>
      </c>
      <c r="S413" s="13" t="str">
        <f t="shared" si="13"/>
        <v>March</v>
      </c>
      <c r="T413" s="8">
        <v>71.735600000000005</v>
      </c>
      <c r="U413">
        <v>14</v>
      </c>
      <c r="V413" s="6">
        <v>122.25</v>
      </c>
      <c r="W413">
        <v>89344</v>
      </c>
      <c r="X413" t="str">
        <f>[1]!DXLOOKUP(M413,Users!$A$2:$A$5,Users!$B$2:$B$5,0)</f>
        <v>William</v>
      </c>
    </row>
    <row r="414" spans="1:24" ht="12.75" customHeight="1">
      <c r="A414" t="s">
        <v>37</v>
      </c>
      <c r="B414" s="17">
        <v>0.03</v>
      </c>
      <c r="C414" s="6">
        <v>95.43</v>
      </c>
      <c r="D414" s="6">
        <v>19.989999999999998</v>
      </c>
      <c r="E414">
        <v>719</v>
      </c>
      <c r="F414" t="s">
        <v>846</v>
      </c>
      <c r="G414" t="s">
        <v>49</v>
      </c>
      <c r="H414" t="s">
        <v>28</v>
      </c>
      <c r="I414" t="s">
        <v>29</v>
      </c>
      <c r="J414" t="s">
        <v>141</v>
      </c>
      <c r="K414" t="s">
        <v>59</v>
      </c>
      <c r="L414" t="s">
        <v>849</v>
      </c>
      <c r="M414" t="s">
        <v>34</v>
      </c>
      <c r="N414" t="s">
        <v>533</v>
      </c>
      <c r="O414" t="s">
        <v>848</v>
      </c>
      <c r="P414" s="13">
        <v>42063</v>
      </c>
      <c r="Q414" s="13" t="str">
        <f t="shared" si="12"/>
        <v>February</v>
      </c>
      <c r="R414" s="11">
        <v>42065</v>
      </c>
      <c r="S414" s="13" t="str">
        <f t="shared" si="13"/>
        <v>March</v>
      </c>
      <c r="T414" s="8">
        <v>-79.320800000000006</v>
      </c>
      <c r="U414">
        <v>2</v>
      </c>
      <c r="V414" s="6">
        <v>206.09</v>
      </c>
      <c r="W414">
        <v>89344</v>
      </c>
      <c r="X414" t="str">
        <f>[1]!DXLOOKUP(M414,Users!$A$2:$A$5,Users!$B$2:$B$5,0)</f>
        <v>William</v>
      </c>
    </row>
    <row r="415" spans="1:24" ht="12.75" customHeight="1">
      <c r="A415" t="s">
        <v>37</v>
      </c>
      <c r="B415" s="17">
        <v>0.04</v>
      </c>
      <c r="C415" s="6">
        <v>10.64</v>
      </c>
      <c r="D415" s="6">
        <v>5.16</v>
      </c>
      <c r="E415">
        <v>721</v>
      </c>
      <c r="F415" t="s">
        <v>850</v>
      </c>
      <c r="G415" t="s">
        <v>49</v>
      </c>
      <c r="H415" t="s">
        <v>28</v>
      </c>
      <c r="I415" t="s">
        <v>41</v>
      </c>
      <c r="J415" t="s">
        <v>50</v>
      </c>
      <c r="K415" t="s">
        <v>59</v>
      </c>
      <c r="L415" t="s">
        <v>851</v>
      </c>
      <c r="M415" t="s">
        <v>61</v>
      </c>
      <c r="N415" t="s">
        <v>703</v>
      </c>
      <c r="O415" t="s">
        <v>852</v>
      </c>
      <c r="P415" s="13">
        <v>42179</v>
      </c>
      <c r="Q415" s="13" t="str">
        <f t="shared" si="12"/>
        <v>June</v>
      </c>
      <c r="R415" s="11">
        <v>42180</v>
      </c>
      <c r="S415" s="13" t="str">
        <f t="shared" si="13"/>
        <v>June</v>
      </c>
      <c r="T415" s="8">
        <v>24.095999999999997</v>
      </c>
      <c r="U415">
        <v>6</v>
      </c>
      <c r="V415" s="6">
        <v>66.900000000000006</v>
      </c>
      <c r="W415">
        <v>91053</v>
      </c>
      <c r="X415" t="str">
        <f>[1]!DXLOOKUP(M415,Users!$A$2:$A$5,Users!$B$2:$B$5,0)</f>
        <v>Chris</v>
      </c>
    </row>
    <row r="416" spans="1:24" ht="12.75" customHeight="1">
      <c r="A416" t="s">
        <v>37</v>
      </c>
      <c r="B416" s="17">
        <v>0.03</v>
      </c>
      <c r="C416" s="6">
        <v>2.78</v>
      </c>
      <c r="D416" s="6">
        <v>1.34</v>
      </c>
      <c r="E416">
        <v>721</v>
      </c>
      <c r="F416" t="s">
        <v>850</v>
      </c>
      <c r="G416" t="s">
        <v>27</v>
      </c>
      <c r="H416" t="s">
        <v>28</v>
      </c>
      <c r="I416" t="s">
        <v>29</v>
      </c>
      <c r="J416" t="s">
        <v>30</v>
      </c>
      <c r="K416" t="s">
        <v>31</v>
      </c>
      <c r="L416" t="s">
        <v>853</v>
      </c>
      <c r="M416" t="s">
        <v>61</v>
      </c>
      <c r="N416" t="s">
        <v>703</v>
      </c>
      <c r="O416" t="s">
        <v>852</v>
      </c>
      <c r="P416" s="13">
        <v>42179</v>
      </c>
      <c r="Q416" s="13" t="str">
        <f t="shared" si="12"/>
        <v>June</v>
      </c>
      <c r="R416" s="11">
        <v>42181</v>
      </c>
      <c r="S416" s="13" t="str">
        <f t="shared" si="13"/>
        <v>June</v>
      </c>
      <c r="T416" s="8">
        <v>6.9719999999999995</v>
      </c>
      <c r="U416">
        <v>15</v>
      </c>
      <c r="V416" s="6">
        <v>43.13</v>
      </c>
      <c r="W416">
        <v>91053</v>
      </c>
      <c r="X416" t="str">
        <f>[1]!DXLOOKUP(M416,Users!$A$2:$A$5,Users!$B$2:$B$5,0)</f>
        <v>Chris</v>
      </c>
    </row>
    <row r="417" spans="1:24" ht="12.75" customHeight="1">
      <c r="A417" t="s">
        <v>56</v>
      </c>
      <c r="B417" s="17">
        <v>0.01</v>
      </c>
      <c r="C417" s="6">
        <v>7.28</v>
      </c>
      <c r="D417" s="6">
        <v>11.15</v>
      </c>
      <c r="E417">
        <v>721</v>
      </c>
      <c r="F417" t="s">
        <v>850</v>
      </c>
      <c r="G417" t="s">
        <v>49</v>
      </c>
      <c r="H417" t="s">
        <v>28</v>
      </c>
      <c r="I417" t="s">
        <v>29</v>
      </c>
      <c r="J417" t="s">
        <v>93</v>
      </c>
      <c r="K417" t="s">
        <v>59</v>
      </c>
      <c r="L417" t="s">
        <v>854</v>
      </c>
      <c r="M417" t="s">
        <v>61</v>
      </c>
      <c r="N417" t="s">
        <v>703</v>
      </c>
      <c r="O417" t="s">
        <v>852</v>
      </c>
      <c r="P417" s="13">
        <v>42105</v>
      </c>
      <c r="Q417" s="13" t="str">
        <f t="shared" si="12"/>
        <v>April</v>
      </c>
      <c r="R417" s="11">
        <v>42107</v>
      </c>
      <c r="S417" s="13" t="str">
        <f t="shared" si="13"/>
        <v>April</v>
      </c>
      <c r="T417" s="8">
        <v>-24.245999999999999</v>
      </c>
      <c r="U417">
        <v>1</v>
      </c>
      <c r="V417" s="6">
        <v>11.21</v>
      </c>
      <c r="W417">
        <v>91054</v>
      </c>
      <c r="X417" t="str">
        <f>[1]!DXLOOKUP(M417,Users!$A$2:$A$5,Users!$B$2:$B$5,0)</f>
        <v>Chris</v>
      </c>
    </row>
    <row r="418" spans="1:24" ht="12.75" customHeight="1">
      <c r="A418" t="s">
        <v>56</v>
      </c>
      <c r="B418" s="17">
        <v>0.09</v>
      </c>
      <c r="C418" s="6">
        <v>125.99</v>
      </c>
      <c r="D418" s="6">
        <v>8.99</v>
      </c>
      <c r="E418">
        <v>724</v>
      </c>
      <c r="F418" t="s">
        <v>855</v>
      </c>
      <c r="G418" t="s">
        <v>49</v>
      </c>
      <c r="H418" t="s">
        <v>114</v>
      </c>
      <c r="I418" t="s">
        <v>77</v>
      </c>
      <c r="J418" t="s">
        <v>78</v>
      </c>
      <c r="K418" t="s">
        <v>59</v>
      </c>
      <c r="L418" t="s">
        <v>856</v>
      </c>
      <c r="M418" t="s">
        <v>53</v>
      </c>
      <c r="N418" t="s">
        <v>228</v>
      </c>
      <c r="O418" t="s">
        <v>857</v>
      </c>
      <c r="P418" s="13">
        <v>42078</v>
      </c>
      <c r="Q418" s="13" t="str">
        <f t="shared" si="12"/>
        <v>March</v>
      </c>
      <c r="R418" s="11">
        <v>42079</v>
      </c>
      <c r="S418" s="13" t="str">
        <f t="shared" si="13"/>
        <v>March</v>
      </c>
      <c r="T418" s="8">
        <v>-605.37400000000002</v>
      </c>
      <c r="U418">
        <v>1</v>
      </c>
      <c r="V418" s="6">
        <v>100.38</v>
      </c>
      <c r="W418">
        <v>90359</v>
      </c>
      <c r="X418" t="str">
        <f>[1]!DXLOOKUP(M418,Users!$A$2:$A$5,Users!$B$2:$B$5,0)</f>
        <v>Erin</v>
      </c>
    </row>
    <row r="419" spans="1:24" ht="12.75" customHeight="1">
      <c r="A419" t="s">
        <v>56</v>
      </c>
      <c r="B419" s="17">
        <v>0.1</v>
      </c>
      <c r="C419" s="6">
        <v>17.98</v>
      </c>
      <c r="D419" s="6">
        <v>4</v>
      </c>
      <c r="E419">
        <v>727</v>
      </c>
      <c r="F419" t="s">
        <v>858</v>
      </c>
      <c r="G419" t="s">
        <v>49</v>
      </c>
      <c r="H419" t="s">
        <v>114</v>
      </c>
      <c r="I419" t="s">
        <v>77</v>
      </c>
      <c r="J419" t="s">
        <v>180</v>
      </c>
      <c r="K419" t="s">
        <v>59</v>
      </c>
      <c r="L419" t="s">
        <v>181</v>
      </c>
      <c r="M419" t="s">
        <v>53</v>
      </c>
      <c r="N419" t="s">
        <v>188</v>
      </c>
      <c r="O419" t="s">
        <v>476</v>
      </c>
      <c r="P419" s="13">
        <v>42078</v>
      </c>
      <c r="Q419" s="13" t="str">
        <f t="shared" si="12"/>
        <v>March</v>
      </c>
      <c r="R419" s="11">
        <v>42079</v>
      </c>
      <c r="S419" s="13" t="str">
        <f t="shared" si="13"/>
        <v>March</v>
      </c>
      <c r="T419" s="8">
        <v>-99.55</v>
      </c>
      <c r="U419">
        <v>4</v>
      </c>
      <c r="V419" s="6">
        <v>66.319999999999993</v>
      </c>
      <c r="W419">
        <v>90359</v>
      </c>
      <c r="X419" t="str">
        <f>[1]!DXLOOKUP(M419,Users!$A$2:$A$5,Users!$B$2:$B$5,0)</f>
        <v>Erin</v>
      </c>
    </row>
    <row r="420" spans="1:24" ht="12.75" customHeight="1">
      <c r="A420" t="s">
        <v>25</v>
      </c>
      <c r="B420" s="17">
        <v>0.09</v>
      </c>
      <c r="C420" s="6">
        <v>101.41</v>
      </c>
      <c r="D420" s="6">
        <v>35</v>
      </c>
      <c r="E420">
        <v>731</v>
      </c>
      <c r="F420" t="s">
        <v>859</v>
      </c>
      <c r="G420" t="s">
        <v>49</v>
      </c>
      <c r="H420" t="s">
        <v>114</v>
      </c>
      <c r="I420" t="s">
        <v>29</v>
      </c>
      <c r="J420" t="s">
        <v>141</v>
      </c>
      <c r="K420" t="s">
        <v>236</v>
      </c>
      <c r="L420" t="s">
        <v>860</v>
      </c>
      <c r="M420" t="s">
        <v>53</v>
      </c>
      <c r="N420" t="s">
        <v>193</v>
      </c>
      <c r="O420" t="s">
        <v>150</v>
      </c>
      <c r="P420" s="13">
        <v>42120</v>
      </c>
      <c r="Q420" s="13" t="str">
        <f t="shared" si="12"/>
        <v>April</v>
      </c>
      <c r="R420" s="11">
        <v>42121</v>
      </c>
      <c r="S420" s="13" t="str">
        <f t="shared" si="13"/>
        <v>April</v>
      </c>
      <c r="T420" s="8">
        <v>-801.15479999999991</v>
      </c>
      <c r="U420">
        <v>12</v>
      </c>
      <c r="V420" s="6">
        <v>1178.32</v>
      </c>
      <c r="W420">
        <v>90362</v>
      </c>
      <c r="X420" t="str">
        <f>[1]!DXLOOKUP(M420,Users!$A$2:$A$5,Users!$B$2:$B$5,0)</f>
        <v>Erin</v>
      </c>
    </row>
    <row r="421" spans="1:24" ht="12.75" customHeight="1">
      <c r="A421" t="s">
        <v>37</v>
      </c>
      <c r="B421" s="17">
        <v>0.06</v>
      </c>
      <c r="C421" s="6">
        <v>350.98</v>
      </c>
      <c r="D421" s="6">
        <v>30</v>
      </c>
      <c r="E421">
        <v>736</v>
      </c>
      <c r="F421" t="s">
        <v>861</v>
      </c>
      <c r="G421" t="s">
        <v>39</v>
      </c>
      <c r="H421" t="s">
        <v>114</v>
      </c>
      <c r="I421" t="s">
        <v>41</v>
      </c>
      <c r="J421" t="s">
        <v>42</v>
      </c>
      <c r="K421" t="s">
        <v>43</v>
      </c>
      <c r="L421" t="s">
        <v>862</v>
      </c>
      <c r="M421" t="s">
        <v>53</v>
      </c>
      <c r="N421" t="s">
        <v>197</v>
      </c>
      <c r="O421" t="s">
        <v>138</v>
      </c>
      <c r="P421" s="13">
        <v>42170</v>
      </c>
      <c r="Q421" s="13" t="str">
        <f t="shared" si="12"/>
        <v>June</v>
      </c>
      <c r="R421" s="11">
        <v>42172</v>
      </c>
      <c r="S421" s="13" t="str">
        <f t="shared" si="13"/>
        <v>June</v>
      </c>
      <c r="T421" s="8">
        <v>797.85599999999999</v>
      </c>
      <c r="U421">
        <v>6</v>
      </c>
      <c r="V421" s="6">
        <v>2016.32</v>
      </c>
      <c r="W421">
        <v>90361</v>
      </c>
      <c r="X421" t="str">
        <f>[1]!DXLOOKUP(M421,Users!$A$2:$A$5,Users!$B$2:$B$5,0)</f>
        <v>Erin</v>
      </c>
    </row>
    <row r="422" spans="1:24" ht="12.75" customHeight="1">
      <c r="A422" t="s">
        <v>106</v>
      </c>
      <c r="B422" s="17">
        <v>0.02</v>
      </c>
      <c r="C422" s="6">
        <v>48.04</v>
      </c>
      <c r="D422" s="6">
        <v>5.79</v>
      </c>
      <c r="E422">
        <v>737</v>
      </c>
      <c r="F422" t="s">
        <v>863</v>
      </c>
      <c r="G422" t="s">
        <v>49</v>
      </c>
      <c r="H422" t="s">
        <v>114</v>
      </c>
      <c r="I422" t="s">
        <v>29</v>
      </c>
      <c r="J422" t="s">
        <v>93</v>
      </c>
      <c r="K422" t="s">
        <v>59</v>
      </c>
      <c r="L422" t="s">
        <v>864</v>
      </c>
      <c r="M422" t="s">
        <v>53</v>
      </c>
      <c r="N422" t="s">
        <v>54</v>
      </c>
      <c r="O422" t="s">
        <v>865</v>
      </c>
      <c r="P422" s="13">
        <v>42162</v>
      </c>
      <c r="Q422" s="13" t="str">
        <f t="shared" si="12"/>
        <v>June</v>
      </c>
      <c r="R422" s="11">
        <v>42169</v>
      </c>
      <c r="S422" s="13" t="str">
        <f t="shared" si="13"/>
        <v>June</v>
      </c>
      <c r="T422" s="8">
        <v>422.45249999999999</v>
      </c>
      <c r="U422">
        <v>12</v>
      </c>
      <c r="V422" s="6">
        <v>612.25</v>
      </c>
      <c r="W422">
        <v>90360</v>
      </c>
      <c r="X422" t="str">
        <f>[1]!DXLOOKUP(M422,Users!$A$2:$A$5,Users!$B$2:$B$5,0)</f>
        <v>Erin</v>
      </c>
    </row>
    <row r="423" spans="1:24" ht="12.75" customHeight="1">
      <c r="A423" t="s">
        <v>37</v>
      </c>
      <c r="B423" s="17">
        <v>0.02</v>
      </c>
      <c r="C423" s="6">
        <v>70.98</v>
      </c>
      <c r="D423" s="6">
        <v>46.74</v>
      </c>
      <c r="E423">
        <v>738</v>
      </c>
      <c r="F423" t="s">
        <v>866</v>
      </c>
      <c r="G423" t="s">
        <v>39</v>
      </c>
      <c r="H423" t="s">
        <v>114</v>
      </c>
      <c r="I423" t="s">
        <v>41</v>
      </c>
      <c r="J423" t="s">
        <v>191</v>
      </c>
      <c r="K423" t="s">
        <v>121</v>
      </c>
      <c r="L423" t="s">
        <v>867</v>
      </c>
      <c r="M423" t="s">
        <v>53</v>
      </c>
      <c r="N423" t="s">
        <v>54</v>
      </c>
      <c r="O423" t="s">
        <v>868</v>
      </c>
      <c r="P423" s="13">
        <v>42170</v>
      </c>
      <c r="Q423" s="13" t="str">
        <f t="shared" si="12"/>
        <v>June</v>
      </c>
      <c r="R423" s="11">
        <v>42171</v>
      </c>
      <c r="S423" s="13" t="str">
        <f t="shared" si="13"/>
        <v>June</v>
      </c>
      <c r="T423" s="8">
        <v>-178.21600000000001</v>
      </c>
      <c r="U423">
        <v>4</v>
      </c>
      <c r="V423" s="6">
        <v>313.63</v>
      </c>
      <c r="W423">
        <v>90361</v>
      </c>
      <c r="X423" t="str">
        <f>[1]!DXLOOKUP(M423,Users!$A$2:$A$5,Users!$B$2:$B$5,0)</f>
        <v>Erin</v>
      </c>
    </row>
    <row r="424" spans="1:24" ht="12.75" customHeight="1">
      <c r="A424" t="s">
        <v>37</v>
      </c>
      <c r="B424" s="17">
        <v>0.04</v>
      </c>
      <c r="C424" s="6">
        <v>27.48</v>
      </c>
      <c r="D424" s="6">
        <v>4</v>
      </c>
      <c r="E424">
        <v>741</v>
      </c>
      <c r="F424" t="s">
        <v>869</v>
      </c>
      <c r="G424" t="s">
        <v>49</v>
      </c>
      <c r="H424" t="s">
        <v>114</v>
      </c>
      <c r="I424" t="s">
        <v>77</v>
      </c>
      <c r="J424" t="s">
        <v>180</v>
      </c>
      <c r="K424" t="s">
        <v>59</v>
      </c>
      <c r="L424" t="s">
        <v>870</v>
      </c>
      <c r="M424" t="s">
        <v>53</v>
      </c>
      <c r="N424" t="s">
        <v>54</v>
      </c>
      <c r="O424" t="s">
        <v>871</v>
      </c>
      <c r="P424" s="13">
        <v>42170</v>
      </c>
      <c r="Q424" s="13" t="str">
        <f t="shared" si="12"/>
        <v>June</v>
      </c>
      <c r="R424" s="11">
        <v>42172</v>
      </c>
      <c r="S424" s="13" t="str">
        <f t="shared" si="13"/>
        <v>June</v>
      </c>
      <c r="T424" s="8">
        <v>-26.655999999999999</v>
      </c>
      <c r="U424">
        <v>15</v>
      </c>
      <c r="V424" s="6">
        <v>397.17</v>
      </c>
      <c r="W424">
        <v>90361</v>
      </c>
      <c r="X424" t="str">
        <f>[1]!DXLOOKUP(M424,Users!$A$2:$A$5,Users!$B$2:$B$5,0)</f>
        <v>Erin</v>
      </c>
    </row>
    <row r="425" spans="1:24">
      <c r="A425" t="s">
        <v>106</v>
      </c>
      <c r="B425" s="17">
        <v>0.02</v>
      </c>
      <c r="C425" s="6">
        <v>59.98</v>
      </c>
      <c r="D425" s="6">
        <v>3.99</v>
      </c>
      <c r="E425">
        <v>744</v>
      </c>
      <c r="F425" t="s">
        <v>872</v>
      </c>
      <c r="G425" t="s">
        <v>49</v>
      </c>
      <c r="H425" t="s">
        <v>28</v>
      </c>
      <c r="I425" t="s">
        <v>29</v>
      </c>
      <c r="J425" t="s">
        <v>257</v>
      </c>
      <c r="K425" t="s">
        <v>59</v>
      </c>
      <c r="L425" t="s">
        <v>873</v>
      </c>
      <c r="M425" t="s">
        <v>34</v>
      </c>
      <c r="N425" t="s">
        <v>378</v>
      </c>
      <c r="O425" t="s">
        <v>874</v>
      </c>
      <c r="P425" s="13">
        <v>42032</v>
      </c>
      <c r="Q425" s="13" t="str">
        <f t="shared" si="12"/>
        <v>January</v>
      </c>
      <c r="R425" s="11">
        <v>42041</v>
      </c>
      <c r="S425" s="13" t="str">
        <f t="shared" si="13"/>
        <v>February</v>
      </c>
      <c r="T425" s="8">
        <v>-54.622</v>
      </c>
      <c r="U425">
        <v>1</v>
      </c>
      <c r="V425" s="6">
        <v>63.48</v>
      </c>
      <c r="W425">
        <v>87725</v>
      </c>
      <c r="X425" t="str">
        <f>[1]!DXLOOKUP(M425,Users!$A$2:$A$5,Users!$B$2:$B$5,0)</f>
        <v>William</v>
      </c>
    </row>
    <row r="426" spans="1:24">
      <c r="A426" t="s">
        <v>106</v>
      </c>
      <c r="B426" s="17">
        <v>0.03</v>
      </c>
      <c r="C426" s="6">
        <v>5.18</v>
      </c>
      <c r="D426" s="6">
        <v>5.74</v>
      </c>
      <c r="E426">
        <v>744</v>
      </c>
      <c r="F426" t="s">
        <v>872</v>
      </c>
      <c r="G426" t="s">
        <v>49</v>
      </c>
      <c r="H426" t="s">
        <v>28</v>
      </c>
      <c r="I426" t="s">
        <v>29</v>
      </c>
      <c r="J426" t="s">
        <v>109</v>
      </c>
      <c r="K426" t="s">
        <v>59</v>
      </c>
      <c r="L426" t="s">
        <v>875</v>
      </c>
      <c r="M426" t="s">
        <v>34</v>
      </c>
      <c r="N426" t="s">
        <v>378</v>
      </c>
      <c r="O426" t="s">
        <v>874</v>
      </c>
      <c r="P426" s="13">
        <v>42032</v>
      </c>
      <c r="Q426" s="13" t="str">
        <f t="shared" si="12"/>
        <v>January</v>
      </c>
      <c r="R426" s="11">
        <v>42036</v>
      </c>
      <c r="S426" s="13" t="str">
        <f t="shared" si="13"/>
        <v>February</v>
      </c>
      <c r="T426" s="8">
        <v>-126.81418000000001</v>
      </c>
      <c r="U426">
        <v>9</v>
      </c>
      <c r="V426" s="6">
        <v>47.64</v>
      </c>
      <c r="W426">
        <v>87725</v>
      </c>
      <c r="X426" t="str">
        <f>[1]!DXLOOKUP(M426,Users!$A$2:$A$5,Users!$B$2:$B$5,0)</f>
        <v>William</v>
      </c>
    </row>
    <row r="427" spans="1:24">
      <c r="A427" t="s">
        <v>56</v>
      </c>
      <c r="B427" s="17">
        <v>0.03</v>
      </c>
      <c r="C427" s="6">
        <v>119.99</v>
      </c>
      <c r="D427" s="6">
        <v>56.14</v>
      </c>
      <c r="E427">
        <v>744</v>
      </c>
      <c r="F427" t="s">
        <v>872</v>
      </c>
      <c r="G427" t="s">
        <v>39</v>
      </c>
      <c r="H427" t="s">
        <v>114</v>
      </c>
      <c r="I427" t="s">
        <v>77</v>
      </c>
      <c r="J427" t="s">
        <v>85</v>
      </c>
      <c r="K427" t="s">
        <v>121</v>
      </c>
      <c r="L427" t="s">
        <v>318</v>
      </c>
      <c r="M427" t="s">
        <v>34</v>
      </c>
      <c r="N427" t="s">
        <v>378</v>
      </c>
      <c r="O427" t="s">
        <v>874</v>
      </c>
      <c r="P427" s="13">
        <v>42021</v>
      </c>
      <c r="Q427" s="13" t="str">
        <f t="shared" si="12"/>
        <v>January</v>
      </c>
      <c r="R427" s="11">
        <v>42023</v>
      </c>
      <c r="S427" s="13" t="str">
        <f t="shared" si="13"/>
        <v>January</v>
      </c>
      <c r="T427" s="8">
        <v>1400.1</v>
      </c>
      <c r="U427">
        <v>13</v>
      </c>
      <c r="V427" s="6">
        <v>1545.58</v>
      </c>
      <c r="W427">
        <v>87726</v>
      </c>
      <c r="X427" t="str">
        <f>[1]!DXLOOKUP(M427,Users!$A$2:$A$5,Users!$B$2:$B$5,0)</f>
        <v>William</v>
      </c>
    </row>
    <row r="428" spans="1:24">
      <c r="A428" t="s">
        <v>106</v>
      </c>
      <c r="B428" s="17">
        <v>0.09</v>
      </c>
      <c r="C428" s="6">
        <v>125.99</v>
      </c>
      <c r="D428" s="6">
        <v>8.99</v>
      </c>
      <c r="E428">
        <v>744</v>
      </c>
      <c r="F428" t="s">
        <v>872</v>
      </c>
      <c r="G428" t="s">
        <v>49</v>
      </c>
      <c r="H428" t="s">
        <v>114</v>
      </c>
      <c r="I428" t="s">
        <v>77</v>
      </c>
      <c r="J428" t="s">
        <v>78</v>
      </c>
      <c r="K428" t="s">
        <v>59</v>
      </c>
      <c r="L428" t="s">
        <v>856</v>
      </c>
      <c r="M428" t="s">
        <v>34</v>
      </c>
      <c r="N428" t="s">
        <v>378</v>
      </c>
      <c r="O428" t="s">
        <v>874</v>
      </c>
      <c r="P428" s="13">
        <v>42149</v>
      </c>
      <c r="Q428" s="13" t="str">
        <f t="shared" si="12"/>
        <v>May</v>
      </c>
      <c r="R428" s="11">
        <v>42157</v>
      </c>
      <c r="S428" s="13" t="str">
        <f t="shared" si="13"/>
        <v>June</v>
      </c>
      <c r="T428" s="8">
        <v>916.68060000000014</v>
      </c>
      <c r="U428">
        <v>20</v>
      </c>
      <c r="V428" s="6">
        <v>2104.9899999999998</v>
      </c>
      <c r="W428">
        <v>87727</v>
      </c>
      <c r="X428" t="str">
        <f>[1]!DXLOOKUP(M428,Users!$A$2:$A$5,Users!$B$2:$B$5,0)</f>
        <v>William</v>
      </c>
    </row>
    <row r="429" spans="1:24">
      <c r="A429" t="s">
        <v>56</v>
      </c>
      <c r="B429" s="17">
        <v>0.05</v>
      </c>
      <c r="C429" s="6">
        <v>115.79</v>
      </c>
      <c r="D429" s="6">
        <v>1.99</v>
      </c>
      <c r="E429">
        <v>745</v>
      </c>
      <c r="F429" t="s">
        <v>876</v>
      </c>
      <c r="G429" t="s">
        <v>49</v>
      </c>
      <c r="H429" t="s">
        <v>114</v>
      </c>
      <c r="I429" t="s">
        <v>77</v>
      </c>
      <c r="J429" t="s">
        <v>180</v>
      </c>
      <c r="K429" t="s">
        <v>51</v>
      </c>
      <c r="L429" t="s">
        <v>877</v>
      </c>
      <c r="M429" t="s">
        <v>34</v>
      </c>
      <c r="N429" t="s">
        <v>378</v>
      </c>
      <c r="O429" t="s">
        <v>878</v>
      </c>
      <c r="P429" s="13">
        <v>42021</v>
      </c>
      <c r="Q429" s="13" t="str">
        <f t="shared" si="12"/>
        <v>January</v>
      </c>
      <c r="R429" s="11">
        <v>42023</v>
      </c>
      <c r="S429" s="13" t="str">
        <f t="shared" si="13"/>
        <v>January</v>
      </c>
      <c r="T429" s="8">
        <v>67.599999999999923</v>
      </c>
      <c r="U429">
        <v>3</v>
      </c>
      <c r="V429" s="6">
        <v>353.1</v>
      </c>
      <c r="W429">
        <v>87726</v>
      </c>
      <c r="X429" t="str">
        <f>[1]!DXLOOKUP(M429,Users!$A$2:$A$5,Users!$B$2:$B$5,0)</f>
        <v>William</v>
      </c>
    </row>
    <row r="430" spans="1:24" ht="12.75" customHeight="1">
      <c r="A430" t="s">
        <v>37</v>
      </c>
      <c r="B430" s="17">
        <v>0.09</v>
      </c>
      <c r="C430" s="6">
        <v>27.75</v>
      </c>
      <c r="D430" s="6">
        <v>19.989999999999998</v>
      </c>
      <c r="E430">
        <v>750</v>
      </c>
      <c r="F430" t="s">
        <v>879</v>
      </c>
      <c r="G430" t="s">
        <v>49</v>
      </c>
      <c r="H430" t="s">
        <v>28</v>
      </c>
      <c r="I430" t="s">
        <v>29</v>
      </c>
      <c r="J430" t="s">
        <v>141</v>
      </c>
      <c r="K430" t="s">
        <v>59</v>
      </c>
      <c r="L430" t="s">
        <v>880</v>
      </c>
      <c r="M430" t="s">
        <v>136</v>
      </c>
      <c r="N430" t="s">
        <v>613</v>
      </c>
      <c r="O430" t="s">
        <v>881</v>
      </c>
      <c r="P430" s="13">
        <v>42016</v>
      </c>
      <c r="Q430" s="13" t="str">
        <f t="shared" si="12"/>
        <v>January</v>
      </c>
      <c r="R430" s="11">
        <v>42017</v>
      </c>
      <c r="S430" s="13" t="str">
        <f t="shared" si="13"/>
        <v>January</v>
      </c>
      <c r="T430" s="8">
        <v>-224.64400000000001</v>
      </c>
      <c r="U430">
        <v>10</v>
      </c>
      <c r="V430" s="6">
        <v>257.52</v>
      </c>
      <c r="W430">
        <v>91200</v>
      </c>
      <c r="X430" t="str">
        <f>[1]!DXLOOKUP(M430,Users!$A$2:$A$5,Users!$B$2:$B$5,0)</f>
        <v>Sam</v>
      </c>
    </row>
    <row r="431" spans="1:24" ht="12.75" customHeight="1">
      <c r="A431" t="s">
        <v>106</v>
      </c>
      <c r="B431" s="17">
        <v>0.06</v>
      </c>
      <c r="C431" s="6">
        <v>130.97999999999999</v>
      </c>
      <c r="D431" s="6">
        <v>54.74</v>
      </c>
      <c r="E431">
        <v>751</v>
      </c>
      <c r="F431" t="s">
        <v>882</v>
      </c>
      <c r="G431" t="s">
        <v>39</v>
      </c>
      <c r="H431" t="s">
        <v>28</v>
      </c>
      <c r="I431" t="s">
        <v>41</v>
      </c>
      <c r="J431" t="s">
        <v>191</v>
      </c>
      <c r="K431" t="s">
        <v>121</v>
      </c>
      <c r="L431" t="s">
        <v>405</v>
      </c>
      <c r="M431" t="s">
        <v>136</v>
      </c>
      <c r="N431" t="s">
        <v>613</v>
      </c>
      <c r="O431" t="s">
        <v>883</v>
      </c>
      <c r="P431" s="13">
        <v>42062</v>
      </c>
      <c r="Q431" s="13" t="str">
        <f t="shared" si="12"/>
        <v>February</v>
      </c>
      <c r="R431" s="11">
        <v>42069</v>
      </c>
      <c r="S431" s="13" t="str">
        <f t="shared" si="13"/>
        <v>March</v>
      </c>
      <c r="T431" s="8">
        <v>14.76</v>
      </c>
      <c r="U431">
        <v>3</v>
      </c>
      <c r="V431" s="6">
        <v>411.64</v>
      </c>
      <c r="W431">
        <v>91201</v>
      </c>
      <c r="X431" t="str">
        <f>[1]!DXLOOKUP(M431,Users!$A$2:$A$5,Users!$B$2:$B$5,0)</f>
        <v>Sam</v>
      </c>
    </row>
    <row r="432" spans="1:24">
      <c r="A432" t="s">
        <v>47</v>
      </c>
      <c r="B432" s="17">
        <v>0.06</v>
      </c>
      <c r="C432" s="6">
        <v>2.61</v>
      </c>
      <c r="D432" s="6">
        <v>0.5</v>
      </c>
      <c r="E432">
        <v>753</v>
      </c>
      <c r="F432" t="s">
        <v>884</v>
      </c>
      <c r="G432" t="s">
        <v>27</v>
      </c>
      <c r="H432" t="s">
        <v>28</v>
      </c>
      <c r="I432" t="s">
        <v>29</v>
      </c>
      <c r="J432" t="s">
        <v>134</v>
      </c>
      <c r="K432" t="s">
        <v>59</v>
      </c>
      <c r="L432" t="s">
        <v>885</v>
      </c>
      <c r="M432" t="s">
        <v>34</v>
      </c>
      <c r="N432" t="s">
        <v>378</v>
      </c>
      <c r="O432" t="s">
        <v>886</v>
      </c>
      <c r="P432" s="13">
        <v>42074</v>
      </c>
      <c r="Q432" s="13" t="str">
        <f t="shared" si="12"/>
        <v>March</v>
      </c>
      <c r="R432" s="11">
        <v>42074</v>
      </c>
      <c r="S432" s="13" t="str">
        <f t="shared" si="13"/>
        <v>March</v>
      </c>
      <c r="T432" s="8">
        <v>10.85</v>
      </c>
      <c r="U432">
        <v>1</v>
      </c>
      <c r="V432" s="6">
        <v>17.59</v>
      </c>
      <c r="W432">
        <v>90438</v>
      </c>
      <c r="X432" t="str">
        <f>[1]!DXLOOKUP(M432,Users!$A$2:$A$5,Users!$B$2:$B$5,0)</f>
        <v>William</v>
      </c>
    </row>
    <row r="433" spans="1:24">
      <c r="A433" t="s">
        <v>47</v>
      </c>
      <c r="B433" s="17">
        <v>0.01</v>
      </c>
      <c r="C433" s="6">
        <v>6.35</v>
      </c>
      <c r="D433" s="6">
        <v>1.02</v>
      </c>
      <c r="E433">
        <v>753</v>
      </c>
      <c r="F433" t="s">
        <v>884</v>
      </c>
      <c r="G433" t="s">
        <v>49</v>
      </c>
      <c r="H433" t="s">
        <v>28</v>
      </c>
      <c r="I433" t="s">
        <v>29</v>
      </c>
      <c r="J433" t="s">
        <v>93</v>
      </c>
      <c r="K433" t="s">
        <v>31</v>
      </c>
      <c r="L433" t="s">
        <v>887</v>
      </c>
      <c r="M433" t="s">
        <v>34</v>
      </c>
      <c r="N433" t="s">
        <v>378</v>
      </c>
      <c r="O433" t="s">
        <v>886</v>
      </c>
      <c r="P433" s="13">
        <v>42074</v>
      </c>
      <c r="Q433" s="13" t="str">
        <f t="shared" si="12"/>
        <v>March</v>
      </c>
      <c r="R433" s="11">
        <v>42076</v>
      </c>
      <c r="S433" s="13" t="str">
        <f t="shared" si="13"/>
        <v>March</v>
      </c>
      <c r="T433" s="8">
        <v>97.662599999999983</v>
      </c>
      <c r="U433">
        <v>22</v>
      </c>
      <c r="V433" s="6">
        <v>141.54</v>
      </c>
      <c r="W433">
        <v>90438</v>
      </c>
      <c r="X433" t="str">
        <f>[1]!DXLOOKUP(M433,Users!$A$2:$A$5,Users!$B$2:$B$5,0)</f>
        <v>William</v>
      </c>
    </row>
    <row r="434" spans="1:24">
      <c r="A434" t="s">
        <v>25</v>
      </c>
      <c r="B434" s="17">
        <v>0.06</v>
      </c>
      <c r="C434" s="6">
        <v>218.75</v>
      </c>
      <c r="D434" s="6">
        <v>69.64</v>
      </c>
      <c r="E434">
        <v>754</v>
      </c>
      <c r="F434" t="s">
        <v>888</v>
      </c>
      <c r="G434" t="s">
        <v>39</v>
      </c>
      <c r="H434" t="s">
        <v>28</v>
      </c>
      <c r="I434" t="s">
        <v>41</v>
      </c>
      <c r="J434" t="s">
        <v>152</v>
      </c>
      <c r="K434" t="s">
        <v>121</v>
      </c>
      <c r="L434" t="s">
        <v>655</v>
      </c>
      <c r="M434" t="s">
        <v>34</v>
      </c>
      <c r="N434" t="s">
        <v>378</v>
      </c>
      <c r="O434" t="s">
        <v>889</v>
      </c>
      <c r="P434" s="13">
        <v>42159</v>
      </c>
      <c r="Q434" s="13" t="str">
        <f t="shared" si="12"/>
        <v>June</v>
      </c>
      <c r="R434" s="11">
        <v>42160</v>
      </c>
      <c r="S434" s="13" t="str">
        <f t="shared" si="13"/>
        <v>June</v>
      </c>
      <c r="T434" s="8">
        <v>-453.2</v>
      </c>
      <c r="U434">
        <v>4</v>
      </c>
      <c r="V434" s="6">
        <v>905.4</v>
      </c>
      <c r="W434">
        <v>90437</v>
      </c>
      <c r="X434" t="str">
        <f>[1]!DXLOOKUP(M434,Users!$A$2:$A$5,Users!$B$2:$B$5,0)</f>
        <v>William</v>
      </c>
    </row>
    <row r="435" spans="1:24">
      <c r="A435" t="s">
        <v>106</v>
      </c>
      <c r="B435" s="17">
        <v>0.06</v>
      </c>
      <c r="C435" s="6">
        <v>119.99</v>
      </c>
      <c r="D435" s="6">
        <v>14</v>
      </c>
      <c r="E435">
        <v>754</v>
      </c>
      <c r="F435" t="s">
        <v>888</v>
      </c>
      <c r="G435" t="s">
        <v>39</v>
      </c>
      <c r="H435" t="s">
        <v>114</v>
      </c>
      <c r="I435" t="s">
        <v>77</v>
      </c>
      <c r="J435" t="s">
        <v>85</v>
      </c>
      <c r="K435" t="s">
        <v>43</v>
      </c>
      <c r="L435" t="s">
        <v>890</v>
      </c>
      <c r="M435" t="s">
        <v>34</v>
      </c>
      <c r="N435" t="s">
        <v>378</v>
      </c>
      <c r="O435" t="s">
        <v>889</v>
      </c>
      <c r="P435" s="13">
        <v>42106</v>
      </c>
      <c r="Q435" s="13" t="str">
        <f t="shared" si="12"/>
        <v>April</v>
      </c>
      <c r="R435" s="11">
        <v>42113</v>
      </c>
      <c r="S435" s="13" t="str">
        <f t="shared" si="13"/>
        <v>April</v>
      </c>
      <c r="T435" s="8">
        <v>-207.679788</v>
      </c>
      <c r="U435">
        <v>2</v>
      </c>
      <c r="V435" s="6">
        <v>243.86</v>
      </c>
      <c r="W435">
        <v>90439</v>
      </c>
      <c r="X435" t="str">
        <f>[1]!DXLOOKUP(M435,Users!$A$2:$A$5,Users!$B$2:$B$5,0)</f>
        <v>William</v>
      </c>
    </row>
    <row r="436" spans="1:24" ht="12.75" customHeight="1">
      <c r="A436" t="s">
        <v>37</v>
      </c>
      <c r="B436" s="17">
        <v>0.03</v>
      </c>
      <c r="C436" s="6">
        <v>37.94</v>
      </c>
      <c r="D436" s="6">
        <v>5.08</v>
      </c>
      <c r="E436">
        <v>757</v>
      </c>
      <c r="F436" t="s">
        <v>891</v>
      </c>
      <c r="G436" t="s">
        <v>49</v>
      </c>
      <c r="H436" t="s">
        <v>40</v>
      </c>
      <c r="I436" t="s">
        <v>29</v>
      </c>
      <c r="J436" t="s">
        <v>93</v>
      </c>
      <c r="K436" t="s">
        <v>31</v>
      </c>
      <c r="L436" t="s">
        <v>892</v>
      </c>
      <c r="M436" t="s">
        <v>34</v>
      </c>
      <c r="N436" t="s">
        <v>102</v>
      </c>
      <c r="O436" t="s">
        <v>893</v>
      </c>
      <c r="P436" s="13">
        <v>42046</v>
      </c>
      <c r="Q436" s="13" t="str">
        <f t="shared" si="12"/>
        <v>February</v>
      </c>
      <c r="R436" s="11">
        <v>42048</v>
      </c>
      <c r="S436" s="13" t="str">
        <f t="shared" si="13"/>
        <v>February</v>
      </c>
      <c r="T436" s="8">
        <v>-7.5244000000000009</v>
      </c>
      <c r="U436">
        <v>1</v>
      </c>
      <c r="V436" s="6">
        <v>39.97</v>
      </c>
      <c r="W436">
        <v>90258</v>
      </c>
      <c r="X436" t="str">
        <f>[1]!DXLOOKUP(M436,Users!$A$2:$A$5,Users!$B$2:$B$5,0)</f>
        <v>William</v>
      </c>
    </row>
    <row r="437" spans="1:24" ht="12.75" customHeight="1">
      <c r="A437" t="s">
        <v>106</v>
      </c>
      <c r="B437" s="17">
        <v>0</v>
      </c>
      <c r="C437" s="6">
        <v>20.99</v>
      </c>
      <c r="D437" s="6">
        <v>3.3</v>
      </c>
      <c r="E437">
        <v>759</v>
      </c>
      <c r="F437" t="s">
        <v>894</v>
      </c>
      <c r="G437" t="s">
        <v>49</v>
      </c>
      <c r="H437" t="s">
        <v>58</v>
      </c>
      <c r="I437" t="s">
        <v>77</v>
      </c>
      <c r="J437" t="s">
        <v>78</v>
      </c>
      <c r="K437" t="s">
        <v>51</v>
      </c>
      <c r="L437" t="s">
        <v>895</v>
      </c>
      <c r="M437" t="s">
        <v>61</v>
      </c>
      <c r="N437" t="s">
        <v>178</v>
      </c>
      <c r="O437" t="s">
        <v>896</v>
      </c>
      <c r="P437" s="13">
        <v>42153</v>
      </c>
      <c r="Q437" s="13" t="str">
        <f t="shared" si="12"/>
        <v>May</v>
      </c>
      <c r="R437" s="11">
        <v>42160</v>
      </c>
      <c r="S437" s="13" t="str">
        <f t="shared" si="13"/>
        <v>June</v>
      </c>
      <c r="T437" s="8">
        <v>-92.961000000000013</v>
      </c>
      <c r="U437">
        <v>5</v>
      </c>
      <c r="V437" s="6">
        <v>92.96</v>
      </c>
      <c r="W437">
        <v>86639</v>
      </c>
      <c r="X437" t="str">
        <f>[1]!DXLOOKUP(M437,Users!$A$2:$A$5,Users!$B$2:$B$5,0)</f>
        <v>Chris</v>
      </c>
    </row>
    <row r="438" spans="1:24" ht="12.75" customHeight="1">
      <c r="A438" t="s">
        <v>37</v>
      </c>
      <c r="B438" s="17">
        <v>0</v>
      </c>
      <c r="C438" s="6">
        <v>125.99</v>
      </c>
      <c r="D438" s="6">
        <v>8.99</v>
      </c>
      <c r="E438">
        <v>762</v>
      </c>
      <c r="F438" t="s">
        <v>897</v>
      </c>
      <c r="G438" t="s">
        <v>49</v>
      </c>
      <c r="H438" t="s">
        <v>58</v>
      </c>
      <c r="I438" t="s">
        <v>77</v>
      </c>
      <c r="J438" t="s">
        <v>78</v>
      </c>
      <c r="K438" t="s">
        <v>59</v>
      </c>
      <c r="L438" t="s">
        <v>898</v>
      </c>
      <c r="M438" t="s">
        <v>34</v>
      </c>
      <c r="N438" t="s">
        <v>35</v>
      </c>
      <c r="O438" t="s">
        <v>899</v>
      </c>
      <c r="P438" s="13">
        <v>42121</v>
      </c>
      <c r="Q438" s="13" t="str">
        <f t="shared" si="12"/>
        <v>April</v>
      </c>
      <c r="R438" s="11">
        <v>42123</v>
      </c>
      <c r="S438" s="13" t="str">
        <f t="shared" si="13"/>
        <v>April</v>
      </c>
      <c r="T438" s="8">
        <v>613.89576</v>
      </c>
      <c r="U438">
        <v>12</v>
      </c>
      <c r="V438" s="6">
        <v>1362.2</v>
      </c>
      <c r="W438">
        <v>87525</v>
      </c>
      <c r="X438" t="str">
        <f>[1]!DXLOOKUP(M438,Users!$A$2:$A$5,Users!$B$2:$B$5,0)</f>
        <v>William</v>
      </c>
    </row>
    <row r="439" spans="1:24" ht="12.75" customHeight="1">
      <c r="A439" t="s">
        <v>47</v>
      </c>
      <c r="B439" s="17">
        <v>0.1</v>
      </c>
      <c r="C439" s="6">
        <v>31.78</v>
      </c>
      <c r="D439" s="6">
        <v>1.99</v>
      </c>
      <c r="E439">
        <v>767</v>
      </c>
      <c r="F439" t="s">
        <v>900</v>
      </c>
      <c r="G439" t="s">
        <v>49</v>
      </c>
      <c r="H439" t="s">
        <v>28</v>
      </c>
      <c r="I439" t="s">
        <v>77</v>
      </c>
      <c r="J439" t="s">
        <v>180</v>
      </c>
      <c r="K439" t="s">
        <v>51</v>
      </c>
      <c r="L439" t="s">
        <v>901</v>
      </c>
      <c r="M439" t="s">
        <v>61</v>
      </c>
      <c r="N439" t="s">
        <v>178</v>
      </c>
      <c r="O439" t="s">
        <v>902</v>
      </c>
      <c r="P439" s="13">
        <v>42034</v>
      </c>
      <c r="Q439" s="13" t="str">
        <f t="shared" si="12"/>
        <v>January</v>
      </c>
      <c r="R439" s="11">
        <v>42036</v>
      </c>
      <c r="S439" s="13" t="str">
        <f t="shared" si="13"/>
        <v>February</v>
      </c>
      <c r="T439" s="8">
        <v>232.28159999999997</v>
      </c>
      <c r="U439">
        <v>11</v>
      </c>
      <c r="V439" s="6">
        <v>336.64</v>
      </c>
      <c r="W439">
        <v>86279</v>
      </c>
      <c r="X439" t="str">
        <f>[1]!DXLOOKUP(M439,Users!$A$2:$A$5,Users!$B$2:$B$5,0)</f>
        <v>Chris</v>
      </c>
    </row>
    <row r="440" spans="1:24" ht="12.75" customHeight="1">
      <c r="A440" t="s">
        <v>47</v>
      </c>
      <c r="B440" s="17">
        <v>0.08</v>
      </c>
      <c r="C440" s="6">
        <v>30.73</v>
      </c>
      <c r="D440" s="6">
        <v>4</v>
      </c>
      <c r="E440">
        <v>770</v>
      </c>
      <c r="F440" t="s">
        <v>903</v>
      </c>
      <c r="G440" t="s">
        <v>49</v>
      </c>
      <c r="H440" t="s">
        <v>58</v>
      </c>
      <c r="I440" t="s">
        <v>77</v>
      </c>
      <c r="J440" t="s">
        <v>180</v>
      </c>
      <c r="K440" t="s">
        <v>59</v>
      </c>
      <c r="L440" t="s">
        <v>288</v>
      </c>
      <c r="M440" t="s">
        <v>34</v>
      </c>
      <c r="N440" t="s">
        <v>102</v>
      </c>
      <c r="O440" t="s">
        <v>893</v>
      </c>
      <c r="P440" s="13">
        <v>42082</v>
      </c>
      <c r="Q440" s="13" t="str">
        <f t="shared" si="12"/>
        <v>March</v>
      </c>
      <c r="R440" s="11">
        <v>42082</v>
      </c>
      <c r="S440" s="13" t="str">
        <f t="shared" si="13"/>
        <v>March</v>
      </c>
      <c r="T440" s="8">
        <v>-45.07</v>
      </c>
      <c r="U440">
        <v>14</v>
      </c>
      <c r="V440" s="6">
        <v>429.33</v>
      </c>
      <c r="W440">
        <v>88667</v>
      </c>
      <c r="X440" t="str">
        <f>[1]!DXLOOKUP(M440,Users!$A$2:$A$5,Users!$B$2:$B$5,0)</f>
        <v>William</v>
      </c>
    </row>
    <row r="441" spans="1:24" ht="12.75" customHeight="1">
      <c r="A441" t="s">
        <v>47</v>
      </c>
      <c r="B441" s="17">
        <v>0.05</v>
      </c>
      <c r="C441" s="6">
        <v>14.56</v>
      </c>
      <c r="D441" s="6">
        <v>3.5</v>
      </c>
      <c r="E441">
        <v>771</v>
      </c>
      <c r="F441" t="s">
        <v>904</v>
      </c>
      <c r="G441" t="s">
        <v>49</v>
      </c>
      <c r="H441" t="s">
        <v>58</v>
      </c>
      <c r="I441" t="s">
        <v>29</v>
      </c>
      <c r="J441" t="s">
        <v>257</v>
      </c>
      <c r="K441" t="s">
        <v>59</v>
      </c>
      <c r="L441" t="s">
        <v>905</v>
      </c>
      <c r="M441" t="s">
        <v>34</v>
      </c>
      <c r="N441" t="s">
        <v>102</v>
      </c>
      <c r="O441" t="s">
        <v>906</v>
      </c>
      <c r="P441" s="13">
        <v>42082</v>
      </c>
      <c r="Q441" s="13" t="str">
        <f t="shared" si="12"/>
        <v>March</v>
      </c>
      <c r="R441" s="11">
        <v>42084</v>
      </c>
      <c r="S441" s="13" t="str">
        <f t="shared" si="13"/>
        <v>March</v>
      </c>
      <c r="T441" s="8">
        <v>-8.5299999999999994</v>
      </c>
      <c r="U441">
        <v>3</v>
      </c>
      <c r="V441" s="6">
        <v>44.66</v>
      </c>
      <c r="W441">
        <v>88667</v>
      </c>
      <c r="X441" t="str">
        <f>[1]!DXLOOKUP(M441,Users!$A$2:$A$5,Users!$B$2:$B$5,0)</f>
        <v>William</v>
      </c>
    </row>
    <row r="442" spans="1:24" ht="12.75" customHeight="1">
      <c r="A442" t="s">
        <v>47</v>
      </c>
      <c r="B442" s="17">
        <v>0</v>
      </c>
      <c r="C442" s="6">
        <v>299.99</v>
      </c>
      <c r="D442" s="6">
        <v>11.64</v>
      </c>
      <c r="E442">
        <v>771</v>
      </c>
      <c r="F442" t="s">
        <v>904</v>
      </c>
      <c r="G442" t="s">
        <v>49</v>
      </c>
      <c r="H442" t="s">
        <v>58</v>
      </c>
      <c r="I442" t="s">
        <v>77</v>
      </c>
      <c r="J442" t="s">
        <v>587</v>
      </c>
      <c r="K442" t="s">
        <v>236</v>
      </c>
      <c r="L442" t="s">
        <v>907</v>
      </c>
      <c r="M442" t="s">
        <v>34</v>
      </c>
      <c r="N442" t="s">
        <v>102</v>
      </c>
      <c r="O442" t="s">
        <v>906</v>
      </c>
      <c r="P442" s="13">
        <v>42082</v>
      </c>
      <c r="Q442" s="13" t="str">
        <f t="shared" si="12"/>
        <v>March</v>
      </c>
      <c r="R442" s="11">
        <v>42084</v>
      </c>
      <c r="S442" s="13" t="str">
        <f t="shared" si="13"/>
        <v>March</v>
      </c>
      <c r="T442" s="8">
        <v>285.95</v>
      </c>
      <c r="U442">
        <v>5</v>
      </c>
      <c r="V442" s="6">
        <v>1619.95</v>
      </c>
      <c r="W442">
        <v>88667</v>
      </c>
      <c r="X442" t="str">
        <f>[1]!DXLOOKUP(M442,Users!$A$2:$A$5,Users!$B$2:$B$5,0)</f>
        <v>William</v>
      </c>
    </row>
    <row r="443" spans="1:24" ht="12.75" customHeight="1">
      <c r="A443" t="s">
        <v>47</v>
      </c>
      <c r="B443" s="17">
        <v>0.08</v>
      </c>
      <c r="C443" s="6">
        <v>7.77</v>
      </c>
      <c r="D443" s="6">
        <v>9.23</v>
      </c>
      <c r="E443">
        <v>772</v>
      </c>
      <c r="F443" t="s">
        <v>908</v>
      </c>
      <c r="G443" t="s">
        <v>49</v>
      </c>
      <c r="H443" t="s">
        <v>58</v>
      </c>
      <c r="I443" t="s">
        <v>29</v>
      </c>
      <c r="J443" t="s">
        <v>257</v>
      </c>
      <c r="K443" t="s">
        <v>59</v>
      </c>
      <c r="L443" t="s">
        <v>442</v>
      </c>
      <c r="M443" t="s">
        <v>53</v>
      </c>
      <c r="N443" t="s">
        <v>234</v>
      </c>
      <c r="O443" t="s">
        <v>909</v>
      </c>
      <c r="P443" s="13">
        <v>42018</v>
      </c>
      <c r="Q443" s="13" t="str">
        <f t="shared" si="12"/>
        <v>January</v>
      </c>
      <c r="R443" s="11">
        <v>42020</v>
      </c>
      <c r="S443" s="13" t="str">
        <f t="shared" si="13"/>
        <v>January</v>
      </c>
      <c r="T443" s="8">
        <v>-209.25</v>
      </c>
      <c r="U443">
        <v>7</v>
      </c>
      <c r="V443" s="6">
        <v>56.44</v>
      </c>
      <c r="W443">
        <v>88666</v>
      </c>
      <c r="X443" t="str">
        <f>[1]!DXLOOKUP(M443,Users!$A$2:$A$5,Users!$B$2:$B$5,0)</f>
        <v>Erin</v>
      </c>
    </row>
    <row r="444" spans="1:24" ht="12.75" customHeight="1">
      <c r="A444" t="s">
        <v>47</v>
      </c>
      <c r="B444" s="17">
        <v>0.1</v>
      </c>
      <c r="C444" s="6">
        <v>18.97</v>
      </c>
      <c r="D444" s="6">
        <v>9.5399999999999991</v>
      </c>
      <c r="E444">
        <v>772</v>
      </c>
      <c r="F444" t="s">
        <v>908</v>
      </c>
      <c r="G444" t="s">
        <v>27</v>
      </c>
      <c r="H444" t="s">
        <v>58</v>
      </c>
      <c r="I444" t="s">
        <v>29</v>
      </c>
      <c r="J444" t="s">
        <v>93</v>
      </c>
      <c r="K444" t="s">
        <v>59</v>
      </c>
      <c r="L444" t="s">
        <v>223</v>
      </c>
      <c r="M444" t="s">
        <v>53</v>
      </c>
      <c r="N444" t="s">
        <v>234</v>
      </c>
      <c r="O444" t="s">
        <v>909</v>
      </c>
      <c r="P444" s="13">
        <v>42018</v>
      </c>
      <c r="Q444" s="13" t="str">
        <f t="shared" si="12"/>
        <v>January</v>
      </c>
      <c r="R444" s="11">
        <v>42020</v>
      </c>
      <c r="S444" s="13" t="str">
        <f t="shared" si="13"/>
        <v>January</v>
      </c>
      <c r="T444" s="8">
        <v>-9.1635999999999989</v>
      </c>
      <c r="U444">
        <v>3</v>
      </c>
      <c r="V444" s="6">
        <v>56.73</v>
      </c>
      <c r="W444">
        <v>88666</v>
      </c>
      <c r="X444" t="str">
        <f>[1]!DXLOOKUP(M444,Users!$A$2:$A$5,Users!$B$2:$B$5,0)</f>
        <v>Erin</v>
      </c>
    </row>
    <row r="445" spans="1:24" ht="12.75" customHeight="1">
      <c r="A445" t="s">
        <v>106</v>
      </c>
      <c r="B445" s="17">
        <v>0.02</v>
      </c>
      <c r="C445" s="6">
        <v>4.0599999999999996</v>
      </c>
      <c r="D445" s="6">
        <v>6.89</v>
      </c>
      <c r="E445">
        <v>772</v>
      </c>
      <c r="F445" t="s">
        <v>908</v>
      </c>
      <c r="G445" t="s">
        <v>27</v>
      </c>
      <c r="H445" t="s">
        <v>58</v>
      </c>
      <c r="I445" t="s">
        <v>29</v>
      </c>
      <c r="J445" t="s">
        <v>257</v>
      </c>
      <c r="K445" t="s">
        <v>59</v>
      </c>
      <c r="L445" t="s">
        <v>910</v>
      </c>
      <c r="M445" t="s">
        <v>53</v>
      </c>
      <c r="N445" t="s">
        <v>234</v>
      </c>
      <c r="O445" t="s">
        <v>909</v>
      </c>
      <c r="P445" s="13">
        <v>42141</v>
      </c>
      <c r="Q445" s="13" t="str">
        <f t="shared" si="12"/>
        <v>May</v>
      </c>
      <c r="R445" s="11">
        <v>42145</v>
      </c>
      <c r="S445" s="13" t="str">
        <f t="shared" si="13"/>
        <v>May</v>
      </c>
      <c r="T445" s="8">
        <v>12.706000000000017</v>
      </c>
      <c r="U445">
        <v>12</v>
      </c>
      <c r="V445" s="6">
        <v>64.41</v>
      </c>
      <c r="W445">
        <v>88668</v>
      </c>
      <c r="X445" t="str">
        <f>[1]!DXLOOKUP(M445,Users!$A$2:$A$5,Users!$B$2:$B$5,0)</f>
        <v>Erin</v>
      </c>
    </row>
    <row r="446" spans="1:24" ht="12.75" customHeight="1">
      <c r="A446" t="s">
        <v>106</v>
      </c>
      <c r="B446" s="17">
        <v>7.0000000000000007E-2</v>
      </c>
      <c r="C446" s="6">
        <v>9.49</v>
      </c>
      <c r="D446" s="6">
        <v>5.76</v>
      </c>
      <c r="E446">
        <v>772</v>
      </c>
      <c r="F446" t="s">
        <v>908</v>
      </c>
      <c r="G446" t="s">
        <v>49</v>
      </c>
      <c r="H446" t="s">
        <v>58</v>
      </c>
      <c r="I446" t="s">
        <v>77</v>
      </c>
      <c r="J446" t="s">
        <v>85</v>
      </c>
      <c r="K446" t="s">
        <v>86</v>
      </c>
      <c r="L446" t="s">
        <v>911</v>
      </c>
      <c r="M446" t="s">
        <v>53</v>
      </c>
      <c r="N446" t="s">
        <v>234</v>
      </c>
      <c r="O446" t="s">
        <v>909</v>
      </c>
      <c r="P446" s="13">
        <v>42141</v>
      </c>
      <c r="Q446" s="13" t="str">
        <f t="shared" si="12"/>
        <v>May</v>
      </c>
      <c r="R446" s="11">
        <v>42145</v>
      </c>
      <c r="S446" s="13" t="str">
        <f t="shared" si="13"/>
        <v>May</v>
      </c>
      <c r="T446" s="8">
        <v>7.7151600000000045</v>
      </c>
      <c r="U446">
        <v>37</v>
      </c>
      <c r="V446" s="6">
        <v>344.57</v>
      </c>
      <c r="W446">
        <v>88668</v>
      </c>
      <c r="X446" t="str">
        <f>[1]!DXLOOKUP(M446,Users!$A$2:$A$5,Users!$B$2:$B$5,0)</f>
        <v>Erin</v>
      </c>
    </row>
    <row r="447" spans="1:24" ht="12.75" customHeight="1">
      <c r="A447" t="s">
        <v>25</v>
      </c>
      <c r="B447" s="17">
        <v>0.04</v>
      </c>
      <c r="C447" s="6">
        <v>34.76</v>
      </c>
      <c r="D447" s="6">
        <v>5.49</v>
      </c>
      <c r="E447">
        <v>782</v>
      </c>
      <c r="F447" t="s">
        <v>912</v>
      </c>
      <c r="G447" t="s">
        <v>49</v>
      </c>
      <c r="H447" t="s">
        <v>58</v>
      </c>
      <c r="I447" t="s">
        <v>29</v>
      </c>
      <c r="J447" t="s">
        <v>141</v>
      </c>
      <c r="K447" t="s">
        <v>59</v>
      </c>
      <c r="L447" t="s">
        <v>913</v>
      </c>
      <c r="M447" t="s">
        <v>34</v>
      </c>
      <c r="N447" t="s">
        <v>45</v>
      </c>
      <c r="O447" t="s">
        <v>914</v>
      </c>
      <c r="P447" s="13">
        <v>42123</v>
      </c>
      <c r="Q447" s="13" t="str">
        <f t="shared" si="12"/>
        <v>April</v>
      </c>
      <c r="R447" s="11">
        <v>42124</v>
      </c>
      <c r="S447" s="13" t="str">
        <f t="shared" si="13"/>
        <v>April</v>
      </c>
      <c r="T447" s="8">
        <v>192.51689999999999</v>
      </c>
      <c r="U447">
        <v>8</v>
      </c>
      <c r="V447" s="6">
        <v>279.01</v>
      </c>
      <c r="W447">
        <v>90962</v>
      </c>
      <c r="X447" t="str">
        <f>[1]!DXLOOKUP(M447,Users!$A$2:$A$5,Users!$B$2:$B$5,0)</f>
        <v>William</v>
      </c>
    </row>
    <row r="448" spans="1:24" ht="12.75" customHeight="1">
      <c r="A448" t="s">
        <v>106</v>
      </c>
      <c r="B448" s="17">
        <v>0.02</v>
      </c>
      <c r="C448" s="6">
        <v>100.98</v>
      </c>
      <c r="D448" s="6">
        <v>35.840000000000003</v>
      </c>
      <c r="E448">
        <v>783</v>
      </c>
      <c r="F448" t="s">
        <v>915</v>
      </c>
      <c r="G448" t="s">
        <v>39</v>
      </c>
      <c r="H448" t="s">
        <v>58</v>
      </c>
      <c r="I448" t="s">
        <v>41</v>
      </c>
      <c r="J448" t="s">
        <v>191</v>
      </c>
      <c r="K448" t="s">
        <v>121</v>
      </c>
      <c r="L448" t="s">
        <v>260</v>
      </c>
      <c r="M448" t="s">
        <v>53</v>
      </c>
      <c r="N448" t="s">
        <v>228</v>
      </c>
      <c r="O448" t="s">
        <v>916</v>
      </c>
      <c r="P448" s="13">
        <v>42010</v>
      </c>
      <c r="Q448" s="13" t="str">
        <f t="shared" si="12"/>
        <v>January</v>
      </c>
      <c r="R448" s="11">
        <v>42010</v>
      </c>
      <c r="S448" s="13" t="str">
        <f t="shared" si="13"/>
        <v>January</v>
      </c>
      <c r="T448" s="8">
        <v>-134.91200000000001</v>
      </c>
      <c r="U448">
        <v>6</v>
      </c>
      <c r="V448" s="6">
        <v>614.99</v>
      </c>
      <c r="W448">
        <v>90961</v>
      </c>
      <c r="X448" t="str">
        <f>[1]!DXLOOKUP(M448,Users!$A$2:$A$5,Users!$B$2:$B$5,0)</f>
        <v>Erin</v>
      </c>
    </row>
    <row r="449" spans="1:24" ht="12.75" customHeight="1">
      <c r="A449" t="s">
        <v>56</v>
      </c>
      <c r="B449" s="17">
        <v>0</v>
      </c>
      <c r="C449" s="6">
        <v>8.34</v>
      </c>
      <c r="D449" s="6">
        <v>4.82</v>
      </c>
      <c r="E449">
        <v>786</v>
      </c>
      <c r="F449" t="s">
        <v>917</v>
      </c>
      <c r="G449" t="s">
        <v>49</v>
      </c>
      <c r="H449" t="s">
        <v>40</v>
      </c>
      <c r="I449" t="s">
        <v>29</v>
      </c>
      <c r="J449" t="s">
        <v>93</v>
      </c>
      <c r="K449" t="s">
        <v>59</v>
      </c>
      <c r="L449" t="s">
        <v>918</v>
      </c>
      <c r="M449" t="s">
        <v>34</v>
      </c>
      <c r="N449" t="s">
        <v>45</v>
      </c>
      <c r="O449" t="s">
        <v>919</v>
      </c>
      <c r="P449" s="13">
        <v>42100</v>
      </c>
      <c r="Q449" s="13" t="str">
        <f t="shared" si="12"/>
        <v>April</v>
      </c>
      <c r="R449" s="11">
        <v>42101</v>
      </c>
      <c r="S449" s="13" t="str">
        <f t="shared" si="13"/>
        <v>April</v>
      </c>
      <c r="T449" s="8">
        <v>-5.05</v>
      </c>
      <c r="U449">
        <v>9</v>
      </c>
      <c r="V449" s="6">
        <v>76.23</v>
      </c>
      <c r="W449">
        <v>91513</v>
      </c>
      <c r="X449" t="str">
        <f>[1]!DXLOOKUP(M449,Users!$A$2:$A$5,Users!$B$2:$B$5,0)</f>
        <v>William</v>
      </c>
    </row>
    <row r="450" spans="1:24" ht="12.75" customHeight="1">
      <c r="A450" t="s">
        <v>37</v>
      </c>
      <c r="B450" s="17">
        <v>0.09</v>
      </c>
      <c r="C450" s="6">
        <v>6.48</v>
      </c>
      <c r="D450" s="6">
        <v>9.68</v>
      </c>
      <c r="E450">
        <v>792</v>
      </c>
      <c r="F450" t="s">
        <v>920</v>
      </c>
      <c r="G450" t="s">
        <v>49</v>
      </c>
      <c r="H450" t="s">
        <v>28</v>
      </c>
      <c r="I450" t="s">
        <v>29</v>
      </c>
      <c r="J450" t="s">
        <v>93</v>
      </c>
      <c r="K450" t="s">
        <v>59</v>
      </c>
      <c r="L450" t="s">
        <v>921</v>
      </c>
      <c r="M450" t="s">
        <v>61</v>
      </c>
      <c r="N450" t="s">
        <v>304</v>
      </c>
      <c r="O450" t="s">
        <v>922</v>
      </c>
      <c r="P450" s="13">
        <v>42176</v>
      </c>
      <c r="Q450" s="13" t="str">
        <f t="shared" si="12"/>
        <v>June</v>
      </c>
      <c r="R450" s="11">
        <v>42177</v>
      </c>
      <c r="S450" s="13" t="str">
        <f t="shared" si="13"/>
        <v>June</v>
      </c>
      <c r="T450" s="8">
        <v>-204.16</v>
      </c>
      <c r="U450">
        <v>16</v>
      </c>
      <c r="V450" s="6">
        <v>99.92</v>
      </c>
      <c r="W450">
        <v>88753</v>
      </c>
      <c r="X450" t="str">
        <f>[1]!DXLOOKUP(M450,Users!$A$2:$A$5,Users!$B$2:$B$5,0)</f>
        <v>Chris</v>
      </c>
    </row>
    <row r="451" spans="1:24" ht="12.75" customHeight="1">
      <c r="A451" t="s">
        <v>37</v>
      </c>
      <c r="B451" s="17">
        <v>0.06</v>
      </c>
      <c r="C451" s="6">
        <v>8.6</v>
      </c>
      <c r="D451" s="6">
        <v>6.19</v>
      </c>
      <c r="E451">
        <v>796</v>
      </c>
      <c r="F451" t="s">
        <v>923</v>
      </c>
      <c r="G451" t="s">
        <v>49</v>
      </c>
      <c r="H451" t="s">
        <v>28</v>
      </c>
      <c r="I451" t="s">
        <v>29</v>
      </c>
      <c r="J451" t="s">
        <v>109</v>
      </c>
      <c r="K451" t="s">
        <v>59</v>
      </c>
      <c r="L451" t="s">
        <v>924</v>
      </c>
      <c r="M451" t="s">
        <v>61</v>
      </c>
      <c r="N451" t="s">
        <v>496</v>
      </c>
      <c r="O451" t="s">
        <v>808</v>
      </c>
      <c r="P451" s="13">
        <v>42074</v>
      </c>
      <c r="Q451" s="13" t="str">
        <f t="shared" ref="Q451:Q514" si="14">TEXT(P451,"mmmm")</f>
        <v>March</v>
      </c>
      <c r="R451" s="11">
        <v>42075</v>
      </c>
      <c r="S451" s="13" t="str">
        <f t="shared" ref="S451:S514" si="15">TEXT(R451,"mmmm")</f>
        <v>March</v>
      </c>
      <c r="T451" s="8">
        <v>-46.115000000000002</v>
      </c>
      <c r="U451">
        <v>9</v>
      </c>
      <c r="V451" s="6">
        <v>79.400000000000006</v>
      </c>
      <c r="W451">
        <v>86867</v>
      </c>
      <c r="X451" t="str">
        <f>[1]!DXLOOKUP(M451,Users!$A$2:$A$5,Users!$B$2:$B$5,0)</f>
        <v>Chris</v>
      </c>
    </row>
    <row r="452" spans="1:24" ht="12.75" customHeight="1">
      <c r="A452" t="s">
        <v>37</v>
      </c>
      <c r="B452" s="17">
        <v>0.1</v>
      </c>
      <c r="C452" s="6">
        <v>14.42</v>
      </c>
      <c r="D452" s="6">
        <v>6.75</v>
      </c>
      <c r="E452">
        <v>796</v>
      </c>
      <c r="F452" t="s">
        <v>923</v>
      </c>
      <c r="G452" t="s">
        <v>49</v>
      </c>
      <c r="H452" t="s">
        <v>28</v>
      </c>
      <c r="I452" t="s">
        <v>29</v>
      </c>
      <c r="J452" t="s">
        <v>257</v>
      </c>
      <c r="K452" t="s">
        <v>86</v>
      </c>
      <c r="L452" t="s">
        <v>571</v>
      </c>
      <c r="M452" t="s">
        <v>61</v>
      </c>
      <c r="N452" t="s">
        <v>496</v>
      </c>
      <c r="O452" t="s">
        <v>808</v>
      </c>
      <c r="P452" s="13">
        <v>42174</v>
      </c>
      <c r="Q452" s="13" t="str">
        <f t="shared" si="14"/>
        <v>June</v>
      </c>
      <c r="R452" s="11">
        <v>42177</v>
      </c>
      <c r="S452" s="13" t="str">
        <f t="shared" si="15"/>
        <v>June</v>
      </c>
      <c r="T452" s="8">
        <v>-20.103999999999999</v>
      </c>
      <c r="U452">
        <v>1</v>
      </c>
      <c r="V452" s="6">
        <v>15.49</v>
      </c>
      <c r="W452">
        <v>86869</v>
      </c>
      <c r="X452" t="str">
        <f>[1]!DXLOOKUP(M452,Users!$A$2:$A$5,Users!$B$2:$B$5,0)</f>
        <v>Chris</v>
      </c>
    </row>
    <row r="453" spans="1:24" ht="12.75" customHeight="1">
      <c r="A453" t="s">
        <v>37</v>
      </c>
      <c r="B453" s="17">
        <v>0.04</v>
      </c>
      <c r="C453" s="6">
        <v>9.11</v>
      </c>
      <c r="D453" s="6">
        <v>2.25</v>
      </c>
      <c r="E453">
        <v>797</v>
      </c>
      <c r="F453" t="s">
        <v>925</v>
      </c>
      <c r="G453" t="s">
        <v>49</v>
      </c>
      <c r="H453" t="s">
        <v>28</v>
      </c>
      <c r="I453" t="s">
        <v>29</v>
      </c>
      <c r="J453" t="s">
        <v>30</v>
      </c>
      <c r="K453" t="s">
        <v>31</v>
      </c>
      <c r="L453" t="s">
        <v>926</v>
      </c>
      <c r="M453" t="s">
        <v>34</v>
      </c>
      <c r="N453" t="s">
        <v>212</v>
      </c>
      <c r="O453" t="s">
        <v>927</v>
      </c>
      <c r="P453" s="13">
        <v>42156</v>
      </c>
      <c r="Q453" s="13" t="str">
        <f t="shared" si="14"/>
        <v>June</v>
      </c>
      <c r="R453" s="11">
        <v>42159</v>
      </c>
      <c r="S453" s="13" t="str">
        <f t="shared" si="15"/>
        <v>June</v>
      </c>
      <c r="T453" s="8">
        <v>-3.496</v>
      </c>
      <c r="U453">
        <v>2</v>
      </c>
      <c r="V453" s="6">
        <v>18.59</v>
      </c>
      <c r="W453">
        <v>86868</v>
      </c>
      <c r="X453" t="str">
        <f>[1]!DXLOOKUP(M453,Users!$A$2:$A$5,Users!$B$2:$B$5,0)</f>
        <v>William</v>
      </c>
    </row>
    <row r="454" spans="1:24" ht="12.75" customHeight="1">
      <c r="A454" t="s">
        <v>37</v>
      </c>
      <c r="B454" s="17">
        <v>7.0000000000000007E-2</v>
      </c>
      <c r="C454" s="6">
        <v>64.650000000000006</v>
      </c>
      <c r="D454" s="6">
        <v>35</v>
      </c>
      <c r="E454">
        <v>797</v>
      </c>
      <c r="F454" t="s">
        <v>925</v>
      </c>
      <c r="G454" t="s">
        <v>49</v>
      </c>
      <c r="H454" t="s">
        <v>28</v>
      </c>
      <c r="I454" t="s">
        <v>29</v>
      </c>
      <c r="J454" t="s">
        <v>141</v>
      </c>
      <c r="K454" t="s">
        <v>236</v>
      </c>
      <c r="L454" t="s">
        <v>928</v>
      </c>
      <c r="M454" t="s">
        <v>34</v>
      </c>
      <c r="N454" t="s">
        <v>212</v>
      </c>
      <c r="O454" t="s">
        <v>927</v>
      </c>
      <c r="P454" s="13">
        <v>42156</v>
      </c>
      <c r="Q454" s="13" t="str">
        <f t="shared" si="14"/>
        <v>June</v>
      </c>
      <c r="R454" s="11">
        <v>42158</v>
      </c>
      <c r="S454" s="13" t="str">
        <f t="shared" si="15"/>
        <v>June</v>
      </c>
      <c r="T454" s="8">
        <v>-717.072</v>
      </c>
      <c r="U454">
        <v>13</v>
      </c>
      <c r="V454" s="6">
        <v>834.08</v>
      </c>
      <c r="W454">
        <v>86868</v>
      </c>
      <c r="X454" t="str">
        <f>[1]!DXLOOKUP(M454,Users!$A$2:$A$5,Users!$B$2:$B$5,0)</f>
        <v>William</v>
      </c>
    </row>
    <row r="455" spans="1:24" ht="12.75" customHeight="1">
      <c r="A455" t="s">
        <v>106</v>
      </c>
      <c r="B455" s="17">
        <v>0.09</v>
      </c>
      <c r="C455" s="6">
        <v>6.48</v>
      </c>
      <c r="D455" s="6">
        <v>6.86</v>
      </c>
      <c r="E455">
        <v>797</v>
      </c>
      <c r="F455" t="s">
        <v>925</v>
      </c>
      <c r="G455" t="s">
        <v>49</v>
      </c>
      <c r="H455" t="s">
        <v>28</v>
      </c>
      <c r="I455" t="s">
        <v>29</v>
      </c>
      <c r="J455" t="s">
        <v>93</v>
      </c>
      <c r="K455" t="s">
        <v>59</v>
      </c>
      <c r="L455" t="s">
        <v>929</v>
      </c>
      <c r="M455" t="s">
        <v>34</v>
      </c>
      <c r="N455" t="s">
        <v>212</v>
      </c>
      <c r="O455" t="s">
        <v>927</v>
      </c>
      <c r="P455" s="13">
        <v>42069</v>
      </c>
      <c r="Q455" s="13" t="str">
        <f t="shared" si="14"/>
        <v>March</v>
      </c>
      <c r="R455" s="11">
        <v>42071</v>
      </c>
      <c r="S455" s="13" t="str">
        <f t="shared" si="15"/>
        <v>March</v>
      </c>
      <c r="T455" s="8">
        <v>-62.23</v>
      </c>
      <c r="U455">
        <v>8</v>
      </c>
      <c r="V455" s="6">
        <v>50.88</v>
      </c>
      <c r="W455">
        <v>86870</v>
      </c>
      <c r="X455" t="str">
        <f>[1]!DXLOOKUP(M455,Users!$A$2:$A$5,Users!$B$2:$B$5,0)</f>
        <v>William</v>
      </c>
    </row>
    <row r="456" spans="1:24" ht="12.75" customHeight="1">
      <c r="A456" t="s">
        <v>37</v>
      </c>
      <c r="B456" s="17">
        <v>0.01</v>
      </c>
      <c r="C456" s="6">
        <v>150.97999999999999</v>
      </c>
      <c r="D456" s="6">
        <v>30</v>
      </c>
      <c r="E456">
        <v>799</v>
      </c>
      <c r="F456" t="s">
        <v>930</v>
      </c>
      <c r="G456" t="s">
        <v>39</v>
      </c>
      <c r="H456" t="s">
        <v>114</v>
      </c>
      <c r="I456" t="s">
        <v>41</v>
      </c>
      <c r="J456" t="s">
        <v>42</v>
      </c>
      <c r="K456" t="s">
        <v>43</v>
      </c>
      <c r="L456" t="s">
        <v>931</v>
      </c>
      <c r="M456" t="s">
        <v>136</v>
      </c>
      <c r="N456" t="s">
        <v>932</v>
      </c>
      <c r="O456" t="s">
        <v>933</v>
      </c>
      <c r="P456" s="13">
        <v>42010</v>
      </c>
      <c r="Q456" s="13" t="str">
        <f t="shared" si="14"/>
        <v>January</v>
      </c>
      <c r="R456" s="11">
        <v>42012</v>
      </c>
      <c r="S456" s="13" t="str">
        <f t="shared" si="15"/>
        <v>January</v>
      </c>
      <c r="T456" s="8">
        <v>131.38200000000001</v>
      </c>
      <c r="U456">
        <v>6</v>
      </c>
      <c r="V456" s="6">
        <v>958.46</v>
      </c>
      <c r="W456">
        <v>89909</v>
      </c>
      <c r="X456" t="str">
        <f>[1]!DXLOOKUP(M456,Users!$A$2:$A$5,Users!$B$2:$B$5,0)</f>
        <v>Sam</v>
      </c>
    </row>
    <row r="457" spans="1:24" ht="12.75" customHeight="1">
      <c r="A457" t="s">
        <v>37</v>
      </c>
      <c r="B457" s="17">
        <v>0.01</v>
      </c>
      <c r="C457" s="6">
        <v>28.28</v>
      </c>
      <c r="D457" s="6">
        <v>13.99</v>
      </c>
      <c r="E457">
        <v>799</v>
      </c>
      <c r="F457" t="s">
        <v>930</v>
      </c>
      <c r="G457" t="s">
        <v>27</v>
      </c>
      <c r="H457" t="s">
        <v>114</v>
      </c>
      <c r="I457" t="s">
        <v>29</v>
      </c>
      <c r="J457" t="s">
        <v>141</v>
      </c>
      <c r="K457" t="s">
        <v>86</v>
      </c>
      <c r="L457" t="s">
        <v>934</v>
      </c>
      <c r="M457" t="s">
        <v>136</v>
      </c>
      <c r="N457" t="s">
        <v>932</v>
      </c>
      <c r="O457" t="s">
        <v>933</v>
      </c>
      <c r="P457" s="13">
        <v>42010</v>
      </c>
      <c r="Q457" s="13" t="str">
        <f t="shared" si="14"/>
        <v>January</v>
      </c>
      <c r="R457" s="11">
        <v>42012</v>
      </c>
      <c r="S457" s="13" t="str">
        <f t="shared" si="15"/>
        <v>January</v>
      </c>
      <c r="T457" s="8">
        <v>-89.292000000000002</v>
      </c>
      <c r="U457">
        <v>12</v>
      </c>
      <c r="V457" s="6">
        <v>368.84</v>
      </c>
      <c r="W457">
        <v>89909</v>
      </c>
      <c r="X457" t="str">
        <f>[1]!DXLOOKUP(M457,Users!$A$2:$A$5,Users!$B$2:$B$5,0)</f>
        <v>Sam</v>
      </c>
    </row>
    <row r="458" spans="1:24" ht="12.75" customHeight="1">
      <c r="A458" t="s">
        <v>37</v>
      </c>
      <c r="B458" s="17">
        <v>0.03</v>
      </c>
      <c r="C458" s="6">
        <v>35.99</v>
      </c>
      <c r="D458" s="6">
        <v>1.1000000000000001</v>
      </c>
      <c r="E458">
        <v>799</v>
      </c>
      <c r="F458" t="s">
        <v>930</v>
      </c>
      <c r="G458" t="s">
        <v>49</v>
      </c>
      <c r="H458" t="s">
        <v>114</v>
      </c>
      <c r="I458" t="s">
        <v>77</v>
      </c>
      <c r="J458" t="s">
        <v>78</v>
      </c>
      <c r="K458" t="s">
        <v>59</v>
      </c>
      <c r="L458" t="s">
        <v>935</v>
      </c>
      <c r="M458" t="s">
        <v>136</v>
      </c>
      <c r="N458" t="s">
        <v>932</v>
      </c>
      <c r="O458" t="s">
        <v>933</v>
      </c>
      <c r="P458" s="13">
        <v>42010</v>
      </c>
      <c r="Q458" s="13" t="str">
        <f t="shared" si="14"/>
        <v>January</v>
      </c>
      <c r="R458" s="11">
        <v>42011</v>
      </c>
      <c r="S458" s="13" t="str">
        <f t="shared" si="15"/>
        <v>January</v>
      </c>
      <c r="T458" s="8">
        <v>-211.036</v>
      </c>
      <c r="U458">
        <v>1</v>
      </c>
      <c r="V458" s="6">
        <v>30.86</v>
      </c>
      <c r="W458">
        <v>89909</v>
      </c>
      <c r="X458" t="str">
        <f>[1]!DXLOOKUP(M458,Users!$A$2:$A$5,Users!$B$2:$B$5,0)</f>
        <v>Sam</v>
      </c>
    </row>
    <row r="459" spans="1:24" ht="12.75" customHeight="1">
      <c r="A459" t="s">
        <v>106</v>
      </c>
      <c r="B459" s="17">
        <v>0.04</v>
      </c>
      <c r="C459" s="6">
        <v>50.98</v>
      </c>
      <c r="D459" s="6">
        <v>6.5</v>
      </c>
      <c r="E459">
        <v>800</v>
      </c>
      <c r="F459" t="s">
        <v>936</v>
      </c>
      <c r="G459" t="s">
        <v>49</v>
      </c>
      <c r="H459" t="s">
        <v>114</v>
      </c>
      <c r="I459" t="s">
        <v>77</v>
      </c>
      <c r="J459" t="s">
        <v>180</v>
      </c>
      <c r="K459" t="s">
        <v>59</v>
      </c>
      <c r="L459" t="s">
        <v>937</v>
      </c>
      <c r="M459" t="s">
        <v>34</v>
      </c>
      <c r="N459" t="s">
        <v>212</v>
      </c>
      <c r="O459" t="s">
        <v>927</v>
      </c>
      <c r="P459" s="13">
        <v>42091</v>
      </c>
      <c r="Q459" s="13" t="str">
        <f t="shared" si="14"/>
        <v>March</v>
      </c>
      <c r="R459" s="11">
        <v>42097</v>
      </c>
      <c r="S459" s="13" t="str">
        <f t="shared" si="15"/>
        <v>April</v>
      </c>
      <c r="T459" s="8">
        <v>-13.28</v>
      </c>
      <c r="U459">
        <v>11</v>
      </c>
      <c r="V459" s="6">
        <v>568.25</v>
      </c>
      <c r="W459">
        <v>89910</v>
      </c>
      <c r="X459" t="str">
        <f>[1]!DXLOOKUP(M459,Users!$A$2:$A$5,Users!$B$2:$B$5,0)</f>
        <v>William</v>
      </c>
    </row>
    <row r="460" spans="1:24" ht="12.75" customHeight="1">
      <c r="A460" t="s">
        <v>106</v>
      </c>
      <c r="B460" s="17">
        <v>0.02</v>
      </c>
      <c r="C460" s="6">
        <v>6.48</v>
      </c>
      <c r="D460" s="6">
        <v>5.14</v>
      </c>
      <c r="E460">
        <v>800</v>
      </c>
      <c r="F460" t="s">
        <v>936</v>
      </c>
      <c r="G460" t="s">
        <v>49</v>
      </c>
      <c r="H460" t="s">
        <v>114</v>
      </c>
      <c r="I460" t="s">
        <v>29</v>
      </c>
      <c r="J460" t="s">
        <v>93</v>
      </c>
      <c r="K460" t="s">
        <v>59</v>
      </c>
      <c r="L460" t="s">
        <v>938</v>
      </c>
      <c r="M460" t="s">
        <v>34</v>
      </c>
      <c r="N460" t="s">
        <v>212</v>
      </c>
      <c r="O460" t="s">
        <v>927</v>
      </c>
      <c r="P460" s="13">
        <v>42091</v>
      </c>
      <c r="Q460" s="13" t="str">
        <f t="shared" si="14"/>
        <v>March</v>
      </c>
      <c r="R460" s="11">
        <v>42093</v>
      </c>
      <c r="S460" s="13" t="str">
        <f t="shared" si="15"/>
        <v>March</v>
      </c>
      <c r="T460" s="8">
        <v>-48.68</v>
      </c>
      <c r="U460">
        <v>19</v>
      </c>
      <c r="V460" s="6">
        <v>126.66</v>
      </c>
      <c r="W460">
        <v>89910</v>
      </c>
      <c r="X460" t="str">
        <f>[1]!DXLOOKUP(M460,Users!$A$2:$A$5,Users!$B$2:$B$5,0)</f>
        <v>William</v>
      </c>
    </row>
    <row r="461" spans="1:24" ht="12.75" customHeight="1">
      <c r="A461" t="s">
        <v>56</v>
      </c>
      <c r="B461" s="17">
        <v>0.03</v>
      </c>
      <c r="C461" s="6">
        <v>35.99</v>
      </c>
      <c r="D461" s="6">
        <v>5</v>
      </c>
      <c r="E461">
        <v>803</v>
      </c>
      <c r="F461" t="s">
        <v>939</v>
      </c>
      <c r="G461" t="s">
        <v>49</v>
      </c>
      <c r="H461" t="s">
        <v>58</v>
      </c>
      <c r="I461" t="s">
        <v>77</v>
      </c>
      <c r="J461" t="s">
        <v>78</v>
      </c>
      <c r="K461" t="s">
        <v>59</v>
      </c>
      <c r="L461" t="s">
        <v>717</v>
      </c>
      <c r="M461" t="s">
        <v>136</v>
      </c>
      <c r="N461" t="s">
        <v>362</v>
      </c>
      <c r="O461" t="s">
        <v>940</v>
      </c>
      <c r="P461" s="13">
        <v>42123</v>
      </c>
      <c r="Q461" s="13" t="str">
        <f t="shared" si="14"/>
        <v>April</v>
      </c>
      <c r="R461" s="11">
        <v>42124</v>
      </c>
      <c r="S461" s="13" t="str">
        <f t="shared" si="15"/>
        <v>April</v>
      </c>
      <c r="T461" s="8">
        <v>-184.548</v>
      </c>
      <c r="U461">
        <v>3</v>
      </c>
      <c r="V461" s="6">
        <v>93.82</v>
      </c>
      <c r="W461">
        <v>90048</v>
      </c>
      <c r="X461" t="str">
        <f>[1]!DXLOOKUP(M461,Users!$A$2:$A$5,Users!$B$2:$B$5,0)</f>
        <v>Sam</v>
      </c>
    </row>
    <row r="462" spans="1:24" ht="12.75" customHeight="1">
      <c r="A462" t="s">
        <v>47</v>
      </c>
      <c r="B462" s="17">
        <v>0.06</v>
      </c>
      <c r="C462" s="6">
        <v>179.99</v>
      </c>
      <c r="D462" s="6">
        <v>13.99</v>
      </c>
      <c r="E462">
        <v>806</v>
      </c>
      <c r="F462" t="s">
        <v>941</v>
      </c>
      <c r="G462" t="s">
        <v>27</v>
      </c>
      <c r="H462" t="s">
        <v>58</v>
      </c>
      <c r="I462" t="s">
        <v>77</v>
      </c>
      <c r="J462" t="s">
        <v>78</v>
      </c>
      <c r="K462" t="s">
        <v>86</v>
      </c>
      <c r="L462" t="s">
        <v>942</v>
      </c>
      <c r="M462" t="s">
        <v>136</v>
      </c>
      <c r="N462" t="s">
        <v>362</v>
      </c>
      <c r="O462" t="s">
        <v>447</v>
      </c>
      <c r="P462" s="13">
        <v>42013</v>
      </c>
      <c r="Q462" s="13" t="str">
        <f t="shared" si="14"/>
        <v>January</v>
      </c>
      <c r="R462" s="11">
        <v>42015</v>
      </c>
      <c r="S462" s="13" t="str">
        <f t="shared" si="15"/>
        <v>January</v>
      </c>
      <c r="T462" s="8">
        <v>1220.03784</v>
      </c>
      <c r="U462">
        <v>54</v>
      </c>
      <c r="V462" s="6">
        <v>8332.91</v>
      </c>
      <c r="W462">
        <v>40547</v>
      </c>
      <c r="X462" t="str">
        <f>[1]!DXLOOKUP(M462,Users!$A$2:$A$5,Users!$B$2:$B$5,0)</f>
        <v>Sam</v>
      </c>
    </row>
    <row r="463" spans="1:24" ht="12.75" customHeight="1">
      <c r="A463" t="s">
        <v>106</v>
      </c>
      <c r="B463" s="17">
        <v>0.09</v>
      </c>
      <c r="C463" s="6">
        <v>5.84</v>
      </c>
      <c r="D463" s="6">
        <v>0.83</v>
      </c>
      <c r="E463">
        <v>820</v>
      </c>
      <c r="F463" t="s">
        <v>943</v>
      </c>
      <c r="G463" t="s">
        <v>49</v>
      </c>
      <c r="H463" t="s">
        <v>58</v>
      </c>
      <c r="I463" t="s">
        <v>29</v>
      </c>
      <c r="J463" t="s">
        <v>30</v>
      </c>
      <c r="K463" t="s">
        <v>31</v>
      </c>
      <c r="L463" t="s">
        <v>944</v>
      </c>
      <c r="M463" t="s">
        <v>34</v>
      </c>
      <c r="N463" t="s">
        <v>35</v>
      </c>
      <c r="O463" t="s">
        <v>945</v>
      </c>
      <c r="P463" s="13">
        <v>42145</v>
      </c>
      <c r="Q463" s="13" t="str">
        <f t="shared" si="14"/>
        <v>May</v>
      </c>
      <c r="R463" s="11">
        <v>42149</v>
      </c>
      <c r="S463" s="13" t="str">
        <f t="shared" si="15"/>
        <v>May</v>
      </c>
      <c r="T463" s="8">
        <v>-2.87</v>
      </c>
      <c r="U463">
        <v>1</v>
      </c>
      <c r="V463" s="6">
        <v>5.9</v>
      </c>
      <c r="W463">
        <v>90244</v>
      </c>
      <c r="X463" t="str">
        <f>[1]!DXLOOKUP(M463,Users!$A$2:$A$5,Users!$B$2:$B$5,0)</f>
        <v>William</v>
      </c>
    </row>
    <row r="464" spans="1:24" ht="12.75" customHeight="1">
      <c r="A464" t="s">
        <v>106</v>
      </c>
      <c r="B464" s="17">
        <v>0.04</v>
      </c>
      <c r="C464" s="6">
        <v>6.24</v>
      </c>
      <c r="D464" s="6">
        <v>5.22</v>
      </c>
      <c r="E464">
        <v>823</v>
      </c>
      <c r="F464" t="s">
        <v>946</v>
      </c>
      <c r="G464" t="s">
        <v>49</v>
      </c>
      <c r="H464" t="s">
        <v>58</v>
      </c>
      <c r="I464" t="s">
        <v>41</v>
      </c>
      <c r="J464" t="s">
        <v>50</v>
      </c>
      <c r="K464" t="s">
        <v>59</v>
      </c>
      <c r="L464" t="s">
        <v>947</v>
      </c>
      <c r="M464" t="s">
        <v>136</v>
      </c>
      <c r="N464" t="s">
        <v>244</v>
      </c>
      <c r="O464" t="s">
        <v>948</v>
      </c>
      <c r="P464" s="13">
        <v>42016</v>
      </c>
      <c r="Q464" s="13" t="str">
        <f t="shared" si="14"/>
        <v>January</v>
      </c>
      <c r="R464" s="11">
        <v>42021</v>
      </c>
      <c r="S464" s="13" t="str">
        <f t="shared" si="15"/>
        <v>January</v>
      </c>
      <c r="T464" s="8">
        <v>4.3808999999999996</v>
      </c>
      <c r="U464">
        <v>13</v>
      </c>
      <c r="V464" s="6">
        <v>80.23</v>
      </c>
      <c r="W464">
        <v>89257</v>
      </c>
      <c r="X464" t="str">
        <f>[1]!DXLOOKUP(M464,Users!$A$2:$A$5,Users!$B$2:$B$5,0)</f>
        <v>Sam</v>
      </c>
    </row>
    <row r="465" spans="1:24" ht="12.75" customHeight="1">
      <c r="A465" t="s">
        <v>106</v>
      </c>
      <c r="B465" s="17">
        <v>0.09</v>
      </c>
      <c r="C465" s="6">
        <v>260.98</v>
      </c>
      <c r="D465" s="6">
        <v>41.91</v>
      </c>
      <c r="E465">
        <v>824</v>
      </c>
      <c r="F465" t="s">
        <v>949</v>
      </c>
      <c r="G465" t="s">
        <v>39</v>
      </c>
      <c r="H465" t="s">
        <v>58</v>
      </c>
      <c r="I465" t="s">
        <v>41</v>
      </c>
      <c r="J465" t="s">
        <v>191</v>
      </c>
      <c r="K465" t="s">
        <v>121</v>
      </c>
      <c r="L465" t="s">
        <v>950</v>
      </c>
      <c r="M465" t="s">
        <v>136</v>
      </c>
      <c r="N465" t="s">
        <v>244</v>
      </c>
      <c r="O465" t="s">
        <v>951</v>
      </c>
      <c r="P465" s="13">
        <v>42016</v>
      </c>
      <c r="Q465" s="13" t="str">
        <f t="shared" si="14"/>
        <v>January</v>
      </c>
      <c r="R465" s="11">
        <v>42023</v>
      </c>
      <c r="S465" s="13" t="str">
        <f t="shared" si="15"/>
        <v>January</v>
      </c>
      <c r="T465" s="8">
        <v>-100.744</v>
      </c>
      <c r="U465">
        <v>8</v>
      </c>
      <c r="V465" s="6">
        <v>2044.9</v>
      </c>
      <c r="W465">
        <v>89257</v>
      </c>
      <c r="X465" t="str">
        <f>[1]!DXLOOKUP(M465,Users!$A$2:$A$5,Users!$B$2:$B$5,0)</f>
        <v>Sam</v>
      </c>
    </row>
    <row r="466" spans="1:24" ht="12.75" customHeight="1">
      <c r="A466" t="s">
        <v>47</v>
      </c>
      <c r="B466" s="17">
        <v>0</v>
      </c>
      <c r="C466" s="6">
        <v>11.97</v>
      </c>
      <c r="D466" s="6">
        <v>4.9800000000000004</v>
      </c>
      <c r="E466">
        <v>825</v>
      </c>
      <c r="F466" t="s">
        <v>952</v>
      </c>
      <c r="G466" t="s">
        <v>49</v>
      </c>
      <c r="H466" t="s">
        <v>40</v>
      </c>
      <c r="I466" t="s">
        <v>29</v>
      </c>
      <c r="J466" t="s">
        <v>257</v>
      </c>
      <c r="K466" t="s">
        <v>59</v>
      </c>
      <c r="L466" t="s">
        <v>584</v>
      </c>
      <c r="M466" t="s">
        <v>61</v>
      </c>
      <c r="N466" t="s">
        <v>130</v>
      </c>
      <c r="O466" t="s">
        <v>953</v>
      </c>
      <c r="P466" s="13">
        <v>42145</v>
      </c>
      <c r="Q466" s="13" t="str">
        <f t="shared" si="14"/>
        <v>May</v>
      </c>
      <c r="R466" s="11">
        <v>42148</v>
      </c>
      <c r="S466" s="13" t="str">
        <f t="shared" si="15"/>
        <v>May</v>
      </c>
      <c r="T466" s="8">
        <v>3.3840000000000039</v>
      </c>
      <c r="U466">
        <v>4</v>
      </c>
      <c r="V466" s="6">
        <v>53.3</v>
      </c>
      <c r="W466">
        <v>89258</v>
      </c>
      <c r="X466" t="str">
        <f>[1]!DXLOOKUP(M466,Users!$A$2:$A$5,Users!$B$2:$B$5,0)</f>
        <v>Chris</v>
      </c>
    </row>
    <row r="467" spans="1:24" ht="12.75" customHeight="1">
      <c r="A467" t="s">
        <v>56</v>
      </c>
      <c r="B467" s="17">
        <v>0.01</v>
      </c>
      <c r="C467" s="6">
        <v>6.98</v>
      </c>
      <c r="D467" s="6">
        <v>1.6</v>
      </c>
      <c r="E467">
        <v>827</v>
      </c>
      <c r="F467" t="s">
        <v>954</v>
      </c>
      <c r="G467" t="s">
        <v>49</v>
      </c>
      <c r="H467" t="s">
        <v>40</v>
      </c>
      <c r="I467" t="s">
        <v>29</v>
      </c>
      <c r="J467" t="s">
        <v>93</v>
      </c>
      <c r="K467" t="s">
        <v>31</v>
      </c>
      <c r="L467" t="s">
        <v>955</v>
      </c>
      <c r="M467" t="s">
        <v>61</v>
      </c>
      <c r="N467" t="s">
        <v>130</v>
      </c>
      <c r="O467" t="s">
        <v>956</v>
      </c>
      <c r="P467" s="13">
        <v>42149</v>
      </c>
      <c r="Q467" s="13" t="str">
        <f t="shared" si="14"/>
        <v>May</v>
      </c>
      <c r="R467" s="11">
        <v>42150</v>
      </c>
      <c r="S467" s="13" t="str">
        <f t="shared" si="15"/>
        <v>May</v>
      </c>
      <c r="T467" s="8">
        <v>0.34600000000000009</v>
      </c>
      <c r="U467">
        <v>3</v>
      </c>
      <c r="V467" s="6">
        <v>21.93</v>
      </c>
      <c r="W467">
        <v>89259</v>
      </c>
      <c r="X467" t="str">
        <f>[1]!DXLOOKUP(M467,Users!$A$2:$A$5,Users!$B$2:$B$5,0)</f>
        <v>Chris</v>
      </c>
    </row>
    <row r="468" spans="1:24" ht="12.75" customHeight="1">
      <c r="A468" t="s">
        <v>37</v>
      </c>
      <c r="B468" s="17">
        <v>0.01</v>
      </c>
      <c r="C468" s="6">
        <v>5.18</v>
      </c>
      <c r="D468" s="6">
        <v>2.04</v>
      </c>
      <c r="E468">
        <v>829</v>
      </c>
      <c r="F468" t="s">
        <v>957</v>
      </c>
      <c r="G468" t="s">
        <v>49</v>
      </c>
      <c r="H468" t="s">
        <v>28</v>
      </c>
      <c r="I468" t="s">
        <v>29</v>
      </c>
      <c r="J468" t="s">
        <v>93</v>
      </c>
      <c r="K468" t="s">
        <v>31</v>
      </c>
      <c r="L468" t="s">
        <v>167</v>
      </c>
      <c r="M468" t="s">
        <v>136</v>
      </c>
      <c r="N468" t="s">
        <v>958</v>
      </c>
      <c r="O468" t="s">
        <v>959</v>
      </c>
      <c r="P468" s="13">
        <v>42057</v>
      </c>
      <c r="Q468" s="13" t="str">
        <f t="shared" si="14"/>
        <v>February</v>
      </c>
      <c r="R468" s="11">
        <v>42059</v>
      </c>
      <c r="S468" s="13" t="str">
        <f t="shared" si="15"/>
        <v>February</v>
      </c>
      <c r="T468" s="8">
        <v>-17.654</v>
      </c>
      <c r="U468">
        <v>5</v>
      </c>
      <c r="V468" s="6">
        <v>28.46</v>
      </c>
      <c r="W468">
        <v>90271</v>
      </c>
      <c r="X468" t="str">
        <f>[1]!DXLOOKUP(M468,Users!$A$2:$A$5,Users!$B$2:$B$5,0)</f>
        <v>Sam</v>
      </c>
    </row>
    <row r="469" spans="1:24" ht="12.75" customHeight="1">
      <c r="A469" t="s">
        <v>25</v>
      </c>
      <c r="B469" s="17">
        <v>0.01</v>
      </c>
      <c r="C469" s="6">
        <v>14.42</v>
      </c>
      <c r="D469" s="6">
        <v>6.75</v>
      </c>
      <c r="E469">
        <v>830</v>
      </c>
      <c r="F469" t="s">
        <v>960</v>
      </c>
      <c r="G469" t="s">
        <v>49</v>
      </c>
      <c r="H469" t="s">
        <v>28</v>
      </c>
      <c r="I469" t="s">
        <v>29</v>
      </c>
      <c r="J469" t="s">
        <v>257</v>
      </c>
      <c r="K469" t="s">
        <v>86</v>
      </c>
      <c r="L469" t="s">
        <v>571</v>
      </c>
      <c r="M469" t="s">
        <v>34</v>
      </c>
      <c r="N469" t="s">
        <v>255</v>
      </c>
      <c r="O469" t="s">
        <v>961</v>
      </c>
      <c r="P469" s="13">
        <v>42028</v>
      </c>
      <c r="Q469" s="13" t="str">
        <f t="shared" si="14"/>
        <v>January</v>
      </c>
      <c r="R469" s="11">
        <v>42028</v>
      </c>
      <c r="S469" s="13" t="str">
        <f t="shared" si="15"/>
        <v>January</v>
      </c>
      <c r="T469" s="8">
        <v>-13.826000000000001</v>
      </c>
      <c r="U469">
        <v>6</v>
      </c>
      <c r="V469" s="6">
        <v>89.91</v>
      </c>
      <c r="W469">
        <v>90270</v>
      </c>
      <c r="X469" t="str">
        <f>[1]!DXLOOKUP(M469,Users!$A$2:$A$5,Users!$B$2:$B$5,0)</f>
        <v>William</v>
      </c>
    </row>
    <row r="470" spans="1:24" ht="12.75" customHeight="1">
      <c r="A470" t="s">
        <v>25</v>
      </c>
      <c r="B470" s="17">
        <v>0</v>
      </c>
      <c r="C470" s="6">
        <v>11.66</v>
      </c>
      <c r="D470" s="6">
        <v>8.99</v>
      </c>
      <c r="E470">
        <v>833</v>
      </c>
      <c r="F470" t="s">
        <v>962</v>
      </c>
      <c r="G470" t="s">
        <v>27</v>
      </c>
      <c r="H470" t="s">
        <v>28</v>
      </c>
      <c r="I470" t="s">
        <v>29</v>
      </c>
      <c r="J470" t="s">
        <v>30</v>
      </c>
      <c r="K470" t="s">
        <v>51</v>
      </c>
      <c r="L470" t="s">
        <v>963</v>
      </c>
      <c r="M470" t="s">
        <v>34</v>
      </c>
      <c r="N470" t="s">
        <v>45</v>
      </c>
      <c r="O470" t="s">
        <v>964</v>
      </c>
      <c r="P470" s="13">
        <v>42013</v>
      </c>
      <c r="Q470" s="13" t="str">
        <f t="shared" si="14"/>
        <v>January</v>
      </c>
      <c r="R470" s="11">
        <v>42015</v>
      </c>
      <c r="S470" s="13" t="str">
        <f t="shared" si="15"/>
        <v>January</v>
      </c>
      <c r="T470" s="8">
        <v>-203.67000000000002</v>
      </c>
      <c r="U470">
        <v>11</v>
      </c>
      <c r="V470" s="6">
        <v>138.51</v>
      </c>
      <c r="W470">
        <v>89770</v>
      </c>
      <c r="X470" t="str">
        <f>[1]!DXLOOKUP(M470,Users!$A$2:$A$5,Users!$B$2:$B$5,0)</f>
        <v>William</v>
      </c>
    </row>
    <row r="471" spans="1:24" ht="12.75" customHeight="1">
      <c r="A471" t="s">
        <v>37</v>
      </c>
      <c r="B471" s="17">
        <v>7.0000000000000007E-2</v>
      </c>
      <c r="C471" s="6">
        <v>6.08</v>
      </c>
      <c r="D471" s="6">
        <v>0.91</v>
      </c>
      <c r="E471">
        <v>850</v>
      </c>
      <c r="F471" t="s">
        <v>965</v>
      </c>
      <c r="G471" t="s">
        <v>49</v>
      </c>
      <c r="H471" t="s">
        <v>28</v>
      </c>
      <c r="I471" t="s">
        <v>29</v>
      </c>
      <c r="J471" t="s">
        <v>30</v>
      </c>
      <c r="K471" t="s">
        <v>31</v>
      </c>
      <c r="L471" t="s">
        <v>966</v>
      </c>
      <c r="M471" t="s">
        <v>34</v>
      </c>
      <c r="N471" t="s">
        <v>45</v>
      </c>
      <c r="O471" t="s">
        <v>967</v>
      </c>
      <c r="P471" s="13">
        <v>42070</v>
      </c>
      <c r="Q471" s="13" t="str">
        <f t="shared" si="14"/>
        <v>March</v>
      </c>
      <c r="R471" s="11">
        <v>42071</v>
      </c>
      <c r="S471" s="13" t="str">
        <f t="shared" si="15"/>
        <v>March</v>
      </c>
      <c r="T471" s="8">
        <v>19.57</v>
      </c>
      <c r="U471">
        <v>7</v>
      </c>
      <c r="V471" s="6">
        <v>41.96</v>
      </c>
      <c r="W471">
        <v>88569</v>
      </c>
      <c r="X471" t="str">
        <f>[1]!DXLOOKUP(M471,Users!$A$2:$A$5,Users!$B$2:$B$5,0)</f>
        <v>William</v>
      </c>
    </row>
    <row r="472" spans="1:24" ht="12.75" customHeight="1">
      <c r="A472" t="s">
        <v>106</v>
      </c>
      <c r="B472" s="17">
        <v>0.1</v>
      </c>
      <c r="C472" s="6">
        <v>50.98</v>
      </c>
      <c r="D472" s="6">
        <v>22.24</v>
      </c>
      <c r="E472">
        <v>851</v>
      </c>
      <c r="F472" t="s">
        <v>968</v>
      </c>
      <c r="G472" t="s">
        <v>49</v>
      </c>
      <c r="H472" t="s">
        <v>28</v>
      </c>
      <c r="I472" t="s">
        <v>41</v>
      </c>
      <c r="J472" t="s">
        <v>50</v>
      </c>
      <c r="K472" t="s">
        <v>236</v>
      </c>
      <c r="L472" t="s">
        <v>969</v>
      </c>
      <c r="M472" t="s">
        <v>34</v>
      </c>
      <c r="N472" t="s">
        <v>45</v>
      </c>
      <c r="O472" t="s">
        <v>970</v>
      </c>
      <c r="P472" s="13">
        <v>42060</v>
      </c>
      <c r="Q472" s="13" t="str">
        <f t="shared" si="14"/>
        <v>February</v>
      </c>
      <c r="R472" s="11">
        <v>42062</v>
      </c>
      <c r="S472" s="13" t="str">
        <f t="shared" si="15"/>
        <v>February</v>
      </c>
      <c r="T472" s="8">
        <v>98.12</v>
      </c>
      <c r="U472">
        <v>6</v>
      </c>
      <c r="V472" s="6">
        <v>300.63</v>
      </c>
      <c r="W472">
        <v>88568</v>
      </c>
      <c r="X472" t="str">
        <f>[1]!DXLOOKUP(M472,Users!$A$2:$A$5,Users!$B$2:$B$5,0)</f>
        <v>William</v>
      </c>
    </row>
    <row r="473" spans="1:24" ht="12.75" customHeight="1">
      <c r="A473" t="s">
        <v>37</v>
      </c>
      <c r="B473" s="17">
        <v>0.08</v>
      </c>
      <c r="C473" s="6">
        <v>19.899999999999999</v>
      </c>
      <c r="D473" s="6">
        <v>5.29</v>
      </c>
      <c r="E473">
        <v>851</v>
      </c>
      <c r="F473" t="s">
        <v>968</v>
      </c>
      <c r="G473" t="s">
        <v>49</v>
      </c>
      <c r="H473" t="s">
        <v>28</v>
      </c>
      <c r="I473" t="s">
        <v>29</v>
      </c>
      <c r="J473" t="s">
        <v>257</v>
      </c>
      <c r="K473" t="s">
        <v>86</v>
      </c>
      <c r="L473" t="s">
        <v>971</v>
      </c>
      <c r="M473" t="s">
        <v>34</v>
      </c>
      <c r="N473" t="s">
        <v>45</v>
      </c>
      <c r="O473" t="s">
        <v>970</v>
      </c>
      <c r="P473" s="13">
        <v>42070</v>
      </c>
      <c r="Q473" s="13" t="str">
        <f t="shared" si="14"/>
        <v>March</v>
      </c>
      <c r="R473" s="11">
        <v>42072</v>
      </c>
      <c r="S473" s="13" t="str">
        <f t="shared" si="15"/>
        <v>March</v>
      </c>
      <c r="T473" s="8">
        <v>107.11</v>
      </c>
      <c r="U473">
        <v>13</v>
      </c>
      <c r="V473" s="6">
        <v>240.46</v>
      </c>
      <c r="W473">
        <v>88569</v>
      </c>
      <c r="X473" t="str">
        <f>[1]!DXLOOKUP(M473,Users!$A$2:$A$5,Users!$B$2:$B$5,0)</f>
        <v>William</v>
      </c>
    </row>
    <row r="474" spans="1:24" ht="12.75" customHeight="1">
      <c r="A474" t="s">
        <v>37</v>
      </c>
      <c r="B474" s="17">
        <v>0.02</v>
      </c>
      <c r="C474" s="6">
        <v>3.36</v>
      </c>
      <c r="D474" s="6">
        <v>6.27</v>
      </c>
      <c r="E474">
        <v>851</v>
      </c>
      <c r="F474" t="s">
        <v>968</v>
      </c>
      <c r="G474" t="s">
        <v>49</v>
      </c>
      <c r="H474" t="s">
        <v>28</v>
      </c>
      <c r="I474" t="s">
        <v>29</v>
      </c>
      <c r="J474" t="s">
        <v>109</v>
      </c>
      <c r="K474" t="s">
        <v>59</v>
      </c>
      <c r="L474" t="s">
        <v>586</v>
      </c>
      <c r="M474" t="s">
        <v>34</v>
      </c>
      <c r="N474" t="s">
        <v>45</v>
      </c>
      <c r="O474" t="s">
        <v>970</v>
      </c>
      <c r="P474" s="13">
        <v>42070</v>
      </c>
      <c r="Q474" s="13" t="str">
        <f t="shared" si="14"/>
        <v>March</v>
      </c>
      <c r="R474" s="11">
        <v>42072</v>
      </c>
      <c r="S474" s="13" t="str">
        <f t="shared" si="15"/>
        <v>March</v>
      </c>
      <c r="T474" s="8">
        <v>-216.154</v>
      </c>
      <c r="U474">
        <v>21</v>
      </c>
      <c r="V474" s="6">
        <v>74.08</v>
      </c>
      <c r="W474">
        <v>88569</v>
      </c>
      <c r="X474" t="str">
        <f>[1]!DXLOOKUP(M474,Users!$A$2:$A$5,Users!$B$2:$B$5,0)</f>
        <v>William</v>
      </c>
    </row>
    <row r="475" spans="1:24" ht="12.75" customHeight="1">
      <c r="A475" t="s">
        <v>47</v>
      </c>
      <c r="B475" s="17">
        <v>0.06</v>
      </c>
      <c r="C475" s="6">
        <v>1.26</v>
      </c>
      <c r="D475" s="6">
        <v>0.7</v>
      </c>
      <c r="E475">
        <v>851</v>
      </c>
      <c r="F475" t="s">
        <v>968</v>
      </c>
      <c r="G475" t="s">
        <v>49</v>
      </c>
      <c r="H475" t="s">
        <v>28</v>
      </c>
      <c r="I475" t="s">
        <v>29</v>
      </c>
      <c r="J475" t="s">
        <v>66</v>
      </c>
      <c r="K475" t="s">
        <v>31</v>
      </c>
      <c r="L475" t="s">
        <v>972</v>
      </c>
      <c r="M475" t="s">
        <v>34</v>
      </c>
      <c r="N475" t="s">
        <v>45</v>
      </c>
      <c r="O475" t="s">
        <v>970</v>
      </c>
      <c r="P475" s="13">
        <v>42124</v>
      </c>
      <c r="Q475" s="13" t="str">
        <f t="shared" si="14"/>
        <v>April</v>
      </c>
      <c r="R475" s="11">
        <v>42124</v>
      </c>
      <c r="S475" s="13" t="str">
        <f t="shared" si="15"/>
        <v>April</v>
      </c>
      <c r="T475" s="8">
        <v>-6.6096000000000004</v>
      </c>
      <c r="U475">
        <v>4</v>
      </c>
      <c r="V475" s="6">
        <v>5.28</v>
      </c>
      <c r="W475">
        <v>88571</v>
      </c>
      <c r="X475" t="str">
        <f>[1]!DXLOOKUP(M475,Users!$A$2:$A$5,Users!$B$2:$B$5,0)</f>
        <v>William</v>
      </c>
    </row>
    <row r="476" spans="1:24" ht="12.75" customHeight="1">
      <c r="A476" t="s">
        <v>25</v>
      </c>
      <c r="B476" s="17">
        <v>0.05</v>
      </c>
      <c r="C476" s="6">
        <v>4.24</v>
      </c>
      <c r="D476" s="6">
        <v>5.41</v>
      </c>
      <c r="E476">
        <v>853</v>
      </c>
      <c r="F476" t="s">
        <v>973</v>
      </c>
      <c r="G476" t="s">
        <v>49</v>
      </c>
      <c r="H476" t="s">
        <v>58</v>
      </c>
      <c r="I476" t="s">
        <v>29</v>
      </c>
      <c r="J476" t="s">
        <v>109</v>
      </c>
      <c r="K476" t="s">
        <v>59</v>
      </c>
      <c r="L476" t="s">
        <v>110</v>
      </c>
      <c r="M476" t="s">
        <v>34</v>
      </c>
      <c r="N476" t="s">
        <v>45</v>
      </c>
      <c r="O476" t="s">
        <v>974</v>
      </c>
      <c r="P476" s="13">
        <v>42079</v>
      </c>
      <c r="Q476" s="13" t="str">
        <f t="shared" si="14"/>
        <v>March</v>
      </c>
      <c r="R476" s="11">
        <v>42081</v>
      </c>
      <c r="S476" s="13" t="str">
        <f t="shared" si="15"/>
        <v>March</v>
      </c>
      <c r="T476" s="8">
        <v>-89.216999999999999</v>
      </c>
      <c r="U476">
        <v>12</v>
      </c>
      <c r="V476" s="6">
        <v>50.83</v>
      </c>
      <c r="W476">
        <v>88570</v>
      </c>
      <c r="X476" t="str">
        <f>[1]!DXLOOKUP(M476,Users!$A$2:$A$5,Users!$B$2:$B$5,0)</f>
        <v>William</v>
      </c>
    </row>
    <row r="477" spans="1:24" ht="12.75" customHeight="1">
      <c r="A477" t="s">
        <v>47</v>
      </c>
      <c r="B477" s="17">
        <v>0.06</v>
      </c>
      <c r="C477" s="6">
        <v>1.76</v>
      </c>
      <c r="D477" s="6">
        <v>0.7</v>
      </c>
      <c r="E477">
        <v>854</v>
      </c>
      <c r="F477" t="s">
        <v>975</v>
      </c>
      <c r="G477" t="s">
        <v>49</v>
      </c>
      <c r="H477" t="s">
        <v>28</v>
      </c>
      <c r="I477" t="s">
        <v>29</v>
      </c>
      <c r="J477" t="s">
        <v>30</v>
      </c>
      <c r="K477" t="s">
        <v>31</v>
      </c>
      <c r="L477" t="s">
        <v>127</v>
      </c>
      <c r="M477" t="s">
        <v>53</v>
      </c>
      <c r="N477" t="s">
        <v>228</v>
      </c>
      <c r="O477" t="s">
        <v>976</v>
      </c>
      <c r="P477" s="13">
        <v>42124</v>
      </c>
      <c r="Q477" s="13" t="str">
        <f t="shared" si="14"/>
        <v>April</v>
      </c>
      <c r="R477" s="11">
        <v>42126</v>
      </c>
      <c r="S477" s="13" t="str">
        <f t="shared" si="15"/>
        <v>May</v>
      </c>
      <c r="T477" s="8">
        <v>1.2236</v>
      </c>
      <c r="U477">
        <v>22</v>
      </c>
      <c r="V477" s="6">
        <v>39.26</v>
      </c>
      <c r="W477">
        <v>88571</v>
      </c>
      <c r="X477" t="str">
        <f>[1]!DXLOOKUP(M477,Users!$A$2:$A$5,Users!$B$2:$B$5,0)</f>
        <v>Erin</v>
      </c>
    </row>
    <row r="478" spans="1:24" ht="12.75" customHeight="1">
      <c r="A478" t="s">
        <v>47</v>
      </c>
      <c r="B478" s="17">
        <v>0.02</v>
      </c>
      <c r="C478" s="6">
        <v>24.98</v>
      </c>
      <c r="D478" s="6">
        <v>8.7899999999999991</v>
      </c>
      <c r="E478">
        <v>855</v>
      </c>
      <c r="F478" t="s">
        <v>977</v>
      </c>
      <c r="G478" t="s">
        <v>49</v>
      </c>
      <c r="H478" t="s">
        <v>28</v>
      </c>
      <c r="I478" t="s">
        <v>29</v>
      </c>
      <c r="J478" t="s">
        <v>141</v>
      </c>
      <c r="K478" t="s">
        <v>59</v>
      </c>
      <c r="L478" t="s">
        <v>978</v>
      </c>
      <c r="M478" t="s">
        <v>53</v>
      </c>
      <c r="N478" t="s">
        <v>228</v>
      </c>
      <c r="O478" t="s">
        <v>979</v>
      </c>
      <c r="P478" s="13">
        <v>42124</v>
      </c>
      <c r="Q478" s="13" t="str">
        <f t="shared" si="14"/>
        <v>April</v>
      </c>
      <c r="R478" s="11">
        <v>42125</v>
      </c>
      <c r="S478" s="13" t="str">
        <f t="shared" si="15"/>
        <v>May</v>
      </c>
      <c r="T478" s="8">
        <v>4.3148</v>
      </c>
      <c r="U478">
        <v>23</v>
      </c>
      <c r="V478" s="6">
        <v>606.51</v>
      </c>
      <c r="W478">
        <v>88571</v>
      </c>
      <c r="X478" t="str">
        <f>[1]!DXLOOKUP(M478,Users!$A$2:$A$5,Users!$B$2:$B$5,0)</f>
        <v>Erin</v>
      </c>
    </row>
    <row r="479" spans="1:24" ht="12.75" customHeight="1">
      <c r="A479" t="s">
        <v>47</v>
      </c>
      <c r="B479" s="17">
        <v>0.05</v>
      </c>
      <c r="C479" s="6">
        <v>35.99</v>
      </c>
      <c r="D479" s="6">
        <v>5.99</v>
      </c>
      <c r="E479">
        <v>858</v>
      </c>
      <c r="F479" t="s">
        <v>980</v>
      </c>
      <c r="G479" t="s">
        <v>27</v>
      </c>
      <c r="H479" t="s">
        <v>28</v>
      </c>
      <c r="I479" t="s">
        <v>77</v>
      </c>
      <c r="J479" t="s">
        <v>78</v>
      </c>
      <c r="K479" t="s">
        <v>31</v>
      </c>
      <c r="L479" t="s">
        <v>981</v>
      </c>
      <c r="M479" t="s">
        <v>53</v>
      </c>
      <c r="N479" t="s">
        <v>188</v>
      </c>
      <c r="O479" t="s">
        <v>476</v>
      </c>
      <c r="P479" s="13">
        <v>42124</v>
      </c>
      <c r="Q479" s="13" t="str">
        <f t="shared" si="14"/>
        <v>April</v>
      </c>
      <c r="R479" s="11">
        <v>42126</v>
      </c>
      <c r="S479" s="13" t="str">
        <f t="shared" si="15"/>
        <v>May</v>
      </c>
      <c r="T479" s="8">
        <v>-125.83296</v>
      </c>
      <c r="U479">
        <v>2</v>
      </c>
      <c r="V479" s="6">
        <v>64.89</v>
      </c>
      <c r="W479">
        <v>88571</v>
      </c>
      <c r="X479" t="str">
        <f>[1]!DXLOOKUP(M479,Users!$A$2:$A$5,Users!$B$2:$B$5,0)</f>
        <v>Erin</v>
      </c>
    </row>
    <row r="480" spans="1:24" ht="12.75" customHeight="1">
      <c r="A480" t="s">
        <v>47</v>
      </c>
      <c r="B480" s="17">
        <v>0.03</v>
      </c>
      <c r="C480" s="6">
        <v>14.2</v>
      </c>
      <c r="D480" s="6">
        <v>5.3</v>
      </c>
      <c r="E480">
        <v>865</v>
      </c>
      <c r="F480" t="s">
        <v>982</v>
      </c>
      <c r="G480" t="s">
        <v>49</v>
      </c>
      <c r="H480" t="s">
        <v>28</v>
      </c>
      <c r="I480" t="s">
        <v>41</v>
      </c>
      <c r="J480" t="s">
        <v>50</v>
      </c>
      <c r="K480" t="s">
        <v>31</v>
      </c>
      <c r="L480" t="s">
        <v>730</v>
      </c>
      <c r="M480" t="s">
        <v>61</v>
      </c>
      <c r="N480" t="s">
        <v>703</v>
      </c>
      <c r="O480" t="s">
        <v>832</v>
      </c>
      <c r="P480" s="13">
        <v>42151</v>
      </c>
      <c r="Q480" s="13" t="str">
        <f t="shared" si="14"/>
        <v>May</v>
      </c>
      <c r="R480" s="11">
        <v>42152</v>
      </c>
      <c r="S480" s="13" t="str">
        <f t="shared" si="15"/>
        <v>May</v>
      </c>
      <c r="T480" s="8">
        <v>122.21</v>
      </c>
      <c r="U480">
        <v>18</v>
      </c>
      <c r="V480" s="6">
        <v>267.2</v>
      </c>
      <c r="W480">
        <v>90674</v>
      </c>
      <c r="X480" t="str">
        <f>[1]!DXLOOKUP(M480,Users!$A$2:$A$5,Users!$B$2:$B$5,0)</f>
        <v>Chris</v>
      </c>
    </row>
    <row r="481" spans="1:24" ht="12.75" customHeight="1">
      <c r="A481" t="s">
        <v>106</v>
      </c>
      <c r="B481" s="17">
        <v>0.04</v>
      </c>
      <c r="C481" s="6">
        <v>6.48</v>
      </c>
      <c r="D481" s="6">
        <v>5.16</v>
      </c>
      <c r="E481">
        <v>865</v>
      </c>
      <c r="F481" t="s">
        <v>982</v>
      </c>
      <c r="G481" t="s">
        <v>27</v>
      </c>
      <c r="H481" t="s">
        <v>28</v>
      </c>
      <c r="I481" t="s">
        <v>29</v>
      </c>
      <c r="J481" t="s">
        <v>93</v>
      </c>
      <c r="K481" t="s">
        <v>59</v>
      </c>
      <c r="L481" t="s">
        <v>983</v>
      </c>
      <c r="M481" t="s">
        <v>61</v>
      </c>
      <c r="N481" t="s">
        <v>703</v>
      </c>
      <c r="O481" t="s">
        <v>832</v>
      </c>
      <c r="P481" s="13">
        <v>42061</v>
      </c>
      <c r="Q481" s="13" t="str">
        <f t="shared" si="14"/>
        <v>February</v>
      </c>
      <c r="R481" s="11">
        <v>42065</v>
      </c>
      <c r="S481" s="13" t="str">
        <f t="shared" si="15"/>
        <v>March</v>
      </c>
      <c r="T481" s="8">
        <v>-11.1332</v>
      </c>
      <c r="U481">
        <v>12</v>
      </c>
      <c r="V481" s="6">
        <v>86.79</v>
      </c>
      <c r="W481">
        <v>90675</v>
      </c>
      <c r="X481" t="str">
        <f>[1]!DXLOOKUP(M481,Users!$A$2:$A$5,Users!$B$2:$B$5,0)</f>
        <v>Chris</v>
      </c>
    </row>
    <row r="482" spans="1:24" ht="12.75" customHeight="1">
      <c r="A482" t="s">
        <v>37</v>
      </c>
      <c r="B482" s="17">
        <v>0.04</v>
      </c>
      <c r="C482" s="6">
        <v>29.18</v>
      </c>
      <c r="D482" s="6">
        <v>8.5500000000000007</v>
      </c>
      <c r="E482">
        <v>868</v>
      </c>
      <c r="F482" t="s">
        <v>984</v>
      </c>
      <c r="G482" t="s">
        <v>27</v>
      </c>
      <c r="H482" t="s">
        <v>28</v>
      </c>
      <c r="I482" t="s">
        <v>41</v>
      </c>
      <c r="J482" t="s">
        <v>50</v>
      </c>
      <c r="K482" t="s">
        <v>59</v>
      </c>
      <c r="L482" t="s">
        <v>985</v>
      </c>
      <c r="M482" t="s">
        <v>61</v>
      </c>
      <c r="N482" t="s">
        <v>62</v>
      </c>
      <c r="O482" t="s">
        <v>986</v>
      </c>
      <c r="P482" s="13">
        <v>42060</v>
      </c>
      <c r="Q482" s="13" t="str">
        <f t="shared" si="14"/>
        <v>February</v>
      </c>
      <c r="R482" s="11">
        <v>42062</v>
      </c>
      <c r="S482" s="13" t="str">
        <f t="shared" si="15"/>
        <v>February</v>
      </c>
      <c r="T482" s="8">
        <v>201.7353</v>
      </c>
      <c r="U482">
        <v>10</v>
      </c>
      <c r="V482" s="6">
        <v>292.37</v>
      </c>
      <c r="W482">
        <v>91194</v>
      </c>
      <c r="X482" t="str">
        <f>[1]!DXLOOKUP(M482,Users!$A$2:$A$5,Users!$B$2:$B$5,0)</f>
        <v>Chris</v>
      </c>
    </row>
    <row r="483" spans="1:24" ht="12.75" customHeight="1">
      <c r="A483" t="s">
        <v>37</v>
      </c>
      <c r="B483" s="17">
        <v>0</v>
      </c>
      <c r="C483" s="6">
        <v>80.98</v>
      </c>
      <c r="D483" s="6">
        <v>35</v>
      </c>
      <c r="E483">
        <v>868</v>
      </c>
      <c r="F483" t="s">
        <v>984</v>
      </c>
      <c r="G483" t="s">
        <v>49</v>
      </c>
      <c r="H483" t="s">
        <v>28</v>
      </c>
      <c r="I483" t="s">
        <v>29</v>
      </c>
      <c r="J483" t="s">
        <v>141</v>
      </c>
      <c r="K483" t="s">
        <v>236</v>
      </c>
      <c r="L483" t="s">
        <v>987</v>
      </c>
      <c r="M483" t="s">
        <v>61</v>
      </c>
      <c r="N483" t="s">
        <v>62</v>
      </c>
      <c r="O483" t="s">
        <v>986</v>
      </c>
      <c r="P483" s="13">
        <v>42060</v>
      </c>
      <c r="Q483" s="13" t="str">
        <f t="shared" si="14"/>
        <v>February</v>
      </c>
      <c r="R483" s="11">
        <v>42062</v>
      </c>
      <c r="S483" s="13" t="str">
        <f t="shared" si="15"/>
        <v>February</v>
      </c>
      <c r="T483" s="8">
        <v>-684.78</v>
      </c>
      <c r="U483">
        <v>8</v>
      </c>
      <c r="V483" s="6">
        <v>682.79</v>
      </c>
      <c r="W483">
        <v>91194</v>
      </c>
      <c r="X483" t="str">
        <f>[1]!DXLOOKUP(M483,Users!$A$2:$A$5,Users!$B$2:$B$5,0)</f>
        <v>Chris</v>
      </c>
    </row>
    <row r="484" spans="1:24" ht="12.75" customHeight="1">
      <c r="A484" t="s">
        <v>47</v>
      </c>
      <c r="B484" s="17">
        <v>0.06</v>
      </c>
      <c r="C484" s="6">
        <v>6.48</v>
      </c>
      <c r="D484" s="6">
        <v>8.8800000000000008</v>
      </c>
      <c r="E484">
        <v>868</v>
      </c>
      <c r="F484" t="s">
        <v>984</v>
      </c>
      <c r="G484" t="s">
        <v>49</v>
      </c>
      <c r="H484" t="s">
        <v>28</v>
      </c>
      <c r="I484" t="s">
        <v>29</v>
      </c>
      <c r="J484" t="s">
        <v>93</v>
      </c>
      <c r="K484" t="s">
        <v>59</v>
      </c>
      <c r="L484" t="s">
        <v>988</v>
      </c>
      <c r="M484" t="s">
        <v>61</v>
      </c>
      <c r="N484" t="s">
        <v>62</v>
      </c>
      <c r="O484" t="s">
        <v>986</v>
      </c>
      <c r="P484" s="13">
        <v>42069</v>
      </c>
      <c r="Q484" s="13" t="str">
        <f t="shared" si="14"/>
        <v>March</v>
      </c>
      <c r="R484" s="11">
        <v>42070</v>
      </c>
      <c r="S484" s="13" t="str">
        <f t="shared" si="15"/>
        <v>March</v>
      </c>
      <c r="T484" s="8">
        <v>-237.47</v>
      </c>
      <c r="U484">
        <v>20</v>
      </c>
      <c r="V484" s="6">
        <v>125.77</v>
      </c>
      <c r="W484">
        <v>91195</v>
      </c>
      <c r="X484" t="str">
        <f>[1]!DXLOOKUP(M484,Users!$A$2:$A$5,Users!$B$2:$B$5,0)</f>
        <v>Chris</v>
      </c>
    </row>
    <row r="485" spans="1:24" ht="12.75" customHeight="1">
      <c r="A485" t="s">
        <v>47</v>
      </c>
      <c r="B485" s="17">
        <v>0.09</v>
      </c>
      <c r="C485" s="6">
        <v>349.45</v>
      </c>
      <c r="D485" s="6">
        <v>60</v>
      </c>
      <c r="E485">
        <v>868</v>
      </c>
      <c r="F485" t="s">
        <v>984</v>
      </c>
      <c r="G485" t="s">
        <v>39</v>
      </c>
      <c r="H485" t="s">
        <v>28</v>
      </c>
      <c r="I485" t="s">
        <v>41</v>
      </c>
      <c r="J485" t="s">
        <v>152</v>
      </c>
      <c r="K485" t="s">
        <v>43</v>
      </c>
      <c r="L485" t="s">
        <v>989</v>
      </c>
      <c r="M485" t="s">
        <v>61</v>
      </c>
      <c r="N485" t="s">
        <v>62</v>
      </c>
      <c r="O485" t="s">
        <v>986</v>
      </c>
      <c r="P485" s="13">
        <v>42069</v>
      </c>
      <c r="Q485" s="13" t="str">
        <f t="shared" si="14"/>
        <v>March</v>
      </c>
      <c r="R485" s="11">
        <v>42070</v>
      </c>
      <c r="S485" s="13" t="str">
        <f t="shared" si="15"/>
        <v>March</v>
      </c>
      <c r="T485" s="8">
        <v>-2946.0509999999999</v>
      </c>
      <c r="U485">
        <v>12</v>
      </c>
      <c r="V485" s="6">
        <v>3918.98</v>
      </c>
      <c r="W485">
        <v>91195</v>
      </c>
      <c r="X485" t="str">
        <f>[1]!DXLOOKUP(M485,Users!$A$2:$A$5,Users!$B$2:$B$5,0)</f>
        <v>Chris</v>
      </c>
    </row>
    <row r="486" spans="1:24" ht="12.75" customHeight="1">
      <c r="A486" t="s">
        <v>37</v>
      </c>
      <c r="B486" s="17">
        <v>0.03</v>
      </c>
      <c r="C486" s="6">
        <v>14.2</v>
      </c>
      <c r="D486" s="6">
        <v>5.3</v>
      </c>
      <c r="E486">
        <v>871</v>
      </c>
      <c r="F486" t="s">
        <v>990</v>
      </c>
      <c r="G486" t="s">
        <v>49</v>
      </c>
      <c r="H486" t="s">
        <v>40</v>
      </c>
      <c r="I486" t="s">
        <v>41</v>
      </c>
      <c r="J486" t="s">
        <v>50</v>
      </c>
      <c r="K486" t="s">
        <v>31</v>
      </c>
      <c r="L486" t="s">
        <v>730</v>
      </c>
      <c r="M486" t="s">
        <v>34</v>
      </c>
      <c r="N486" t="s">
        <v>533</v>
      </c>
      <c r="O486" t="s">
        <v>991</v>
      </c>
      <c r="P486" s="13">
        <v>42078</v>
      </c>
      <c r="Q486" s="13" t="str">
        <f t="shared" si="14"/>
        <v>March</v>
      </c>
      <c r="R486" s="11">
        <v>42080</v>
      </c>
      <c r="S486" s="13" t="str">
        <f t="shared" si="15"/>
        <v>March</v>
      </c>
      <c r="T486" s="8">
        <v>21.555599999999998</v>
      </c>
      <c r="U486">
        <v>2</v>
      </c>
      <c r="V486" s="6">
        <v>31.24</v>
      </c>
      <c r="W486">
        <v>90577</v>
      </c>
      <c r="X486" t="str">
        <f>[1]!DXLOOKUP(M486,Users!$A$2:$A$5,Users!$B$2:$B$5,0)</f>
        <v>William</v>
      </c>
    </row>
    <row r="487" spans="1:24" ht="12.75" customHeight="1">
      <c r="A487" t="s">
        <v>37</v>
      </c>
      <c r="B487" s="17">
        <v>0.01</v>
      </c>
      <c r="C487" s="6">
        <v>5.94</v>
      </c>
      <c r="D487" s="6">
        <v>9.92</v>
      </c>
      <c r="E487">
        <v>871</v>
      </c>
      <c r="F487" t="s">
        <v>990</v>
      </c>
      <c r="G487" t="s">
        <v>49</v>
      </c>
      <c r="H487" t="s">
        <v>40</v>
      </c>
      <c r="I487" t="s">
        <v>29</v>
      </c>
      <c r="J487" t="s">
        <v>109</v>
      </c>
      <c r="K487" t="s">
        <v>59</v>
      </c>
      <c r="L487" t="s">
        <v>344</v>
      </c>
      <c r="M487" t="s">
        <v>34</v>
      </c>
      <c r="N487" t="s">
        <v>533</v>
      </c>
      <c r="O487" t="s">
        <v>991</v>
      </c>
      <c r="P487" s="13">
        <v>42144</v>
      </c>
      <c r="Q487" s="13" t="str">
        <f t="shared" si="14"/>
        <v>May</v>
      </c>
      <c r="R487" s="11">
        <v>42147</v>
      </c>
      <c r="S487" s="13" t="str">
        <f t="shared" si="15"/>
        <v>May</v>
      </c>
      <c r="T487" s="8">
        <v>-239.315</v>
      </c>
      <c r="U487">
        <v>12</v>
      </c>
      <c r="V487" s="6">
        <v>74.77</v>
      </c>
      <c r="W487">
        <v>90578</v>
      </c>
      <c r="X487" t="str">
        <f>[1]!DXLOOKUP(M487,Users!$A$2:$A$5,Users!$B$2:$B$5,0)</f>
        <v>William</v>
      </c>
    </row>
    <row r="488" spans="1:24" ht="12.75" customHeight="1">
      <c r="A488" t="s">
        <v>37</v>
      </c>
      <c r="B488" s="17">
        <v>0</v>
      </c>
      <c r="C488" s="6">
        <v>6.48</v>
      </c>
      <c r="D488" s="6">
        <v>5.1100000000000003</v>
      </c>
      <c r="E488">
        <v>871</v>
      </c>
      <c r="F488" t="s">
        <v>990</v>
      </c>
      <c r="G488" t="s">
        <v>49</v>
      </c>
      <c r="H488" t="s">
        <v>40</v>
      </c>
      <c r="I488" t="s">
        <v>29</v>
      </c>
      <c r="J488" t="s">
        <v>93</v>
      </c>
      <c r="K488" t="s">
        <v>59</v>
      </c>
      <c r="L488" t="s">
        <v>992</v>
      </c>
      <c r="M488" t="s">
        <v>34</v>
      </c>
      <c r="N488" t="s">
        <v>533</v>
      </c>
      <c r="O488" t="s">
        <v>991</v>
      </c>
      <c r="P488" s="13">
        <v>42144</v>
      </c>
      <c r="Q488" s="13" t="str">
        <f t="shared" si="14"/>
        <v>May</v>
      </c>
      <c r="R488" s="11">
        <v>42146</v>
      </c>
      <c r="S488" s="13" t="str">
        <f t="shared" si="15"/>
        <v>May</v>
      </c>
      <c r="T488" s="8">
        <v>-33.31</v>
      </c>
      <c r="U488">
        <v>18</v>
      </c>
      <c r="V488" s="6">
        <v>127.81</v>
      </c>
      <c r="W488">
        <v>90578</v>
      </c>
      <c r="X488" t="str">
        <f>[1]!DXLOOKUP(M488,Users!$A$2:$A$5,Users!$B$2:$B$5,0)</f>
        <v>William</v>
      </c>
    </row>
    <row r="489" spans="1:24" ht="12.75" customHeight="1">
      <c r="A489" t="s">
        <v>25</v>
      </c>
      <c r="B489" s="17">
        <v>0.04</v>
      </c>
      <c r="C489" s="6">
        <v>4.37</v>
      </c>
      <c r="D489" s="6">
        <v>5.15</v>
      </c>
      <c r="E489">
        <v>875</v>
      </c>
      <c r="F489" t="s">
        <v>993</v>
      </c>
      <c r="G489" t="s">
        <v>49</v>
      </c>
      <c r="H489" t="s">
        <v>58</v>
      </c>
      <c r="I489" t="s">
        <v>29</v>
      </c>
      <c r="J489" t="s">
        <v>257</v>
      </c>
      <c r="K489" t="s">
        <v>59</v>
      </c>
      <c r="L489" t="s">
        <v>994</v>
      </c>
      <c r="M489" t="s">
        <v>34</v>
      </c>
      <c r="N489" t="s">
        <v>212</v>
      </c>
      <c r="O489" t="s">
        <v>995</v>
      </c>
      <c r="P489" s="13">
        <v>42056</v>
      </c>
      <c r="Q489" s="13" t="str">
        <f t="shared" si="14"/>
        <v>February</v>
      </c>
      <c r="R489" s="11">
        <v>42057</v>
      </c>
      <c r="S489" s="13" t="str">
        <f t="shared" si="15"/>
        <v>February</v>
      </c>
      <c r="T489" s="8">
        <v>-74.479599999999991</v>
      </c>
      <c r="U489">
        <v>18</v>
      </c>
      <c r="V489" s="6">
        <v>78.59</v>
      </c>
      <c r="W489">
        <v>89059</v>
      </c>
      <c r="X489" t="str">
        <f>[1]!DXLOOKUP(M489,Users!$A$2:$A$5,Users!$B$2:$B$5,0)</f>
        <v>William</v>
      </c>
    </row>
    <row r="490" spans="1:24" ht="12.75" customHeight="1">
      <c r="A490" t="s">
        <v>25</v>
      </c>
      <c r="B490" s="17">
        <v>0.09</v>
      </c>
      <c r="C490" s="6">
        <v>155.99</v>
      </c>
      <c r="D490" s="6">
        <v>8.99</v>
      </c>
      <c r="E490">
        <v>875</v>
      </c>
      <c r="F490" t="s">
        <v>993</v>
      </c>
      <c r="G490" t="s">
        <v>49</v>
      </c>
      <c r="H490" t="s">
        <v>58</v>
      </c>
      <c r="I490" t="s">
        <v>77</v>
      </c>
      <c r="J490" t="s">
        <v>78</v>
      </c>
      <c r="K490" t="s">
        <v>59</v>
      </c>
      <c r="L490" t="s">
        <v>996</v>
      </c>
      <c r="M490" t="s">
        <v>34</v>
      </c>
      <c r="N490" t="s">
        <v>212</v>
      </c>
      <c r="O490" t="s">
        <v>995</v>
      </c>
      <c r="P490" s="13">
        <v>42056</v>
      </c>
      <c r="Q490" s="13" t="str">
        <f t="shared" si="14"/>
        <v>February</v>
      </c>
      <c r="R490" s="11">
        <v>42058</v>
      </c>
      <c r="S490" s="13" t="str">
        <f t="shared" si="15"/>
        <v>February</v>
      </c>
      <c r="T490" s="8">
        <v>-232.22056000000003</v>
      </c>
      <c r="U490">
        <v>4</v>
      </c>
      <c r="V490" s="6">
        <v>497.11</v>
      </c>
      <c r="W490">
        <v>89059</v>
      </c>
      <c r="X490" t="str">
        <f>[1]!DXLOOKUP(M490,Users!$A$2:$A$5,Users!$B$2:$B$5,0)</f>
        <v>William</v>
      </c>
    </row>
    <row r="491" spans="1:24">
      <c r="A491" t="s">
        <v>47</v>
      </c>
      <c r="B491" s="17">
        <v>7.0000000000000007E-2</v>
      </c>
      <c r="C491" s="6">
        <v>5.68</v>
      </c>
      <c r="D491" s="6">
        <v>1.39</v>
      </c>
      <c r="E491">
        <v>880</v>
      </c>
      <c r="F491" t="s">
        <v>997</v>
      </c>
      <c r="G491" t="s">
        <v>49</v>
      </c>
      <c r="H491" t="s">
        <v>58</v>
      </c>
      <c r="I491" t="s">
        <v>29</v>
      </c>
      <c r="J491" t="s">
        <v>69</v>
      </c>
      <c r="K491" t="s">
        <v>59</v>
      </c>
      <c r="L491" t="s">
        <v>998</v>
      </c>
      <c r="M491" t="s">
        <v>34</v>
      </c>
      <c r="N491" t="s">
        <v>378</v>
      </c>
      <c r="O491" t="s">
        <v>999</v>
      </c>
      <c r="P491" s="13">
        <v>42088</v>
      </c>
      <c r="Q491" s="13" t="str">
        <f t="shared" si="14"/>
        <v>March</v>
      </c>
      <c r="R491" s="11">
        <v>42090</v>
      </c>
      <c r="S491" s="13" t="str">
        <f t="shared" si="15"/>
        <v>March</v>
      </c>
      <c r="T491" s="8">
        <v>18.643799999999999</v>
      </c>
      <c r="U491">
        <v>5</v>
      </c>
      <c r="V491" s="6">
        <v>27.02</v>
      </c>
      <c r="W491">
        <v>86153</v>
      </c>
      <c r="X491" t="str">
        <f>[1]!DXLOOKUP(M491,Users!$A$2:$A$5,Users!$B$2:$B$5,0)</f>
        <v>William</v>
      </c>
    </row>
    <row r="492" spans="1:24">
      <c r="A492" t="s">
        <v>47</v>
      </c>
      <c r="B492" s="17">
        <v>0.06</v>
      </c>
      <c r="C492" s="6">
        <v>22.84</v>
      </c>
      <c r="D492" s="6">
        <v>11.54</v>
      </c>
      <c r="E492">
        <v>880</v>
      </c>
      <c r="F492" t="s">
        <v>997</v>
      </c>
      <c r="G492" t="s">
        <v>49</v>
      </c>
      <c r="H492" t="s">
        <v>58</v>
      </c>
      <c r="I492" t="s">
        <v>29</v>
      </c>
      <c r="J492" t="s">
        <v>93</v>
      </c>
      <c r="K492" t="s">
        <v>59</v>
      </c>
      <c r="L492" t="s">
        <v>227</v>
      </c>
      <c r="M492" t="s">
        <v>34</v>
      </c>
      <c r="N492" t="s">
        <v>378</v>
      </c>
      <c r="O492" t="s">
        <v>999</v>
      </c>
      <c r="P492" s="13">
        <v>42088</v>
      </c>
      <c r="Q492" s="13" t="str">
        <f t="shared" si="14"/>
        <v>March</v>
      </c>
      <c r="R492" s="11">
        <v>42090</v>
      </c>
      <c r="S492" s="13" t="str">
        <f t="shared" si="15"/>
        <v>March</v>
      </c>
      <c r="T492" s="8">
        <v>-31.24</v>
      </c>
      <c r="U492">
        <v>1</v>
      </c>
      <c r="V492" s="6">
        <v>27.67</v>
      </c>
      <c r="W492">
        <v>86153</v>
      </c>
      <c r="X492" t="str">
        <f>[1]!DXLOOKUP(M492,Users!$A$2:$A$5,Users!$B$2:$B$5,0)</f>
        <v>William</v>
      </c>
    </row>
    <row r="493" spans="1:24" ht="12.75" customHeight="1">
      <c r="A493" t="s">
        <v>47</v>
      </c>
      <c r="B493" s="17">
        <v>0.06</v>
      </c>
      <c r="C493" s="6">
        <v>25.98</v>
      </c>
      <c r="D493" s="6">
        <v>14.36</v>
      </c>
      <c r="E493">
        <v>885</v>
      </c>
      <c r="F493" t="s">
        <v>1000</v>
      </c>
      <c r="G493" t="s">
        <v>39</v>
      </c>
      <c r="H493" t="s">
        <v>28</v>
      </c>
      <c r="I493" t="s">
        <v>41</v>
      </c>
      <c r="J493" t="s">
        <v>42</v>
      </c>
      <c r="K493" t="s">
        <v>43</v>
      </c>
      <c r="L493" t="s">
        <v>1001</v>
      </c>
      <c r="M493" t="s">
        <v>61</v>
      </c>
      <c r="N493" t="s">
        <v>130</v>
      </c>
      <c r="O493" t="s">
        <v>956</v>
      </c>
      <c r="P493" s="13">
        <v>42148</v>
      </c>
      <c r="Q493" s="13" t="str">
        <f t="shared" si="14"/>
        <v>May</v>
      </c>
      <c r="R493" s="11">
        <v>42149</v>
      </c>
      <c r="S493" s="13" t="str">
        <f t="shared" si="15"/>
        <v>May</v>
      </c>
      <c r="T493" s="8">
        <v>55.888000000000034</v>
      </c>
      <c r="U493">
        <v>41</v>
      </c>
      <c r="V493" s="6">
        <v>1033.56</v>
      </c>
      <c r="W493">
        <v>89537</v>
      </c>
      <c r="X493" t="str">
        <f>[1]!DXLOOKUP(M493,Users!$A$2:$A$5,Users!$B$2:$B$5,0)</f>
        <v>Chris</v>
      </c>
    </row>
    <row r="494" spans="1:24" ht="12.75" customHeight="1">
      <c r="A494" t="s">
        <v>47</v>
      </c>
      <c r="B494" s="17">
        <v>0.08</v>
      </c>
      <c r="C494" s="6">
        <v>1.81</v>
      </c>
      <c r="D494" s="6">
        <v>0.75</v>
      </c>
      <c r="E494">
        <v>890</v>
      </c>
      <c r="F494" t="s">
        <v>1002</v>
      </c>
      <c r="G494" t="s">
        <v>49</v>
      </c>
      <c r="H494" t="s">
        <v>114</v>
      </c>
      <c r="I494" t="s">
        <v>41</v>
      </c>
      <c r="J494" t="s">
        <v>42</v>
      </c>
      <c r="K494" t="s">
        <v>43</v>
      </c>
      <c r="L494" t="s">
        <v>1003</v>
      </c>
      <c r="M494" t="s">
        <v>61</v>
      </c>
      <c r="N494" t="s">
        <v>130</v>
      </c>
      <c r="O494" t="s">
        <v>1004</v>
      </c>
      <c r="P494" s="13">
        <v>42009</v>
      </c>
      <c r="Q494" s="13" t="str">
        <f t="shared" si="14"/>
        <v>January</v>
      </c>
      <c r="R494" s="11">
        <v>42010</v>
      </c>
      <c r="S494" s="13" t="str">
        <f t="shared" si="15"/>
        <v>January</v>
      </c>
      <c r="T494" s="8">
        <v>1.3224</v>
      </c>
      <c r="U494">
        <v>11</v>
      </c>
      <c r="V494" s="6">
        <v>19.97</v>
      </c>
      <c r="W494">
        <v>89536</v>
      </c>
      <c r="X494" t="str">
        <f>[1]!DXLOOKUP(M494,Users!$A$2:$A$5,Users!$B$2:$B$5,0)</f>
        <v>Chris</v>
      </c>
    </row>
    <row r="495" spans="1:24" ht="12.75" customHeight="1">
      <c r="A495" t="s">
        <v>47</v>
      </c>
      <c r="B495" s="17">
        <v>0.04</v>
      </c>
      <c r="C495" s="6">
        <v>125.99</v>
      </c>
      <c r="D495" s="6">
        <v>5.26</v>
      </c>
      <c r="E495">
        <v>890</v>
      </c>
      <c r="F495" t="s">
        <v>1002</v>
      </c>
      <c r="G495" t="s">
        <v>49</v>
      </c>
      <c r="H495" t="s">
        <v>114</v>
      </c>
      <c r="I495" t="s">
        <v>77</v>
      </c>
      <c r="J495" t="s">
        <v>78</v>
      </c>
      <c r="K495" t="s">
        <v>59</v>
      </c>
      <c r="L495" t="s">
        <v>1005</v>
      </c>
      <c r="M495" t="s">
        <v>61</v>
      </c>
      <c r="N495" t="s">
        <v>130</v>
      </c>
      <c r="O495" t="s">
        <v>1004</v>
      </c>
      <c r="P495" s="13">
        <v>42009</v>
      </c>
      <c r="Q495" s="13" t="str">
        <f t="shared" si="14"/>
        <v>January</v>
      </c>
      <c r="R495" s="11">
        <v>42009</v>
      </c>
      <c r="S495" s="13" t="str">
        <f t="shared" si="15"/>
        <v>January</v>
      </c>
      <c r="T495" s="8">
        <v>455.42069999999995</v>
      </c>
      <c r="U495">
        <v>6</v>
      </c>
      <c r="V495" s="6">
        <v>660.03</v>
      </c>
      <c r="W495">
        <v>89536</v>
      </c>
      <c r="X495" t="str">
        <f>[1]!DXLOOKUP(M495,Users!$A$2:$A$5,Users!$B$2:$B$5,0)</f>
        <v>Chris</v>
      </c>
    </row>
    <row r="496" spans="1:24" ht="12.75" customHeight="1">
      <c r="A496" t="s">
        <v>47</v>
      </c>
      <c r="B496" s="17">
        <v>0.01</v>
      </c>
      <c r="C496" s="6">
        <v>8.34</v>
      </c>
      <c r="D496" s="6">
        <v>0.96</v>
      </c>
      <c r="E496">
        <v>894</v>
      </c>
      <c r="F496" t="s">
        <v>1006</v>
      </c>
      <c r="G496" t="s">
        <v>49</v>
      </c>
      <c r="H496" t="s">
        <v>28</v>
      </c>
      <c r="I496" t="s">
        <v>41</v>
      </c>
      <c r="J496" t="s">
        <v>50</v>
      </c>
      <c r="K496" t="s">
        <v>31</v>
      </c>
      <c r="L496" t="s">
        <v>1007</v>
      </c>
      <c r="M496" t="s">
        <v>53</v>
      </c>
      <c r="N496" t="s">
        <v>1008</v>
      </c>
      <c r="O496" t="s">
        <v>35</v>
      </c>
      <c r="P496" s="13">
        <v>42014</v>
      </c>
      <c r="Q496" s="13" t="str">
        <f t="shared" si="14"/>
        <v>January</v>
      </c>
      <c r="R496" s="11">
        <v>42016</v>
      </c>
      <c r="S496" s="13" t="str">
        <f t="shared" si="15"/>
        <v>January</v>
      </c>
      <c r="T496" s="8">
        <v>29.332000000000001</v>
      </c>
      <c r="U496">
        <v>24</v>
      </c>
      <c r="V496" s="6">
        <v>199.12</v>
      </c>
      <c r="W496">
        <v>14596</v>
      </c>
      <c r="X496" t="str">
        <f>[1]!DXLOOKUP(M496,Users!$A$2:$A$5,Users!$B$2:$B$5,0)</f>
        <v>Erin</v>
      </c>
    </row>
    <row r="497" spans="1:24" ht="12.75" customHeight="1">
      <c r="A497" t="s">
        <v>47</v>
      </c>
      <c r="B497" s="17">
        <v>0.06</v>
      </c>
      <c r="C497" s="6">
        <v>3.28</v>
      </c>
      <c r="D497" s="6">
        <v>3.97</v>
      </c>
      <c r="E497">
        <v>894</v>
      </c>
      <c r="F497" t="s">
        <v>1006</v>
      </c>
      <c r="G497" t="s">
        <v>49</v>
      </c>
      <c r="H497" t="s">
        <v>28</v>
      </c>
      <c r="I497" t="s">
        <v>29</v>
      </c>
      <c r="J497" t="s">
        <v>30</v>
      </c>
      <c r="K497" t="s">
        <v>31</v>
      </c>
      <c r="L497" t="s">
        <v>1009</v>
      </c>
      <c r="M497" t="s">
        <v>53</v>
      </c>
      <c r="N497" t="s">
        <v>1008</v>
      </c>
      <c r="O497" t="s">
        <v>35</v>
      </c>
      <c r="P497" s="13">
        <v>42014</v>
      </c>
      <c r="Q497" s="13" t="str">
        <f t="shared" si="14"/>
        <v>January</v>
      </c>
      <c r="R497" s="11">
        <v>42015</v>
      </c>
      <c r="S497" s="13" t="str">
        <f t="shared" si="15"/>
        <v>January</v>
      </c>
      <c r="T497" s="8">
        <v>-86</v>
      </c>
      <c r="U497">
        <v>19</v>
      </c>
      <c r="V497" s="6">
        <v>63.14</v>
      </c>
      <c r="W497">
        <v>14596</v>
      </c>
      <c r="X497" t="str">
        <f>[1]!DXLOOKUP(M497,Users!$A$2:$A$5,Users!$B$2:$B$5,0)</f>
        <v>Erin</v>
      </c>
    </row>
    <row r="498" spans="1:24" ht="12.75" customHeight="1">
      <c r="A498" t="s">
        <v>106</v>
      </c>
      <c r="B498" s="17">
        <v>0.02</v>
      </c>
      <c r="C498" s="6">
        <v>1.1399999999999999</v>
      </c>
      <c r="D498" s="6">
        <v>0.7</v>
      </c>
      <c r="E498">
        <v>894</v>
      </c>
      <c r="F498" t="s">
        <v>1006</v>
      </c>
      <c r="G498" t="s">
        <v>49</v>
      </c>
      <c r="H498" t="s">
        <v>28</v>
      </c>
      <c r="I498" t="s">
        <v>29</v>
      </c>
      <c r="J498" t="s">
        <v>66</v>
      </c>
      <c r="K498" t="s">
        <v>31</v>
      </c>
      <c r="L498" t="s">
        <v>1010</v>
      </c>
      <c r="M498" t="s">
        <v>53</v>
      </c>
      <c r="N498" t="s">
        <v>1008</v>
      </c>
      <c r="O498" t="s">
        <v>35</v>
      </c>
      <c r="P498" s="13">
        <v>42037</v>
      </c>
      <c r="Q498" s="13" t="str">
        <f t="shared" si="14"/>
        <v>February</v>
      </c>
      <c r="R498" s="11">
        <v>42037</v>
      </c>
      <c r="S498" s="13" t="str">
        <f t="shared" si="15"/>
        <v>February</v>
      </c>
      <c r="T498" s="8">
        <v>-0.49</v>
      </c>
      <c r="U498">
        <v>38</v>
      </c>
      <c r="V498" s="6">
        <v>44.85</v>
      </c>
      <c r="W498">
        <v>38529</v>
      </c>
      <c r="X498" t="str">
        <f>[1]!DXLOOKUP(M498,Users!$A$2:$A$5,Users!$B$2:$B$5,0)</f>
        <v>Erin</v>
      </c>
    </row>
    <row r="499" spans="1:24" ht="12.75" customHeight="1">
      <c r="A499" t="s">
        <v>47</v>
      </c>
      <c r="B499" s="17">
        <v>0.01</v>
      </c>
      <c r="C499" s="6">
        <v>8.34</v>
      </c>
      <c r="D499" s="6">
        <v>0.96</v>
      </c>
      <c r="E499">
        <v>896</v>
      </c>
      <c r="F499" t="s">
        <v>1011</v>
      </c>
      <c r="G499" t="s">
        <v>49</v>
      </c>
      <c r="H499" t="s">
        <v>28</v>
      </c>
      <c r="I499" t="s">
        <v>41</v>
      </c>
      <c r="J499" t="s">
        <v>50</v>
      </c>
      <c r="K499" t="s">
        <v>31</v>
      </c>
      <c r="L499" t="s">
        <v>1007</v>
      </c>
      <c r="M499" t="s">
        <v>61</v>
      </c>
      <c r="N499" t="s">
        <v>130</v>
      </c>
      <c r="O499" t="s">
        <v>1012</v>
      </c>
      <c r="P499" s="13">
        <v>42014</v>
      </c>
      <c r="Q499" s="13" t="str">
        <f t="shared" si="14"/>
        <v>January</v>
      </c>
      <c r="R499" s="11">
        <v>42016</v>
      </c>
      <c r="S499" s="13" t="str">
        <f t="shared" si="15"/>
        <v>January</v>
      </c>
      <c r="T499" s="8">
        <v>34.348199999999999</v>
      </c>
      <c r="U499">
        <v>6</v>
      </c>
      <c r="V499" s="6">
        <v>49.78</v>
      </c>
      <c r="W499">
        <v>90166</v>
      </c>
      <c r="X499" t="str">
        <f>[1]!DXLOOKUP(M499,Users!$A$2:$A$5,Users!$B$2:$B$5,0)</f>
        <v>Chris</v>
      </c>
    </row>
    <row r="500" spans="1:24" ht="12.75" customHeight="1">
      <c r="A500" t="s">
        <v>47</v>
      </c>
      <c r="B500" s="17">
        <v>0.06</v>
      </c>
      <c r="C500" s="6">
        <v>3.28</v>
      </c>
      <c r="D500" s="6">
        <v>3.97</v>
      </c>
      <c r="E500">
        <v>896</v>
      </c>
      <c r="F500" t="s">
        <v>1011</v>
      </c>
      <c r="G500" t="s">
        <v>49</v>
      </c>
      <c r="H500" t="s">
        <v>28</v>
      </c>
      <c r="I500" t="s">
        <v>29</v>
      </c>
      <c r="J500" t="s">
        <v>30</v>
      </c>
      <c r="K500" t="s">
        <v>31</v>
      </c>
      <c r="L500" t="s">
        <v>1009</v>
      </c>
      <c r="M500" t="s">
        <v>61</v>
      </c>
      <c r="N500" t="s">
        <v>130</v>
      </c>
      <c r="O500" t="s">
        <v>1012</v>
      </c>
      <c r="P500" s="13">
        <v>42014</v>
      </c>
      <c r="Q500" s="13" t="str">
        <f t="shared" si="14"/>
        <v>January</v>
      </c>
      <c r="R500" s="11">
        <v>42015</v>
      </c>
      <c r="S500" s="13" t="str">
        <f t="shared" si="15"/>
        <v>January</v>
      </c>
      <c r="T500" s="8">
        <v>-66.650000000000006</v>
      </c>
      <c r="U500">
        <v>5</v>
      </c>
      <c r="V500" s="6">
        <v>16.62</v>
      </c>
      <c r="W500">
        <v>90166</v>
      </c>
      <c r="X500" t="str">
        <f>[1]!DXLOOKUP(M500,Users!$A$2:$A$5,Users!$B$2:$B$5,0)</f>
        <v>Chris</v>
      </c>
    </row>
    <row r="501" spans="1:24" ht="12.75" customHeight="1">
      <c r="A501" t="s">
        <v>47</v>
      </c>
      <c r="B501" s="17">
        <v>0.06</v>
      </c>
      <c r="C501" s="6">
        <v>47.98</v>
      </c>
      <c r="D501" s="6">
        <v>3.61</v>
      </c>
      <c r="E501">
        <v>896</v>
      </c>
      <c r="F501" t="s">
        <v>1011</v>
      </c>
      <c r="G501" t="s">
        <v>49</v>
      </c>
      <c r="H501" t="s">
        <v>28</v>
      </c>
      <c r="I501" t="s">
        <v>77</v>
      </c>
      <c r="J501" t="s">
        <v>180</v>
      </c>
      <c r="K501" t="s">
        <v>51</v>
      </c>
      <c r="L501" t="s">
        <v>1013</v>
      </c>
      <c r="M501" t="s">
        <v>61</v>
      </c>
      <c r="N501" t="s">
        <v>130</v>
      </c>
      <c r="O501" t="s">
        <v>1012</v>
      </c>
      <c r="P501" s="13">
        <v>42175</v>
      </c>
      <c r="Q501" s="13" t="str">
        <f t="shared" si="14"/>
        <v>June</v>
      </c>
      <c r="R501" s="11">
        <v>42177</v>
      </c>
      <c r="S501" s="13" t="str">
        <f t="shared" si="15"/>
        <v>June</v>
      </c>
      <c r="T501" s="8">
        <v>35.954999999999998</v>
      </c>
      <c r="U501">
        <v>11</v>
      </c>
      <c r="V501" s="6">
        <v>517.67999999999995</v>
      </c>
      <c r="W501">
        <v>90167</v>
      </c>
      <c r="X501" t="str">
        <f>[1]!DXLOOKUP(M501,Users!$A$2:$A$5,Users!$B$2:$B$5,0)</f>
        <v>Chris</v>
      </c>
    </row>
    <row r="502" spans="1:24" ht="12.75" customHeight="1">
      <c r="A502" t="s">
        <v>25</v>
      </c>
      <c r="B502" s="17">
        <v>0.04</v>
      </c>
      <c r="C502" s="6">
        <v>90.97</v>
      </c>
      <c r="D502" s="6">
        <v>28</v>
      </c>
      <c r="E502">
        <v>898</v>
      </c>
      <c r="F502" t="s">
        <v>1014</v>
      </c>
      <c r="G502" t="s">
        <v>39</v>
      </c>
      <c r="H502" t="s">
        <v>58</v>
      </c>
      <c r="I502" t="s">
        <v>77</v>
      </c>
      <c r="J502" t="s">
        <v>85</v>
      </c>
      <c r="K502" t="s">
        <v>43</v>
      </c>
      <c r="L502" t="s">
        <v>1015</v>
      </c>
      <c r="M502" t="s">
        <v>53</v>
      </c>
      <c r="N502" t="s">
        <v>71</v>
      </c>
      <c r="O502" t="s">
        <v>90</v>
      </c>
      <c r="P502" s="13">
        <v>42016</v>
      </c>
      <c r="Q502" s="13" t="str">
        <f t="shared" si="14"/>
        <v>January</v>
      </c>
      <c r="R502" s="11">
        <v>42017</v>
      </c>
      <c r="S502" s="13" t="str">
        <f t="shared" si="15"/>
        <v>January</v>
      </c>
      <c r="T502" s="8">
        <v>-173.09520000000001</v>
      </c>
      <c r="U502">
        <v>6</v>
      </c>
      <c r="V502" s="6">
        <v>573.30999999999995</v>
      </c>
      <c r="W502">
        <v>33635</v>
      </c>
      <c r="X502" t="str">
        <f>[1]!DXLOOKUP(M502,Users!$A$2:$A$5,Users!$B$2:$B$5,0)</f>
        <v>Erin</v>
      </c>
    </row>
    <row r="503" spans="1:24" ht="12.75" customHeight="1">
      <c r="A503" t="s">
        <v>25</v>
      </c>
      <c r="B503" s="17">
        <v>7.0000000000000007E-2</v>
      </c>
      <c r="C503" s="6">
        <v>20.34</v>
      </c>
      <c r="D503" s="6">
        <v>35</v>
      </c>
      <c r="E503">
        <v>898</v>
      </c>
      <c r="F503" t="s">
        <v>1014</v>
      </c>
      <c r="G503" t="s">
        <v>49</v>
      </c>
      <c r="H503" t="s">
        <v>58</v>
      </c>
      <c r="I503" t="s">
        <v>29</v>
      </c>
      <c r="J503" t="s">
        <v>141</v>
      </c>
      <c r="K503" t="s">
        <v>236</v>
      </c>
      <c r="L503" t="s">
        <v>375</v>
      </c>
      <c r="M503" t="s">
        <v>53</v>
      </c>
      <c r="N503" t="s">
        <v>71</v>
      </c>
      <c r="O503" t="s">
        <v>90</v>
      </c>
      <c r="P503" s="13">
        <v>42016</v>
      </c>
      <c r="Q503" s="13" t="str">
        <f t="shared" si="14"/>
        <v>January</v>
      </c>
      <c r="R503" s="11">
        <v>42017</v>
      </c>
      <c r="S503" s="13" t="str">
        <f t="shared" si="15"/>
        <v>January</v>
      </c>
      <c r="T503" s="8">
        <v>-96.16</v>
      </c>
      <c r="U503">
        <v>5</v>
      </c>
      <c r="V503" s="6">
        <v>140.22999999999999</v>
      </c>
      <c r="W503">
        <v>33635</v>
      </c>
      <c r="X503" t="str">
        <f>[1]!DXLOOKUP(M503,Users!$A$2:$A$5,Users!$B$2:$B$5,0)</f>
        <v>Erin</v>
      </c>
    </row>
    <row r="504" spans="1:24" ht="12.75" customHeight="1">
      <c r="A504" t="s">
        <v>37</v>
      </c>
      <c r="B504" s="17">
        <v>0.02</v>
      </c>
      <c r="C504" s="6">
        <v>12.53</v>
      </c>
      <c r="D504" s="6">
        <v>0.49</v>
      </c>
      <c r="E504">
        <v>898</v>
      </c>
      <c r="F504" t="s">
        <v>1014</v>
      </c>
      <c r="G504" t="s">
        <v>49</v>
      </c>
      <c r="H504" t="s">
        <v>58</v>
      </c>
      <c r="I504" t="s">
        <v>29</v>
      </c>
      <c r="J504" t="s">
        <v>134</v>
      </c>
      <c r="K504" t="s">
        <v>59</v>
      </c>
      <c r="L504" t="s">
        <v>1016</v>
      </c>
      <c r="M504" t="s">
        <v>53</v>
      </c>
      <c r="N504" t="s">
        <v>71</v>
      </c>
      <c r="O504" t="s">
        <v>90</v>
      </c>
      <c r="P504" s="13">
        <v>42031</v>
      </c>
      <c r="Q504" s="13" t="str">
        <f t="shared" si="14"/>
        <v>January</v>
      </c>
      <c r="R504" s="11">
        <v>42031</v>
      </c>
      <c r="S504" s="13" t="str">
        <f t="shared" si="15"/>
        <v>January</v>
      </c>
      <c r="T504" s="8">
        <v>263.39999999999998</v>
      </c>
      <c r="U504">
        <v>47</v>
      </c>
      <c r="V504" s="6">
        <v>594.44000000000005</v>
      </c>
      <c r="W504">
        <v>9606</v>
      </c>
      <c r="X504" t="str">
        <f>[1]!DXLOOKUP(M504,Users!$A$2:$A$5,Users!$B$2:$B$5,0)</f>
        <v>Erin</v>
      </c>
    </row>
    <row r="505" spans="1:24" ht="12.75" customHeight="1">
      <c r="A505" t="s">
        <v>37</v>
      </c>
      <c r="B505" s="17">
        <v>7.0000000000000007E-2</v>
      </c>
      <c r="C505" s="6">
        <v>5.18</v>
      </c>
      <c r="D505" s="6">
        <v>2.04</v>
      </c>
      <c r="E505">
        <v>898</v>
      </c>
      <c r="F505" t="s">
        <v>1014</v>
      </c>
      <c r="G505" t="s">
        <v>27</v>
      </c>
      <c r="H505" t="s">
        <v>58</v>
      </c>
      <c r="I505" t="s">
        <v>29</v>
      </c>
      <c r="J505" t="s">
        <v>93</v>
      </c>
      <c r="K505" t="s">
        <v>31</v>
      </c>
      <c r="L505" t="s">
        <v>167</v>
      </c>
      <c r="M505" t="s">
        <v>53</v>
      </c>
      <c r="N505" t="s">
        <v>71</v>
      </c>
      <c r="O505" t="s">
        <v>90</v>
      </c>
      <c r="P505" s="13">
        <v>42031</v>
      </c>
      <c r="Q505" s="13" t="str">
        <f t="shared" si="14"/>
        <v>January</v>
      </c>
      <c r="R505" s="11">
        <v>42033</v>
      </c>
      <c r="S505" s="13" t="str">
        <f t="shared" si="15"/>
        <v>January</v>
      </c>
      <c r="T505" s="8">
        <v>37.31</v>
      </c>
      <c r="U505">
        <v>44</v>
      </c>
      <c r="V505" s="6">
        <v>228.5</v>
      </c>
      <c r="W505">
        <v>9606</v>
      </c>
      <c r="X505" t="str">
        <f>[1]!DXLOOKUP(M505,Users!$A$2:$A$5,Users!$B$2:$B$5,0)</f>
        <v>Erin</v>
      </c>
    </row>
    <row r="506" spans="1:24" ht="12.75" customHeight="1">
      <c r="A506" t="s">
        <v>25</v>
      </c>
      <c r="B506" s="17">
        <v>0.04</v>
      </c>
      <c r="C506" s="6">
        <v>90.97</v>
      </c>
      <c r="D506" s="6">
        <v>28</v>
      </c>
      <c r="E506">
        <v>899</v>
      </c>
      <c r="F506" t="s">
        <v>1017</v>
      </c>
      <c r="G506" t="s">
        <v>39</v>
      </c>
      <c r="H506" t="s">
        <v>58</v>
      </c>
      <c r="I506" t="s">
        <v>77</v>
      </c>
      <c r="J506" t="s">
        <v>85</v>
      </c>
      <c r="K506" t="s">
        <v>43</v>
      </c>
      <c r="L506" t="s">
        <v>1015</v>
      </c>
      <c r="M506" t="s">
        <v>53</v>
      </c>
      <c r="N506" t="s">
        <v>234</v>
      </c>
      <c r="O506" t="s">
        <v>1018</v>
      </c>
      <c r="P506" s="13">
        <v>42016</v>
      </c>
      <c r="Q506" s="13" t="str">
        <f t="shared" si="14"/>
        <v>January</v>
      </c>
      <c r="R506" s="11">
        <v>42017</v>
      </c>
      <c r="S506" s="13" t="str">
        <f t="shared" si="15"/>
        <v>January</v>
      </c>
      <c r="T506" s="8">
        <v>-173.09520000000001</v>
      </c>
      <c r="U506">
        <v>2</v>
      </c>
      <c r="V506" s="6">
        <v>191.1</v>
      </c>
      <c r="W506">
        <v>86263</v>
      </c>
      <c r="X506" t="str">
        <f>[1]!DXLOOKUP(M506,Users!$A$2:$A$5,Users!$B$2:$B$5,0)</f>
        <v>Erin</v>
      </c>
    </row>
    <row r="507" spans="1:24" ht="12.75" customHeight="1">
      <c r="A507" t="s">
        <v>25</v>
      </c>
      <c r="B507" s="17">
        <v>7.0000000000000007E-2</v>
      </c>
      <c r="C507" s="6">
        <v>20.34</v>
      </c>
      <c r="D507" s="6">
        <v>35</v>
      </c>
      <c r="E507">
        <v>899</v>
      </c>
      <c r="F507" t="s">
        <v>1017</v>
      </c>
      <c r="G507" t="s">
        <v>49</v>
      </c>
      <c r="H507" t="s">
        <v>58</v>
      </c>
      <c r="I507" t="s">
        <v>29</v>
      </c>
      <c r="J507" t="s">
        <v>141</v>
      </c>
      <c r="K507" t="s">
        <v>236</v>
      </c>
      <c r="L507" t="s">
        <v>375</v>
      </c>
      <c r="M507" t="s">
        <v>53</v>
      </c>
      <c r="N507" t="s">
        <v>234</v>
      </c>
      <c r="O507" t="s">
        <v>1018</v>
      </c>
      <c r="P507" s="13">
        <v>42016</v>
      </c>
      <c r="Q507" s="13" t="str">
        <f t="shared" si="14"/>
        <v>January</v>
      </c>
      <c r="R507" s="11">
        <v>42017</v>
      </c>
      <c r="S507" s="13" t="str">
        <f t="shared" si="15"/>
        <v>January</v>
      </c>
      <c r="T507" s="8">
        <v>-96.16</v>
      </c>
      <c r="U507">
        <v>1</v>
      </c>
      <c r="V507" s="6">
        <v>28.05</v>
      </c>
      <c r="W507">
        <v>86263</v>
      </c>
      <c r="X507" t="str">
        <f>[1]!DXLOOKUP(M507,Users!$A$2:$A$5,Users!$B$2:$B$5,0)</f>
        <v>Erin</v>
      </c>
    </row>
    <row r="508" spans="1:24" ht="12.75" customHeight="1">
      <c r="A508" t="s">
        <v>37</v>
      </c>
      <c r="B508" s="17">
        <v>0.02</v>
      </c>
      <c r="C508" s="6">
        <v>12.53</v>
      </c>
      <c r="D508" s="6">
        <v>0.49</v>
      </c>
      <c r="E508">
        <v>899</v>
      </c>
      <c r="F508" t="s">
        <v>1017</v>
      </c>
      <c r="G508" t="s">
        <v>49</v>
      </c>
      <c r="H508" t="s">
        <v>58</v>
      </c>
      <c r="I508" t="s">
        <v>29</v>
      </c>
      <c r="J508" t="s">
        <v>134</v>
      </c>
      <c r="K508" t="s">
        <v>59</v>
      </c>
      <c r="L508" t="s">
        <v>1016</v>
      </c>
      <c r="M508" t="s">
        <v>53</v>
      </c>
      <c r="N508" t="s">
        <v>234</v>
      </c>
      <c r="O508" t="s">
        <v>1018</v>
      </c>
      <c r="P508" s="13">
        <v>42031</v>
      </c>
      <c r="Q508" s="13" t="str">
        <f t="shared" si="14"/>
        <v>January</v>
      </c>
      <c r="R508" s="11">
        <v>42031</v>
      </c>
      <c r="S508" s="13" t="str">
        <f t="shared" si="15"/>
        <v>January</v>
      </c>
      <c r="T508" s="8">
        <v>104.7213</v>
      </c>
      <c r="U508">
        <v>12</v>
      </c>
      <c r="V508" s="6">
        <v>151.77000000000001</v>
      </c>
      <c r="W508">
        <v>86264</v>
      </c>
      <c r="X508" t="str">
        <f>[1]!DXLOOKUP(M508,Users!$A$2:$A$5,Users!$B$2:$B$5,0)</f>
        <v>Erin</v>
      </c>
    </row>
    <row r="509" spans="1:24" ht="12.75" customHeight="1">
      <c r="A509" t="s">
        <v>37</v>
      </c>
      <c r="B509" s="17">
        <v>7.0000000000000007E-2</v>
      </c>
      <c r="C509" s="6">
        <v>5.18</v>
      </c>
      <c r="D509" s="6">
        <v>2.04</v>
      </c>
      <c r="E509">
        <v>899</v>
      </c>
      <c r="F509" t="s">
        <v>1017</v>
      </c>
      <c r="G509" t="s">
        <v>27</v>
      </c>
      <c r="H509" t="s">
        <v>58</v>
      </c>
      <c r="I509" t="s">
        <v>29</v>
      </c>
      <c r="J509" t="s">
        <v>93</v>
      </c>
      <c r="K509" t="s">
        <v>31</v>
      </c>
      <c r="L509" t="s">
        <v>167</v>
      </c>
      <c r="M509" t="s">
        <v>53</v>
      </c>
      <c r="N509" t="s">
        <v>234</v>
      </c>
      <c r="O509" t="s">
        <v>1018</v>
      </c>
      <c r="P509" s="13">
        <v>42031</v>
      </c>
      <c r="Q509" s="13" t="str">
        <f t="shared" si="14"/>
        <v>January</v>
      </c>
      <c r="R509" s="11">
        <v>42033</v>
      </c>
      <c r="S509" s="13" t="str">
        <f t="shared" si="15"/>
        <v>January</v>
      </c>
      <c r="T509" s="8">
        <v>37.31</v>
      </c>
      <c r="U509">
        <v>11</v>
      </c>
      <c r="V509" s="6">
        <v>57.13</v>
      </c>
      <c r="W509">
        <v>86264</v>
      </c>
      <c r="X509" t="str">
        <f>[1]!DXLOOKUP(M509,Users!$A$2:$A$5,Users!$B$2:$B$5,0)</f>
        <v>Erin</v>
      </c>
    </row>
    <row r="510" spans="1:24" ht="12.75" customHeight="1">
      <c r="A510" t="s">
        <v>37</v>
      </c>
      <c r="B510" s="17">
        <v>0</v>
      </c>
      <c r="C510" s="6">
        <v>5.98</v>
      </c>
      <c r="D510" s="6">
        <v>1.49</v>
      </c>
      <c r="E510">
        <v>903</v>
      </c>
      <c r="F510" t="s">
        <v>1019</v>
      </c>
      <c r="G510" t="s">
        <v>49</v>
      </c>
      <c r="H510" t="s">
        <v>114</v>
      </c>
      <c r="I510" t="s">
        <v>29</v>
      </c>
      <c r="J510" t="s">
        <v>109</v>
      </c>
      <c r="K510" t="s">
        <v>59</v>
      </c>
      <c r="L510" t="s">
        <v>1020</v>
      </c>
      <c r="M510" t="s">
        <v>53</v>
      </c>
      <c r="N510" t="s">
        <v>193</v>
      </c>
      <c r="O510" t="s">
        <v>1021</v>
      </c>
      <c r="P510" s="13">
        <v>42075</v>
      </c>
      <c r="Q510" s="13" t="str">
        <f t="shared" si="14"/>
        <v>March</v>
      </c>
      <c r="R510" s="11">
        <v>42077</v>
      </c>
      <c r="S510" s="13" t="str">
        <f t="shared" si="15"/>
        <v>March</v>
      </c>
      <c r="T510" s="8">
        <v>80.674799999999991</v>
      </c>
      <c r="U510">
        <v>18</v>
      </c>
      <c r="V510" s="6">
        <v>116.92</v>
      </c>
      <c r="W510">
        <v>90806</v>
      </c>
      <c r="X510" t="str">
        <f>[1]!DXLOOKUP(M510,Users!$A$2:$A$5,Users!$B$2:$B$5,0)</f>
        <v>Erin</v>
      </c>
    </row>
    <row r="511" spans="1:24" ht="12.75" customHeight="1">
      <c r="A511" t="s">
        <v>47</v>
      </c>
      <c r="B511" s="17">
        <v>0.09</v>
      </c>
      <c r="C511" s="6">
        <v>35.99</v>
      </c>
      <c r="D511" s="6">
        <v>5.99</v>
      </c>
      <c r="E511">
        <v>907</v>
      </c>
      <c r="F511" t="s">
        <v>1022</v>
      </c>
      <c r="G511" t="s">
        <v>49</v>
      </c>
      <c r="H511" t="s">
        <v>40</v>
      </c>
      <c r="I511" t="s">
        <v>77</v>
      </c>
      <c r="J511" t="s">
        <v>78</v>
      </c>
      <c r="K511" t="s">
        <v>31</v>
      </c>
      <c r="L511" t="s">
        <v>981</v>
      </c>
      <c r="M511" t="s">
        <v>136</v>
      </c>
      <c r="N511" t="s">
        <v>613</v>
      </c>
      <c r="O511" t="s">
        <v>675</v>
      </c>
      <c r="P511" s="13">
        <v>42061</v>
      </c>
      <c r="Q511" s="13" t="str">
        <f t="shared" si="14"/>
        <v>February</v>
      </c>
      <c r="R511" s="11">
        <v>42062</v>
      </c>
      <c r="S511" s="13" t="str">
        <f t="shared" si="15"/>
        <v>February</v>
      </c>
      <c r="T511" s="8">
        <v>114.3165</v>
      </c>
      <c r="U511">
        <v>5</v>
      </c>
      <c r="V511" s="6">
        <v>151.6</v>
      </c>
      <c r="W511">
        <v>86459</v>
      </c>
      <c r="X511" t="str">
        <f>[1]!DXLOOKUP(M511,Users!$A$2:$A$5,Users!$B$2:$B$5,0)</f>
        <v>Sam</v>
      </c>
    </row>
    <row r="512" spans="1:24" ht="12.75" customHeight="1">
      <c r="A512" t="s">
        <v>56</v>
      </c>
      <c r="B512" s="17">
        <v>0.09</v>
      </c>
      <c r="C512" s="6">
        <v>2.6</v>
      </c>
      <c r="D512" s="6">
        <v>2.4</v>
      </c>
      <c r="E512">
        <v>907</v>
      </c>
      <c r="F512" t="s">
        <v>1022</v>
      </c>
      <c r="G512" t="s">
        <v>49</v>
      </c>
      <c r="H512" t="s">
        <v>40</v>
      </c>
      <c r="I512" t="s">
        <v>29</v>
      </c>
      <c r="J512" t="s">
        <v>30</v>
      </c>
      <c r="K512" t="s">
        <v>31</v>
      </c>
      <c r="L512" t="s">
        <v>1023</v>
      </c>
      <c r="M512" t="s">
        <v>136</v>
      </c>
      <c r="N512" t="s">
        <v>613</v>
      </c>
      <c r="O512" t="s">
        <v>675</v>
      </c>
      <c r="P512" s="13">
        <v>42172</v>
      </c>
      <c r="Q512" s="13" t="str">
        <f t="shared" si="14"/>
        <v>June</v>
      </c>
      <c r="R512" s="11">
        <v>42174</v>
      </c>
      <c r="S512" s="13" t="str">
        <f t="shared" si="15"/>
        <v>June</v>
      </c>
      <c r="T512" s="8">
        <v>1107.4079999999999</v>
      </c>
      <c r="U512">
        <v>12</v>
      </c>
      <c r="V512" s="6">
        <v>31.73</v>
      </c>
      <c r="W512">
        <v>86460</v>
      </c>
      <c r="X512" t="str">
        <f>[1]!DXLOOKUP(M512,Users!$A$2:$A$5,Users!$B$2:$B$5,0)</f>
        <v>Sam</v>
      </c>
    </row>
    <row r="513" spans="1:24" ht="12.75" customHeight="1">
      <c r="A513" t="s">
        <v>47</v>
      </c>
      <c r="B513" s="17">
        <v>0</v>
      </c>
      <c r="C513" s="6">
        <v>5.28</v>
      </c>
      <c r="D513" s="6">
        <v>5.61</v>
      </c>
      <c r="E513">
        <v>910</v>
      </c>
      <c r="F513" t="s">
        <v>1024</v>
      </c>
      <c r="G513" t="s">
        <v>49</v>
      </c>
      <c r="H513" t="s">
        <v>28</v>
      </c>
      <c r="I513" t="s">
        <v>29</v>
      </c>
      <c r="J513" t="s">
        <v>93</v>
      </c>
      <c r="K513" t="s">
        <v>59</v>
      </c>
      <c r="L513" t="s">
        <v>836</v>
      </c>
      <c r="M513" t="s">
        <v>136</v>
      </c>
      <c r="N513" t="s">
        <v>958</v>
      </c>
      <c r="O513" t="s">
        <v>959</v>
      </c>
      <c r="P513" s="13">
        <v>42138</v>
      </c>
      <c r="Q513" s="13" t="str">
        <f t="shared" si="14"/>
        <v>May</v>
      </c>
      <c r="R513" s="11">
        <v>42138</v>
      </c>
      <c r="S513" s="13" t="str">
        <f t="shared" si="15"/>
        <v>May</v>
      </c>
      <c r="T513" s="8">
        <v>-149.21199999999999</v>
      </c>
      <c r="U513">
        <v>15</v>
      </c>
      <c r="V513" s="6">
        <v>85.26</v>
      </c>
      <c r="W513">
        <v>90187</v>
      </c>
      <c r="X513" t="str">
        <f>[1]!DXLOOKUP(M513,Users!$A$2:$A$5,Users!$B$2:$B$5,0)</f>
        <v>Sam</v>
      </c>
    </row>
    <row r="514" spans="1:24" ht="12.75" customHeight="1">
      <c r="A514" t="s">
        <v>37</v>
      </c>
      <c r="B514" s="17">
        <v>0.05</v>
      </c>
      <c r="C514" s="6">
        <v>7.64</v>
      </c>
      <c r="D514" s="6">
        <v>5.83</v>
      </c>
      <c r="E514">
        <v>911</v>
      </c>
      <c r="F514" t="s">
        <v>1025</v>
      </c>
      <c r="G514" t="s">
        <v>49</v>
      </c>
      <c r="H514" t="s">
        <v>28</v>
      </c>
      <c r="I514" t="s">
        <v>29</v>
      </c>
      <c r="J514" t="s">
        <v>93</v>
      </c>
      <c r="K514" t="s">
        <v>31</v>
      </c>
      <c r="L514" t="s">
        <v>1026</v>
      </c>
      <c r="M514" t="s">
        <v>53</v>
      </c>
      <c r="N514" t="s">
        <v>648</v>
      </c>
      <c r="O514" t="s">
        <v>1027</v>
      </c>
      <c r="P514" s="13">
        <v>42035</v>
      </c>
      <c r="Q514" s="13" t="str">
        <f t="shared" si="14"/>
        <v>January</v>
      </c>
      <c r="R514" s="11">
        <v>42037</v>
      </c>
      <c r="S514" s="13" t="str">
        <f t="shared" si="15"/>
        <v>February</v>
      </c>
      <c r="T514" s="8">
        <v>-21.018000000000001</v>
      </c>
      <c r="U514">
        <v>2</v>
      </c>
      <c r="V514" s="6">
        <v>16.600000000000001</v>
      </c>
      <c r="W514">
        <v>90185</v>
      </c>
      <c r="X514" t="str">
        <f>[1]!DXLOOKUP(M514,Users!$A$2:$A$5,Users!$B$2:$B$5,0)</f>
        <v>Erin</v>
      </c>
    </row>
    <row r="515" spans="1:24" ht="12.75" customHeight="1">
      <c r="A515" t="s">
        <v>37</v>
      </c>
      <c r="B515" s="17">
        <v>0.04</v>
      </c>
      <c r="C515" s="6">
        <v>218.75</v>
      </c>
      <c r="D515" s="6">
        <v>69.64</v>
      </c>
      <c r="E515">
        <v>911</v>
      </c>
      <c r="F515" t="s">
        <v>1025</v>
      </c>
      <c r="G515" t="s">
        <v>39</v>
      </c>
      <c r="H515" t="s">
        <v>28</v>
      </c>
      <c r="I515" t="s">
        <v>41</v>
      </c>
      <c r="J515" t="s">
        <v>152</v>
      </c>
      <c r="K515" t="s">
        <v>121</v>
      </c>
      <c r="L515" t="s">
        <v>655</v>
      </c>
      <c r="M515" t="s">
        <v>53</v>
      </c>
      <c r="N515" t="s">
        <v>648</v>
      </c>
      <c r="O515" t="s">
        <v>1027</v>
      </c>
      <c r="P515" s="13">
        <v>42035</v>
      </c>
      <c r="Q515" s="13" t="str">
        <f t="shared" ref="Q515:Q578" si="16">TEXT(P515,"mmmm")</f>
        <v>January</v>
      </c>
      <c r="R515" s="11">
        <v>42036</v>
      </c>
      <c r="S515" s="13" t="str">
        <f t="shared" ref="S515:S578" si="17">TEXT(R515,"mmmm")</f>
        <v>February</v>
      </c>
      <c r="T515" s="8">
        <v>-655.52987500000006</v>
      </c>
      <c r="U515">
        <v>10</v>
      </c>
      <c r="V515" s="6">
        <v>2285.41</v>
      </c>
      <c r="W515">
        <v>90185</v>
      </c>
      <c r="X515" t="str">
        <f>[1]!DXLOOKUP(M515,Users!$A$2:$A$5,Users!$B$2:$B$5,0)</f>
        <v>Erin</v>
      </c>
    </row>
    <row r="516" spans="1:24" ht="12.75" customHeight="1">
      <c r="A516" t="s">
        <v>25</v>
      </c>
      <c r="B516" s="17">
        <v>0.01</v>
      </c>
      <c r="C516" s="6">
        <v>59.76</v>
      </c>
      <c r="D516" s="6">
        <v>9.7100000000000009</v>
      </c>
      <c r="E516">
        <v>911</v>
      </c>
      <c r="F516" t="s">
        <v>1025</v>
      </c>
      <c r="G516" t="s">
        <v>49</v>
      </c>
      <c r="H516" t="s">
        <v>28</v>
      </c>
      <c r="I516" t="s">
        <v>29</v>
      </c>
      <c r="J516" t="s">
        <v>141</v>
      </c>
      <c r="K516" t="s">
        <v>59</v>
      </c>
      <c r="L516" t="s">
        <v>1028</v>
      </c>
      <c r="M516" t="s">
        <v>53</v>
      </c>
      <c r="N516" t="s">
        <v>648</v>
      </c>
      <c r="O516" t="s">
        <v>1027</v>
      </c>
      <c r="P516" s="13">
        <v>42098</v>
      </c>
      <c r="Q516" s="13" t="str">
        <f t="shared" si="16"/>
        <v>April</v>
      </c>
      <c r="R516" s="11">
        <v>42100</v>
      </c>
      <c r="S516" s="13" t="str">
        <f t="shared" si="17"/>
        <v>April</v>
      </c>
      <c r="T516" s="8">
        <v>354.32879999999994</v>
      </c>
      <c r="U516">
        <v>8</v>
      </c>
      <c r="V516" s="6">
        <v>513.52</v>
      </c>
      <c r="W516">
        <v>90186</v>
      </c>
      <c r="X516" t="str">
        <f>[1]!DXLOOKUP(M516,Users!$A$2:$A$5,Users!$B$2:$B$5,0)</f>
        <v>Erin</v>
      </c>
    </row>
    <row r="517" spans="1:24" ht="12.75" customHeight="1">
      <c r="A517" t="s">
        <v>25</v>
      </c>
      <c r="B517" s="17">
        <v>0.06</v>
      </c>
      <c r="C517" s="6">
        <v>350.98</v>
      </c>
      <c r="D517" s="6">
        <v>30</v>
      </c>
      <c r="E517">
        <v>915</v>
      </c>
      <c r="F517" t="s">
        <v>1029</v>
      </c>
      <c r="G517" t="s">
        <v>39</v>
      </c>
      <c r="H517" t="s">
        <v>40</v>
      </c>
      <c r="I517" t="s">
        <v>41</v>
      </c>
      <c r="J517" t="s">
        <v>42</v>
      </c>
      <c r="K517" t="s">
        <v>43</v>
      </c>
      <c r="L517" t="s">
        <v>862</v>
      </c>
      <c r="M517" t="s">
        <v>61</v>
      </c>
      <c r="N517" t="s">
        <v>130</v>
      </c>
      <c r="O517" t="s">
        <v>1030</v>
      </c>
      <c r="P517" s="13">
        <v>42008</v>
      </c>
      <c r="Q517" s="13" t="str">
        <f t="shared" si="16"/>
        <v>January</v>
      </c>
      <c r="R517" s="11">
        <v>42009</v>
      </c>
      <c r="S517" s="13" t="str">
        <f t="shared" si="17"/>
        <v>January</v>
      </c>
      <c r="T517" s="8">
        <v>-489.41559999999998</v>
      </c>
      <c r="U517">
        <v>1</v>
      </c>
      <c r="V517" s="6">
        <v>346.52</v>
      </c>
      <c r="W517">
        <v>86356</v>
      </c>
      <c r="X517" t="str">
        <f>[1]!DXLOOKUP(M517,Users!$A$2:$A$5,Users!$B$2:$B$5,0)</f>
        <v>Chris</v>
      </c>
    </row>
    <row r="518" spans="1:24" ht="12.75" customHeight="1">
      <c r="A518" t="s">
        <v>106</v>
      </c>
      <c r="B518" s="17">
        <v>0.05</v>
      </c>
      <c r="C518" s="6">
        <v>161.55000000000001</v>
      </c>
      <c r="D518" s="6">
        <v>19.989999999999998</v>
      </c>
      <c r="E518">
        <v>916</v>
      </c>
      <c r="F518" t="s">
        <v>1031</v>
      </c>
      <c r="G518" t="s">
        <v>49</v>
      </c>
      <c r="H518" t="s">
        <v>28</v>
      </c>
      <c r="I518" t="s">
        <v>29</v>
      </c>
      <c r="J518" t="s">
        <v>141</v>
      </c>
      <c r="K518" t="s">
        <v>59</v>
      </c>
      <c r="L518" t="s">
        <v>161</v>
      </c>
      <c r="M518" t="s">
        <v>61</v>
      </c>
      <c r="N518" t="s">
        <v>130</v>
      </c>
      <c r="O518" t="s">
        <v>1032</v>
      </c>
      <c r="P518" s="13">
        <v>42008</v>
      </c>
      <c r="Q518" s="13" t="str">
        <f t="shared" si="16"/>
        <v>January</v>
      </c>
      <c r="R518" s="11">
        <v>42015</v>
      </c>
      <c r="S518" s="13" t="str">
        <f t="shared" si="17"/>
        <v>January</v>
      </c>
      <c r="T518" s="8">
        <v>35.31</v>
      </c>
      <c r="U518">
        <v>3</v>
      </c>
      <c r="V518" s="6">
        <v>499.31</v>
      </c>
      <c r="W518">
        <v>86357</v>
      </c>
      <c r="X518" t="str">
        <f>[1]!DXLOOKUP(M518,Users!$A$2:$A$5,Users!$B$2:$B$5,0)</f>
        <v>Chris</v>
      </c>
    </row>
    <row r="519" spans="1:24" ht="12.75" customHeight="1">
      <c r="A519" t="s">
        <v>25</v>
      </c>
      <c r="B519" s="17">
        <v>0.05</v>
      </c>
      <c r="C519" s="6">
        <v>35.51</v>
      </c>
      <c r="D519" s="6">
        <v>6.31</v>
      </c>
      <c r="E519">
        <v>918</v>
      </c>
      <c r="F519" t="s">
        <v>1033</v>
      </c>
      <c r="G519" t="s">
        <v>49</v>
      </c>
      <c r="H519" t="s">
        <v>114</v>
      </c>
      <c r="I519" t="s">
        <v>29</v>
      </c>
      <c r="J519" t="s">
        <v>141</v>
      </c>
      <c r="K519" t="s">
        <v>59</v>
      </c>
      <c r="L519" t="s">
        <v>1034</v>
      </c>
      <c r="M519" t="s">
        <v>34</v>
      </c>
      <c r="N519" t="s">
        <v>45</v>
      </c>
      <c r="O519" t="s">
        <v>773</v>
      </c>
      <c r="P519" s="13">
        <v>42106</v>
      </c>
      <c r="Q519" s="13" t="str">
        <f t="shared" si="16"/>
        <v>April</v>
      </c>
      <c r="R519" s="11">
        <v>42108</v>
      </c>
      <c r="S519" s="13" t="str">
        <f t="shared" si="17"/>
        <v>April</v>
      </c>
      <c r="T519" s="8">
        <v>6.11</v>
      </c>
      <c r="U519">
        <v>2</v>
      </c>
      <c r="V519" s="6">
        <v>73.099999999999994</v>
      </c>
      <c r="W519">
        <v>90492</v>
      </c>
      <c r="X519" t="str">
        <f>[1]!DXLOOKUP(M519,Users!$A$2:$A$5,Users!$B$2:$B$5,0)</f>
        <v>William</v>
      </c>
    </row>
    <row r="520" spans="1:24" ht="12.75" customHeight="1">
      <c r="A520" t="s">
        <v>47</v>
      </c>
      <c r="B520" s="17">
        <v>0.09</v>
      </c>
      <c r="C520" s="6">
        <v>58.14</v>
      </c>
      <c r="D520" s="6">
        <v>36.61</v>
      </c>
      <c r="E520">
        <v>918</v>
      </c>
      <c r="F520" t="s">
        <v>1033</v>
      </c>
      <c r="G520" t="s">
        <v>39</v>
      </c>
      <c r="H520" t="s">
        <v>28</v>
      </c>
      <c r="I520" t="s">
        <v>41</v>
      </c>
      <c r="J520" t="s">
        <v>191</v>
      </c>
      <c r="K520" t="s">
        <v>121</v>
      </c>
      <c r="L520" t="s">
        <v>1035</v>
      </c>
      <c r="M520" t="s">
        <v>34</v>
      </c>
      <c r="N520" t="s">
        <v>45</v>
      </c>
      <c r="O520" t="s">
        <v>773</v>
      </c>
      <c r="P520" s="13">
        <v>42144</v>
      </c>
      <c r="Q520" s="13" t="str">
        <f t="shared" si="16"/>
        <v>May</v>
      </c>
      <c r="R520" s="11">
        <v>42145</v>
      </c>
      <c r="S520" s="13" t="str">
        <f t="shared" si="17"/>
        <v>May</v>
      </c>
      <c r="T520" s="8">
        <v>187.41200000000026</v>
      </c>
      <c r="U520">
        <v>39</v>
      </c>
      <c r="V520" s="6">
        <v>2115.06</v>
      </c>
      <c r="W520">
        <v>90493</v>
      </c>
      <c r="X520" t="str">
        <f>[1]!DXLOOKUP(M520,Users!$A$2:$A$5,Users!$B$2:$B$5,0)</f>
        <v>William</v>
      </c>
    </row>
    <row r="521" spans="1:24" ht="12.75" customHeight="1">
      <c r="A521" t="s">
        <v>25</v>
      </c>
      <c r="B521" s="17">
        <v>0.1</v>
      </c>
      <c r="C521" s="6">
        <v>8.34</v>
      </c>
      <c r="D521" s="6">
        <v>2.64</v>
      </c>
      <c r="E521">
        <v>919</v>
      </c>
      <c r="F521" t="s">
        <v>1036</v>
      </c>
      <c r="G521" t="s">
        <v>49</v>
      </c>
      <c r="H521" t="s">
        <v>114</v>
      </c>
      <c r="I521" t="s">
        <v>29</v>
      </c>
      <c r="J521" t="s">
        <v>174</v>
      </c>
      <c r="K521" t="s">
        <v>51</v>
      </c>
      <c r="L521" t="s">
        <v>358</v>
      </c>
      <c r="M521" t="s">
        <v>34</v>
      </c>
      <c r="N521" t="s">
        <v>45</v>
      </c>
      <c r="O521" t="s">
        <v>1037</v>
      </c>
      <c r="P521" s="13">
        <v>42106</v>
      </c>
      <c r="Q521" s="13" t="str">
        <f t="shared" si="16"/>
        <v>April</v>
      </c>
      <c r="R521" s="11">
        <v>42106</v>
      </c>
      <c r="S521" s="13" t="str">
        <f t="shared" si="17"/>
        <v>April</v>
      </c>
      <c r="T521" s="8">
        <v>-6.34</v>
      </c>
      <c r="U521">
        <v>6</v>
      </c>
      <c r="V521" s="6">
        <v>47.95</v>
      </c>
      <c r="W521">
        <v>90492</v>
      </c>
      <c r="X521" t="str">
        <f>[1]!DXLOOKUP(M521,Users!$A$2:$A$5,Users!$B$2:$B$5,0)</f>
        <v>William</v>
      </c>
    </row>
    <row r="522" spans="1:24" ht="12.75" customHeight="1">
      <c r="A522" t="s">
        <v>106</v>
      </c>
      <c r="B522" s="17">
        <v>0.1</v>
      </c>
      <c r="C522" s="6">
        <v>15.98</v>
      </c>
      <c r="D522" s="6">
        <v>4</v>
      </c>
      <c r="E522">
        <v>920</v>
      </c>
      <c r="F522" t="s">
        <v>1038</v>
      </c>
      <c r="G522" t="s">
        <v>49</v>
      </c>
      <c r="H522" t="s">
        <v>28</v>
      </c>
      <c r="I522" t="s">
        <v>77</v>
      </c>
      <c r="J522" t="s">
        <v>180</v>
      </c>
      <c r="K522" t="s">
        <v>59</v>
      </c>
      <c r="L522" t="s">
        <v>513</v>
      </c>
      <c r="M522" t="s">
        <v>34</v>
      </c>
      <c r="N522" t="s">
        <v>45</v>
      </c>
      <c r="O522" t="s">
        <v>1039</v>
      </c>
      <c r="P522" s="13">
        <v>42090</v>
      </c>
      <c r="Q522" s="13" t="str">
        <f t="shared" si="16"/>
        <v>March</v>
      </c>
      <c r="R522" s="11">
        <v>42095</v>
      </c>
      <c r="S522" s="13" t="str">
        <f t="shared" si="17"/>
        <v>April</v>
      </c>
      <c r="T522" s="8">
        <v>92.722199999999987</v>
      </c>
      <c r="U522">
        <v>9</v>
      </c>
      <c r="V522" s="6">
        <v>134.38</v>
      </c>
      <c r="W522">
        <v>90491</v>
      </c>
      <c r="X522" t="str">
        <f>[1]!DXLOOKUP(M522,Users!$A$2:$A$5,Users!$B$2:$B$5,0)</f>
        <v>William</v>
      </c>
    </row>
    <row r="523" spans="1:24" ht="12.75" customHeight="1">
      <c r="A523" t="s">
        <v>25</v>
      </c>
      <c r="B523" s="17">
        <v>0.03</v>
      </c>
      <c r="C523" s="6">
        <v>8.0399999999999991</v>
      </c>
      <c r="D523" s="6">
        <v>8.94</v>
      </c>
      <c r="E523">
        <v>920</v>
      </c>
      <c r="F523" t="s">
        <v>1038</v>
      </c>
      <c r="G523" t="s">
        <v>49</v>
      </c>
      <c r="H523" t="s">
        <v>114</v>
      </c>
      <c r="I523" t="s">
        <v>29</v>
      </c>
      <c r="J523" t="s">
        <v>109</v>
      </c>
      <c r="K523" t="s">
        <v>59</v>
      </c>
      <c r="L523" t="s">
        <v>1040</v>
      </c>
      <c r="M523" t="s">
        <v>34</v>
      </c>
      <c r="N523" t="s">
        <v>45</v>
      </c>
      <c r="O523" t="s">
        <v>1039</v>
      </c>
      <c r="P523" s="13">
        <v>42106</v>
      </c>
      <c r="Q523" s="13" t="str">
        <f t="shared" si="16"/>
        <v>April</v>
      </c>
      <c r="R523" s="11">
        <v>42108</v>
      </c>
      <c r="S523" s="13" t="str">
        <f t="shared" si="17"/>
        <v>April</v>
      </c>
      <c r="T523" s="8">
        <v>-160.27549999999999</v>
      </c>
      <c r="U523">
        <v>9</v>
      </c>
      <c r="V523" s="6">
        <v>76.77</v>
      </c>
      <c r="W523">
        <v>90492</v>
      </c>
      <c r="X523" t="str">
        <f>[1]!DXLOOKUP(M523,Users!$A$2:$A$5,Users!$B$2:$B$5,0)</f>
        <v>William</v>
      </c>
    </row>
    <row r="524" spans="1:24" ht="12.75" customHeight="1">
      <c r="A524" t="s">
        <v>37</v>
      </c>
      <c r="B524" s="17">
        <v>0.01</v>
      </c>
      <c r="C524" s="6">
        <v>65.989999999999995</v>
      </c>
      <c r="D524" s="6">
        <v>8.99</v>
      </c>
      <c r="E524">
        <v>922</v>
      </c>
      <c r="F524" t="s">
        <v>1041</v>
      </c>
      <c r="G524" t="s">
        <v>27</v>
      </c>
      <c r="H524" t="s">
        <v>58</v>
      </c>
      <c r="I524" t="s">
        <v>77</v>
      </c>
      <c r="J524" t="s">
        <v>78</v>
      </c>
      <c r="K524" t="s">
        <v>59</v>
      </c>
      <c r="L524" t="s">
        <v>1042</v>
      </c>
      <c r="M524" t="s">
        <v>34</v>
      </c>
      <c r="N524" t="s">
        <v>45</v>
      </c>
      <c r="O524" t="s">
        <v>773</v>
      </c>
      <c r="P524" s="13">
        <v>42144</v>
      </c>
      <c r="Q524" s="13" t="str">
        <f t="shared" si="16"/>
        <v>May</v>
      </c>
      <c r="R524" s="11">
        <v>42145</v>
      </c>
      <c r="S524" s="13" t="str">
        <f t="shared" si="17"/>
        <v>May</v>
      </c>
      <c r="T524" s="8">
        <v>396.97199999999998</v>
      </c>
      <c r="U524">
        <v>14</v>
      </c>
      <c r="V524" s="6">
        <v>782</v>
      </c>
      <c r="W524">
        <v>87135</v>
      </c>
      <c r="X524" t="str">
        <f>[1]!DXLOOKUP(M524,Users!$A$2:$A$5,Users!$B$2:$B$5,0)</f>
        <v>William</v>
      </c>
    </row>
    <row r="525" spans="1:24" ht="12.75" customHeight="1">
      <c r="A525" t="s">
        <v>47</v>
      </c>
      <c r="B525" s="17">
        <v>0.03</v>
      </c>
      <c r="C525" s="6">
        <v>2.1800000000000002</v>
      </c>
      <c r="D525" s="6">
        <v>1.38</v>
      </c>
      <c r="E525">
        <v>925</v>
      </c>
      <c r="F525" t="s">
        <v>1043</v>
      </c>
      <c r="G525" t="s">
        <v>49</v>
      </c>
      <c r="H525" t="s">
        <v>58</v>
      </c>
      <c r="I525" t="s">
        <v>29</v>
      </c>
      <c r="J525" t="s">
        <v>66</v>
      </c>
      <c r="K525" t="s">
        <v>31</v>
      </c>
      <c r="L525" t="s">
        <v>1044</v>
      </c>
      <c r="M525" t="s">
        <v>53</v>
      </c>
      <c r="N525" t="s">
        <v>188</v>
      </c>
      <c r="O525" t="s">
        <v>1045</v>
      </c>
      <c r="P525" s="13">
        <v>42100</v>
      </c>
      <c r="Q525" s="13" t="str">
        <f t="shared" si="16"/>
        <v>April</v>
      </c>
      <c r="R525" s="11">
        <v>42100</v>
      </c>
      <c r="S525" s="13" t="str">
        <f t="shared" si="17"/>
        <v>April</v>
      </c>
      <c r="T525" s="8">
        <v>-7.04</v>
      </c>
      <c r="U525">
        <v>7</v>
      </c>
      <c r="V525" s="6">
        <v>15.73</v>
      </c>
      <c r="W525">
        <v>87134</v>
      </c>
      <c r="X525" t="str">
        <f>[1]!DXLOOKUP(M525,Users!$A$2:$A$5,Users!$B$2:$B$5,0)</f>
        <v>Erin</v>
      </c>
    </row>
    <row r="526" spans="1:24" ht="12.75" customHeight="1">
      <c r="A526" t="s">
        <v>47</v>
      </c>
      <c r="B526" s="17">
        <v>0.01</v>
      </c>
      <c r="C526" s="6">
        <v>170.98</v>
      </c>
      <c r="D526" s="6">
        <v>35.89</v>
      </c>
      <c r="E526">
        <v>929</v>
      </c>
      <c r="F526" t="s">
        <v>1046</v>
      </c>
      <c r="G526" t="s">
        <v>39</v>
      </c>
      <c r="H526" t="s">
        <v>58</v>
      </c>
      <c r="I526" t="s">
        <v>41</v>
      </c>
      <c r="J526" t="s">
        <v>191</v>
      </c>
      <c r="K526" t="s">
        <v>121</v>
      </c>
      <c r="L526" t="s">
        <v>1047</v>
      </c>
      <c r="M526" t="s">
        <v>53</v>
      </c>
      <c r="N526" t="s">
        <v>54</v>
      </c>
      <c r="O526" t="s">
        <v>1048</v>
      </c>
      <c r="P526" s="13">
        <v>42100</v>
      </c>
      <c r="Q526" s="13" t="str">
        <f t="shared" si="16"/>
        <v>April</v>
      </c>
      <c r="R526" s="11">
        <v>42102</v>
      </c>
      <c r="S526" s="13" t="str">
        <f t="shared" si="17"/>
        <v>April</v>
      </c>
      <c r="T526" s="8">
        <v>538.52</v>
      </c>
      <c r="U526">
        <v>10</v>
      </c>
      <c r="V526" s="6">
        <v>1719.07</v>
      </c>
      <c r="W526">
        <v>87134</v>
      </c>
      <c r="X526" t="str">
        <f>[1]!DXLOOKUP(M526,Users!$A$2:$A$5,Users!$B$2:$B$5,0)</f>
        <v>Erin</v>
      </c>
    </row>
    <row r="527" spans="1:24" ht="12.75" customHeight="1">
      <c r="A527" t="s">
        <v>47</v>
      </c>
      <c r="B527" s="17">
        <v>0.05</v>
      </c>
      <c r="C527" s="6">
        <v>6.04</v>
      </c>
      <c r="D527" s="6">
        <v>2.14</v>
      </c>
      <c r="E527">
        <v>936</v>
      </c>
      <c r="F527" t="s">
        <v>1049</v>
      </c>
      <c r="G527" t="s">
        <v>27</v>
      </c>
      <c r="H527" t="s">
        <v>28</v>
      </c>
      <c r="I527" t="s">
        <v>29</v>
      </c>
      <c r="J527" t="s">
        <v>93</v>
      </c>
      <c r="K527" t="s">
        <v>31</v>
      </c>
      <c r="L527" t="s">
        <v>1050</v>
      </c>
      <c r="M527" t="s">
        <v>34</v>
      </c>
      <c r="N527" t="s">
        <v>45</v>
      </c>
      <c r="O527" t="s">
        <v>1039</v>
      </c>
      <c r="P527" s="13">
        <v>42052</v>
      </c>
      <c r="Q527" s="13" t="str">
        <f t="shared" si="16"/>
        <v>February</v>
      </c>
      <c r="R527" s="11">
        <v>42054</v>
      </c>
      <c r="S527" s="13" t="str">
        <f t="shared" si="17"/>
        <v>February</v>
      </c>
      <c r="T527" s="8">
        <v>-4.1399999999999997</v>
      </c>
      <c r="U527">
        <v>1</v>
      </c>
      <c r="V527" s="6">
        <v>8.41</v>
      </c>
      <c r="W527">
        <v>90588</v>
      </c>
      <c r="X527" t="str">
        <f>[1]!DXLOOKUP(M527,Users!$A$2:$A$5,Users!$B$2:$B$5,0)</f>
        <v>William</v>
      </c>
    </row>
    <row r="528" spans="1:24" ht="12.75" customHeight="1">
      <c r="A528" t="s">
        <v>37</v>
      </c>
      <c r="B528" s="17">
        <v>0.05</v>
      </c>
      <c r="C528" s="6">
        <v>5.98</v>
      </c>
      <c r="D528" s="6">
        <v>5.46</v>
      </c>
      <c r="E528">
        <v>936</v>
      </c>
      <c r="F528" t="s">
        <v>1049</v>
      </c>
      <c r="G528" t="s">
        <v>49</v>
      </c>
      <c r="H528" t="s">
        <v>28</v>
      </c>
      <c r="I528" t="s">
        <v>29</v>
      </c>
      <c r="J528" t="s">
        <v>93</v>
      </c>
      <c r="K528" t="s">
        <v>59</v>
      </c>
      <c r="L528" t="s">
        <v>1051</v>
      </c>
      <c r="M528" t="s">
        <v>34</v>
      </c>
      <c r="N528" t="s">
        <v>45</v>
      </c>
      <c r="O528" t="s">
        <v>1039</v>
      </c>
      <c r="P528" s="13">
        <v>42182</v>
      </c>
      <c r="Q528" s="13" t="str">
        <f t="shared" si="16"/>
        <v>June</v>
      </c>
      <c r="R528" s="11">
        <v>42182</v>
      </c>
      <c r="S528" s="13" t="str">
        <f t="shared" si="17"/>
        <v>June</v>
      </c>
      <c r="T528" s="8">
        <v>-31.885000000000002</v>
      </c>
      <c r="U528">
        <v>17</v>
      </c>
      <c r="V528" s="6">
        <v>104.95</v>
      </c>
      <c r="W528">
        <v>90589</v>
      </c>
      <c r="X528" t="str">
        <f>[1]!DXLOOKUP(M528,Users!$A$2:$A$5,Users!$B$2:$B$5,0)</f>
        <v>William</v>
      </c>
    </row>
    <row r="529" spans="1:24" ht="12.75" customHeight="1">
      <c r="A529" t="s">
        <v>37</v>
      </c>
      <c r="B529" s="17">
        <v>0.01</v>
      </c>
      <c r="C529" s="6">
        <v>65.989999999999995</v>
      </c>
      <c r="D529" s="6">
        <v>3.99</v>
      </c>
      <c r="E529">
        <v>937</v>
      </c>
      <c r="F529" t="s">
        <v>1052</v>
      </c>
      <c r="G529" t="s">
        <v>49</v>
      </c>
      <c r="H529" t="s">
        <v>28</v>
      </c>
      <c r="I529" t="s">
        <v>77</v>
      </c>
      <c r="J529" t="s">
        <v>78</v>
      </c>
      <c r="K529" t="s">
        <v>59</v>
      </c>
      <c r="L529" t="s">
        <v>1053</v>
      </c>
      <c r="M529" t="s">
        <v>34</v>
      </c>
      <c r="N529" t="s">
        <v>45</v>
      </c>
      <c r="O529" t="s">
        <v>1054</v>
      </c>
      <c r="P529" s="13">
        <v>42182</v>
      </c>
      <c r="Q529" s="13" t="str">
        <f t="shared" si="16"/>
        <v>June</v>
      </c>
      <c r="R529" s="11">
        <v>42183</v>
      </c>
      <c r="S529" s="13" t="str">
        <f t="shared" si="17"/>
        <v>June</v>
      </c>
      <c r="T529" s="8">
        <v>-95.21050000000001</v>
      </c>
      <c r="U529">
        <v>3</v>
      </c>
      <c r="V529" s="6">
        <v>166.59</v>
      </c>
      <c r="W529">
        <v>90589</v>
      </c>
      <c r="X529" t="str">
        <f>[1]!DXLOOKUP(M529,Users!$A$2:$A$5,Users!$B$2:$B$5,0)</f>
        <v>William</v>
      </c>
    </row>
    <row r="530" spans="1:24" ht="12.75" customHeight="1">
      <c r="A530" t="s">
        <v>106</v>
      </c>
      <c r="B530" s="17">
        <v>0.09</v>
      </c>
      <c r="C530" s="6">
        <v>100.98</v>
      </c>
      <c r="D530" s="6">
        <v>35.840000000000003</v>
      </c>
      <c r="E530">
        <v>940</v>
      </c>
      <c r="F530" t="s">
        <v>1055</v>
      </c>
      <c r="G530" t="s">
        <v>39</v>
      </c>
      <c r="H530" t="s">
        <v>40</v>
      </c>
      <c r="I530" t="s">
        <v>41</v>
      </c>
      <c r="J530" t="s">
        <v>191</v>
      </c>
      <c r="K530" t="s">
        <v>121</v>
      </c>
      <c r="L530" t="s">
        <v>260</v>
      </c>
      <c r="M530" t="s">
        <v>53</v>
      </c>
      <c r="N530" t="s">
        <v>228</v>
      </c>
      <c r="O530" t="s">
        <v>1056</v>
      </c>
      <c r="P530" s="13">
        <v>42108</v>
      </c>
      <c r="Q530" s="13" t="str">
        <f t="shared" si="16"/>
        <v>April</v>
      </c>
      <c r="R530" s="11">
        <v>42113</v>
      </c>
      <c r="S530" s="13" t="str">
        <f t="shared" si="17"/>
        <v>April</v>
      </c>
      <c r="T530" s="8">
        <v>-193.58</v>
      </c>
      <c r="U530">
        <v>4</v>
      </c>
      <c r="V530" s="6">
        <v>396.19</v>
      </c>
      <c r="W530">
        <v>90844</v>
      </c>
      <c r="X530" t="str">
        <f>[1]!DXLOOKUP(M530,Users!$A$2:$A$5,Users!$B$2:$B$5,0)</f>
        <v>Erin</v>
      </c>
    </row>
    <row r="531" spans="1:24" ht="12.75" customHeight="1">
      <c r="A531" t="s">
        <v>37</v>
      </c>
      <c r="B531" s="17">
        <v>0.03</v>
      </c>
      <c r="C531" s="6">
        <v>31.74</v>
      </c>
      <c r="D531" s="6">
        <v>12.62</v>
      </c>
      <c r="E531">
        <v>945</v>
      </c>
      <c r="F531" t="s">
        <v>1057</v>
      </c>
      <c r="G531" t="s">
        <v>49</v>
      </c>
      <c r="H531" t="s">
        <v>40</v>
      </c>
      <c r="I531" t="s">
        <v>29</v>
      </c>
      <c r="J531" t="s">
        <v>109</v>
      </c>
      <c r="K531" t="s">
        <v>59</v>
      </c>
      <c r="L531" t="s">
        <v>1058</v>
      </c>
      <c r="M531" t="s">
        <v>34</v>
      </c>
      <c r="N531" t="s">
        <v>45</v>
      </c>
      <c r="O531" t="s">
        <v>1059</v>
      </c>
      <c r="P531" s="13">
        <v>42069</v>
      </c>
      <c r="Q531" s="13" t="str">
        <f t="shared" si="16"/>
        <v>March</v>
      </c>
      <c r="R531" s="11">
        <v>42069</v>
      </c>
      <c r="S531" s="13" t="str">
        <f t="shared" si="17"/>
        <v>March</v>
      </c>
      <c r="T531" s="8">
        <v>-4.3009999999999939</v>
      </c>
      <c r="U531">
        <v>3</v>
      </c>
      <c r="V531" s="6">
        <v>98.7</v>
      </c>
      <c r="W531">
        <v>86567</v>
      </c>
      <c r="X531" t="str">
        <f>[1]!DXLOOKUP(M531,Users!$A$2:$A$5,Users!$B$2:$B$5,0)</f>
        <v>William</v>
      </c>
    </row>
    <row r="532" spans="1:24" ht="12.75" customHeight="1">
      <c r="A532" t="s">
        <v>47</v>
      </c>
      <c r="B532" s="17">
        <v>0.09</v>
      </c>
      <c r="C532" s="6">
        <v>90.98</v>
      </c>
      <c r="D532" s="6">
        <v>56.2</v>
      </c>
      <c r="E532">
        <v>946</v>
      </c>
      <c r="F532" t="s">
        <v>1060</v>
      </c>
      <c r="G532" t="s">
        <v>27</v>
      </c>
      <c r="H532" t="s">
        <v>40</v>
      </c>
      <c r="I532" t="s">
        <v>41</v>
      </c>
      <c r="J532" t="s">
        <v>50</v>
      </c>
      <c r="K532" t="s">
        <v>86</v>
      </c>
      <c r="L532" t="s">
        <v>1061</v>
      </c>
      <c r="M532" t="s">
        <v>53</v>
      </c>
      <c r="N532" t="s">
        <v>188</v>
      </c>
      <c r="O532" t="s">
        <v>511</v>
      </c>
      <c r="P532" s="13">
        <v>42064</v>
      </c>
      <c r="Q532" s="13" t="str">
        <f t="shared" si="16"/>
        <v>March</v>
      </c>
      <c r="R532" s="11">
        <v>42065</v>
      </c>
      <c r="S532" s="13" t="str">
        <f t="shared" si="17"/>
        <v>March</v>
      </c>
      <c r="T532" s="8">
        <v>-1570.32</v>
      </c>
      <c r="U532">
        <v>20</v>
      </c>
      <c r="V532" s="6">
        <v>1782.44</v>
      </c>
      <c r="W532">
        <v>86566</v>
      </c>
      <c r="X532" t="str">
        <f>[1]!DXLOOKUP(M532,Users!$A$2:$A$5,Users!$B$2:$B$5,0)</f>
        <v>Erin</v>
      </c>
    </row>
    <row r="533" spans="1:24" ht="12.75" customHeight="1">
      <c r="A533" t="s">
        <v>47</v>
      </c>
      <c r="B533" s="17">
        <v>0.08</v>
      </c>
      <c r="C533" s="6">
        <v>14.2</v>
      </c>
      <c r="D533" s="6">
        <v>5.3</v>
      </c>
      <c r="E533">
        <v>947</v>
      </c>
      <c r="F533" t="s">
        <v>1062</v>
      </c>
      <c r="G533" t="s">
        <v>27</v>
      </c>
      <c r="H533" t="s">
        <v>40</v>
      </c>
      <c r="I533" t="s">
        <v>41</v>
      </c>
      <c r="J533" t="s">
        <v>50</v>
      </c>
      <c r="K533" t="s">
        <v>31</v>
      </c>
      <c r="L533" t="s">
        <v>730</v>
      </c>
      <c r="M533" t="s">
        <v>53</v>
      </c>
      <c r="N533" t="s">
        <v>54</v>
      </c>
      <c r="O533" t="s">
        <v>1063</v>
      </c>
      <c r="P533" s="13">
        <v>42015</v>
      </c>
      <c r="Q533" s="13" t="str">
        <f t="shared" si="16"/>
        <v>January</v>
      </c>
      <c r="R533" s="11">
        <v>42017</v>
      </c>
      <c r="S533" s="13" t="str">
        <f t="shared" si="17"/>
        <v>January</v>
      </c>
      <c r="T533" s="8">
        <v>27.23</v>
      </c>
      <c r="U533">
        <v>5</v>
      </c>
      <c r="V533" s="6">
        <v>72.11</v>
      </c>
      <c r="W533">
        <v>86565</v>
      </c>
      <c r="X533" t="str">
        <f>[1]!DXLOOKUP(M533,Users!$A$2:$A$5,Users!$B$2:$B$5,0)</f>
        <v>Erin</v>
      </c>
    </row>
    <row r="534" spans="1:24" ht="12.75" customHeight="1">
      <c r="A534" t="s">
        <v>1064</v>
      </c>
      <c r="B534" s="17">
        <v>0.06</v>
      </c>
      <c r="C534" s="6">
        <v>40.98</v>
      </c>
      <c r="D534" s="6">
        <v>2.99</v>
      </c>
      <c r="E534">
        <v>949</v>
      </c>
      <c r="F534" t="s">
        <v>1065</v>
      </c>
      <c r="G534" t="s">
        <v>49</v>
      </c>
      <c r="H534" t="s">
        <v>114</v>
      </c>
      <c r="I534" t="s">
        <v>29</v>
      </c>
      <c r="J534" t="s">
        <v>109</v>
      </c>
      <c r="K534" t="s">
        <v>59</v>
      </c>
      <c r="L534" t="s">
        <v>1066</v>
      </c>
      <c r="M534" t="s">
        <v>34</v>
      </c>
      <c r="N534" t="s">
        <v>45</v>
      </c>
      <c r="O534" t="s">
        <v>663</v>
      </c>
      <c r="P534" s="13">
        <v>42006</v>
      </c>
      <c r="Q534" s="13" t="str">
        <f t="shared" si="16"/>
        <v>January</v>
      </c>
      <c r="R534" s="11">
        <v>42008</v>
      </c>
      <c r="S534" s="13" t="str">
        <f t="shared" si="17"/>
        <v>January</v>
      </c>
      <c r="T534" s="8">
        <v>-19.099200000000003</v>
      </c>
      <c r="U534">
        <v>3</v>
      </c>
      <c r="V534" s="6">
        <v>124.81</v>
      </c>
      <c r="W534">
        <v>9285</v>
      </c>
      <c r="X534" t="str">
        <f>[1]!DXLOOKUP(M534,Users!$A$2:$A$5,Users!$B$2:$B$5,0)</f>
        <v>William</v>
      </c>
    </row>
    <row r="535" spans="1:24" ht="12.75" customHeight="1">
      <c r="A535" t="s">
        <v>106</v>
      </c>
      <c r="B535" s="17">
        <v>0.02</v>
      </c>
      <c r="C535" s="6">
        <v>48.04</v>
      </c>
      <c r="D535" s="6">
        <v>5.09</v>
      </c>
      <c r="E535">
        <v>949</v>
      </c>
      <c r="F535" t="s">
        <v>1065</v>
      </c>
      <c r="G535" t="s">
        <v>49</v>
      </c>
      <c r="H535" t="s">
        <v>114</v>
      </c>
      <c r="I535" t="s">
        <v>29</v>
      </c>
      <c r="J535" t="s">
        <v>93</v>
      </c>
      <c r="K535" t="s">
        <v>59</v>
      </c>
      <c r="L535" t="s">
        <v>621</v>
      </c>
      <c r="M535" t="s">
        <v>34</v>
      </c>
      <c r="N535" t="s">
        <v>45</v>
      </c>
      <c r="O535" t="s">
        <v>663</v>
      </c>
      <c r="P535" s="13">
        <v>42085</v>
      </c>
      <c r="Q535" s="13" t="str">
        <f t="shared" si="16"/>
        <v>March</v>
      </c>
      <c r="R535" s="11">
        <v>42089</v>
      </c>
      <c r="S535" s="13" t="str">
        <f t="shared" si="17"/>
        <v>March</v>
      </c>
      <c r="T535" s="8">
        <v>373.67</v>
      </c>
      <c r="U535">
        <v>18</v>
      </c>
      <c r="V535" s="6">
        <v>881.32</v>
      </c>
      <c r="W535">
        <v>8257</v>
      </c>
      <c r="X535" t="str">
        <f>[1]!DXLOOKUP(M535,Users!$A$2:$A$5,Users!$B$2:$B$5,0)</f>
        <v>William</v>
      </c>
    </row>
    <row r="536" spans="1:24" ht="12.75" customHeight="1">
      <c r="A536" t="s">
        <v>47</v>
      </c>
      <c r="B536" s="17">
        <v>0.06</v>
      </c>
      <c r="C536" s="6">
        <v>40.98</v>
      </c>
      <c r="D536" s="6">
        <v>2.99</v>
      </c>
      <c r="E536">
        <v>950</v>
      </c>
      <c r="F536" t="s">
        <v>1067</v>
      </c>
      <c r="G536" t="s">
        <v>49</v>
      </c>
      <c r="H536" t="s">
        <v>114</v>
      </c>
      <c r="I536" t="s">
        <v>29</v>
      </c>
      <c r="J536" t="s">
        <v>109</v>
      </c>
      <c r="K536" t="s">
        <v>59</v>
      </c>
      <c r="L536" t="s">
        <v>1066</v>
      </c>
      <c r="M536" t="s">
        <v>61</v>
      </c>
      <c r="N536" t="s">
        <v>62</v>
      </c>
      <c r="O536" t="s">
        <v>63</v>
      </c>
      <c r="P536" s="13">
        <v>42006</v>
      </c>
      <c r="Q536" s="13" t="str">
        <f t="shared" si="16"/>
        <v>January</v>
      </c>
      <c r="R536" s="11">
        <v>42008</v>
      </c>
      <c r="S536" s="13" t="str">
        <f t="shared" si="17"/>
        <v>January</v>
      </c>
      <c r="T536" s="8">
        <v>-14.801880000000001</v>
      </c>
      <c r="U536">
        <v>1</v>
      </c>
      <c r="V536" s="6">
        <v>41.6</v>
      </c>
      <c r="W536">
        <v>89083</v>
      </c>
      <c r="X536" t="str">
        <f>[1]!DXLOOKUP(M536,Users!$A$2:$A$5,Users!$B$2:$B$5,0)</f>
        <v>Chris</v>
      </c>
    </row>
    <row r="537" spans="1:24" ht="12.75" customHeight="1">
      <c r="A537" t="s">
        <v>106</v>
      </c>
      <c r="B537" s="17">
        <v>0.05</v>
      </c>
      <c r="C537" s="6">
        <v>1500.97</v>
      </c>
      <c r="D537" s="6">
        <v>29.7</v>
      </c>
      <c r="E537">
        <v>950</v>
      </c>
      <c r="F537" t="s">
        <v>1067</v>
      </c>
      <c r="G537" t="s">
        <v>39</v>
      </c>
      <c r="H537" t="s">
        <v>114</v>
      </c>
      <c r="I537" t="s">
        <v>77</v>
      </c>
      <c r="J537" t="s">
        <v>85</v>
      </c>
      <c r="K537" t="s">
        <v>43</v>
      </c>
      <c r="L537" t="s">
        <v>1068</v>
      </c>
      <c r="M537" t="s">
        <v>61</v>
      </c>
      <c r="N537" t="s">
        <v>62</v>
      </c>
      <c r="O537" t="s">
        <v>63</v>
      </c>
      <c r="P537" s="13">
        <v>42085</v>
      </c>
      <c r="Q537" s="13" t="str">
        <f t="shared" si="16"/>
        <v>March</v>
      </c>
      <c r="R537" s="11">
        <v>42085</v>
      </c>
      <c r="S537" s="13" t="str">
        <f t="shared" si="17"/>
        <v>March</v>
      </c>
      <c r="T537" s="8">
        <v>-2561.3235</v>
      </c>
      <c r="U537">
        <v>1</v>
      </c>
      <c r="V537" s="6">
        <v>1497.22</v>
      </c>
      <c r="W537">
        <v>89084</v>
      </c>
      <c r="X537" t="str">
        <f>[1]!DXLOOKUP(M537,Users!$A$2:$A$5,Users!$B$2:$B$5,0)</f>
        <v>Chris</v>
      </c>
    </row>
    <row r="538" spans="1:24" ht="12.75" customHeight="1">
      <c r="A538" t="s">
        <v>106</v>
      </c>
      <c r="B538" s="17">
        <v>0.02</v>
      </c>
      <c r="C538" s="6">
        <v>48.04</v>
      </c>
      <c r="D538" s="6">
        <v>5.09</v>
      </c>
      <c r="E538">
        <v>950</v>
      </c>
      <c r="F538" t="s">
        <v>1067</v>
      </c>
      <c r="G538" t="s">
        <v>49</v>
      </c>
      <c r="H538" t="s">
        <v>114</v>
      </c>
      <c r="I538" t="s">
        <v>29</v>
      </c>
      <c r="J538" t="s">
        <v>93</v>
      </c>
      <c r="K538" t="s">
        <v>59</v>
      </c>
      <c r="L538" t="s">
        <v>621</v>
      </c>
      <c r="M538" t="s">
        <v>61</v>
      </c>
      <c r="N538" t="s">
        <v>62</v>
      </c>
      <c r="O538" t="s">
        <v>63</v>
      </c>
      <c r="P538" s="13">
        <v>42085</v>
      </c>
      <c r="Q538" s="13" t="str">
        <f t="shared" si="16"/>
        <v>March</v>
      </c>
      <c r="R538" s="11">
        <v>42089</v>
      </c>
      <c r="S538" s="13" t="str">
        <f t="shared" si="17"/>
        <v>March</v>
      </c>
      <c r="T538" s="8">
        <v>168.91889999999998</v>
      </c>
      <c r="U538">
        <v>5</v>
      </c>
      <c r="V538" s="6">
        <v>244.81</v>
      </c>
      <c r="W538">
        <v>89084</v>
      </c>
      <c r="X538" t="str">
        <f>[1]!DXLOOKUP(M538,Users!$A$2:$A$5,Users!$B$2:$B$5,0)</f>
        <v>Chris</v>
      </c>
    </row>
    <row r="539" spans="1:24" ht="12.75" customHeight="1">
      <c r="A539" t="s">
        <v>106</v>
      </c>
      <c r="B539" s="17">
        <v>0.03</v>
      </c>
      <c r="C539" s="6">
        <v>4.28</v>
      </c>
      <c r="D539" s="6">
        <v>1.6</v>
      </c>
      <c r="E539">
        <v>950</v>
      </c>
      <c r="F539" t="s">
        <v>1067</v>
      </c>
      <c r="G539" t="s">
        <v>49</v>
      </c>
      <c r="H539" t="s">
        <v>114</v>
      </c>
      <c r="I539" t="s">
        <v>29</v>
      </c>
      <c r="J539" t="s">
        <v>30</v>
      </c>
      <c r="K539" t="s">
        <v>31</v>
      </c>
      <c r="L539" t="s">
        <v>1069</v>
      </c>
      <c r="M539" t="s">
        <v>61</v>
      </c>
      <c r="N539" t="s">
        <v>62</v>
      </c>
      <c r="O539" t="s">
        <v>63</v>
      </c>
      <c r="P539" s="13">
        <v>42085</v>
      </c>
      <c r="Q539" s="13" t="str">
        <f t="shared" si="16"/>
        <v>March</v>
      </c>
      <c r="R539" s="11">
        <v>42092</v>
      </c>
      <c r="S539" s="13" t="str">
        <f t="shared" si="17"/>
        <v>March</v>
      </c>
      <c r="T539" s="8">
        <v>-6.2</v>
      </c>
      <c r="U539">
        <v>1</v>
      </c>
      <c r="V539" s="6">
        <v>4.55</v>
      </c>
      <c r="W539">
        <v>89084</v>
      </c>
      <c r="X539" t="str">
        <f>[1]!DXLOOKUP(M539,Users!$A$2:$A$5,Users!$B$2:$B$5,0)</f>
        <v>Chris</v>
      </c>
    </row>
    <row r="540" spans="1:24" ht="12.75" customHeight="1">
      <c r="A540" t="s">
        <v>106</v>
      </c>
      <c r="B540" s="17">
        <v>0.1</v>
      </c>
      <c r="C540" s="6">
        <v>7.31</v>
      </c>
      <c r="D540" s="6">
        <v>0.49</v>
      </c>
      <c r="E540">
        <v>954</v>
      </c>
      <c r="F540" t="s">
        <v>1070</v>
      </c>
      <c r="G540" t="s">
        <v>49</v>
      </c>
      <c r="H540" t="s">
        <v>58</v>
      </c>
      <c r="I540" t="s">
        <v>29</v>
      </c>
      <c r="J540" t="s">
        <v>134</v>
      </c>
      <c r="K540" t="s">
        <v>59</v>
      </c>
      <c r="L540" t="s">
        <v>1071</v>
      </c>
      <c r="M540" t="s">
        <v>61</v>
      </c>
      <c r="N540" t="s">
        <v>130</v>
      </c>
      <c r="O540" t="s">
        <v>1072</v>
      </c>
      <c r="P540" s="13">
        <v>42047</v>
      </c>
      <c r="Q540" s="13" t="str">
        <f t="shared" si="16"/>
        <v>February</v>
      </c>
      <c r="R540" s="11">
        <v>42056</v>
      </c>
      <c r="S540" s="13" t="str">
        <f t="shared" si="17"/>
        <v>February</v>
      </c>
      <c r="T540" s="8">
        <v>19.064699999999998</v>
      </c>
      <c r="U540">
        <v>4</v>
      </c>
      <c r="V540" s="6">
        <v>27.63</v>
      </c>
      <c r="W540">
        <v>90771</v>
      </c>
      <c r="X540" t="str">
        <f>[1]!DXLOOKUP(M540,Users!$A$2:$A$5,Users!$B$2:$B$5,0)</f>
        <v>Chris</v>
      </c>
    </row>
    <row r="541" spans="1:24" ht="12.75" customHeight="1">
      <c r="A541" t="s">
        <v>106</v>
      </c>
      <c r="B541" s="17">
        <v>0.08</v>
      </c>
      <c r="C541" s="6">
        <v>6.7</v>
      </c>
      <c r="D541" s="6">
        <v>1.56</v>
      </c>
      <c r="E541">
        <v>954</v>
      </c>
      <c r="F541" t="s">
        <v>1070</v>
      </c>
      <c r="G541" t="s">
        <v>49</v>
      </c>
      <c r="H541" t="s">
        <v>58</v>
      </c>
      <c r="I541" t="s">
        <v>29</v>
      </c>
      <c r="J541" t="s">
        <v>30</v>
      </c>
      <c r="K541" t="s">
        <v>31</v>
      </c>
      <c r="L541" t="s">
        <v>1073</v>
      </c>
      <c r="M541" t="s">
        <v>61</v>
      </c>
      <c r="N541" t="s">
        <v>130</v>
      </c>
      <c r="O541" t="s">
        <v>1072</v>
      </c>
      <c r="P541" s="13">
        <v>42047</v>
      </c>
      <c r="Q541" s="13" t="str">
        <f t="shared" si="16"/>
        <v>February</v>
      </c>
      <c r="R541" s="11">
        <v>42047</v>
      </c>
      <c r="S541" s="13" t="str">
        <f t="shared" si="17"/>
        <v>February</v>
      </c>
      <c r="T541" s="8">
        <v>10.56</v>
      </c>
      <c r="U541">
        <v>5</v>
      </c>
      <c r="V541" s="6">
        <v>31.21</v>
      </c>
      <c r="W541">
        <v>90771</v>
      </c>
      <c r="X541" t="str">
        <f>[1]!DXLOOKUP(M541,Users!$A$2:$A$5,Users!$B$2:$B$5,0)</f>
        <v>Chris</v>
      </c>
    </row>
    <row r="542" spans="1:24" ht="12.75" customHeight="1">
      <c r="A542" t="s">
        <v>37</v>
      </c>
      <c r="B542" s="17">
        <v>0.01</v>
      </c>
      <c r="C542" s="6">
        <v>145.44999999999999</v>
      </c>
      <c r="D542" s="6">
        <v>17.850000000000001</v>
      </c>
      <c r="E542">
        <v>959</v>
      </c>
      <c r="F542" t="s">
        <v>1074</v>
      </c>
      <c r="G542" t="s">
        <v>39</v>
      </c>
      <c r="H542" t="s">
        <v>28</v>
      </c>
      <c r="I542" t="s">
        <v>77</v>
      </c>
      <c r="J542" t="s">
        <v>85</v>
      </c>
      <c r="K542" t="s">
        <v>43</v>
      </c>
      <c r="L542" t="s">
        <v>1075</v>
      </c>
      <c r="M542" t="s">
        <v>61</v>
      </c>
      <c r="N542" t="s">
        <v>130</v>
      </c>
      <c r="O542" t="s">
        <v>1032</v>
      </c>
      <c r="P542" s="13">
        <v>42085</v>
      </c>
      <c r="Q542" s="13" t="str">
        <f t="shared" si="16"/>
        <v>March</v>
      </c>
      <c r="R542" s="11">
        <v>42086</v>
      </c>
      <c r="S542" s="13" t="str">
        <f t="shared" si="17"/>
        <v>March</v>
      </c>
      <c r="T542" s="8">
        <v>837.68069999999989</v>
      </c>
      <c r="U542">
        <v>8</v>
      </c>
      <c r="V542" s="6">
        <v>1214.03</v>
      </c>
      <c r="W542">
        <v>91581</v>
      </c>
      <c r="X542" t="str">
        <f>[1]!DXLOOKUP(M542,Users!$A$2:$A$5,Users!$B$2:$B$5,0)</f>
        <v>Chris</v>
      </c>
    </row>
    <row r="543" spans="1:24" ht="12.75" customHeight="1">
      <c r="A543" t="s">
        <v>106</v>
      </c>
      <c r="B543" s="17">
        <v>0.03</v>
      </c>
      <c r="C543" s="6">
        <v>2.94</v>
      </c>
      <c r="D543" s="6">
        <v>0.96</v>
      </c>
      <c r="E543">
        <v>960</v>
      </c>
      <c r="F543" t="s">
        <v>1076</v>
      </c>
      <c r="G543" t="s">
        <v>49</v>
      </c>
      <c r="H543" t="s">
        <v>40</v>
      </c>
      <c r="I543" t="s">
        <v>29</v>
      </c>
      <c r="J543" t="s">
        <v>30</v>
      </c>
      <c r="K543" t="s">
        <v>31</v>
      </c>
      <c r="L543" t="s">
        <v>599</v>
      </c>
      <c r="M543" t="s">
        <v>34</v>
      </c>
      <c r="N543" t="s">
        <v>45</v>
      </c>
      <c r="O543" t="s">
        <v>1054</v>
      </c>
      <c r="P543" s="13">
        <v>42039</v>
      </c>
      <c r="Q543" s="13" t="str">
        <f t="shared" si="16"/>
        <v>February</v>
      </c>
      <c r="R543" s="11">
        <v>42043</v>
      </c>
      <c r="S543" s="13" t="str">
        <f t="shared" si="17"/>
        <v>February</v>
      </c>
      <c r="T543" s="8">
        <v>-4.2</v>
      </c>
      <c r="U543">
        <v>1</v>
      </c>
      <c r="V543" s="6">
        <v>3.51</v>
      </c>
      <c r="W543">
        <v>89401</v>
      </c>
      <c r="X543" t="str">
        <f>[1]!DXLOOKUP(M543,Users!$A$2:$A$5,Users!$B$2:$B$5,0)</f>
        <v>William</v>
      </c>
    </row>
    <row r="544" spans="1:24" ht="12.75" customHeight="1">
      <c r="A544" t="s">
        <v>37</v>
      </c>
      <c r="B544" s="17">
        <v>0.05</v>
      </c>
      <c r="C544" s="6">
        <v>124.49</v>
      </c>
      <c r="D544" s="6">
        <v>51.94</v>
      </c>
      <c r="E544">
        <v>961</v>
      </c>
      <c r="F544" t="s">
        <v>1077</v>
      </c>
      <c r="G544" t="s">
        <v>39</v>
      </c>
      <c r="H544" t="s">
        <v>40</v>
      </c>
      <c r="I544" t="s">
        <v>41</v>
      </c>
      <c r="J544" t="s">
        <v>152</v>
      </c>
      <c r="K544" t="s">
        <v>121</v>
      </c>
      <c r="L544" t="s">
        <v>462</v>
      </c>
      <c r="M544" t="s">
        <v>34</v>
      </c>
      <c r="N544" t="s">
        <v>45</v>
      </c>
      <c r="O544" t="s">
        <v>1078</v>
      </c>
      <c r="P544" s="13">
        <v>42059</v>
      </c>
      <c r="Q544" s="13" t="str">
        <f t="shared" si="16"/>
        <v>February</v>
      </c>
      <c r="R544" s="11">
        <v>42059</v>
      </c>
      <c r="S544" s="13" t="str">
        <f t="shared" si="17"/>
        <v>February</v>
      </c>
      <c r="T544" s="8">
        <v>-44.163600000000002</v>
      </c>
      <c r="U544">
        <v>1</v>
      </c>
      <c r="V544" s="6">
        <v>120.12</v>
      </c>
      <c r="W544">
        <v>89402</v>
      </c>
      <c r="X544" t="str">
        <f>[1]!DXLOOKUP(M544,Users!$A$2:$A$5,Users!$B$2:$B$5,0)</f>
        <v>William</v>
      </c>
    </row>
    <row r="545" spans="1:24" ht="12.75" customHeight="1">
      <c r="A545" t="s">
        <v>106</v>
      </c>
      <c r="B545" s="17">
        <v>0.03</v>
      </c>
      <c r="C545" s="6">
        <v>2.94</v>
      </c>
      <c r="D545" s="6">
        <v>0.96</v>
      </c>
      <c r="E545">
        <v>962</v>
      </c>
      <c r="F545" t="s">
        <v>1079</v>
      </c>
      <c r="G545" t="s">
        <v>49</v>
      </c>
      <c r="H545" t="s">
        <v>40</v>
      </c>
      <c r="I545" t="s">
        <v>29</v>
      </c>
      <c r="J545" t="s">
        <v>30</v>
      </c>
      <c r="K545" t="s">
        <v>31</v>
      </c>
      <c r="L545" t="s">
        <v>599</v>
      </c>
      <c r="M545" t="s">
        <v>61</v>
      </c>
      <c r="N545" t="s">
        <v>178</v>
      </c>
      <c r="O545" t="s">
        <v>179</v>
      </c>
      <c r="P545" s="13">
        <v>42039</v>
      </c>
      <c r="Q545" s="13" t="str">
        <f t="shared" si="16"/>
        <v>February</v>
      </c>
      <c r="R545" s="11">
        <v>42043</v>
      </c>
      <c r="S545" s="13" t="str">
        <f t="shared" si="17"/>
        <v>February</v>
      </c>
      <c r="T545" s="8">
        <v>-4.2</v>
      </c>
      <c r="U545">
        <v>2</v>
      </c>
      <c r="V545" s="6">
        <v>7.01</v>
      </c>
      <c r="W545">
        <v>17636</v>
      </c>
      <c r="X545" t="str">
        <f>[1]!DXLOOKUP(M545,Users!$A$2:$A$5,Users!$B$2:$B$5,0)</f>
        <v>Chris</v>
      </c>
    </row>
    <row r="546" spans="1:24" ht="12.75" customHeight="1">
      <c r="A546" t="s">
        <v>56</v>
      </c>
      <c r="B546" s="17">
        <v>0</v>
      </c>
      <c r="C546" s="6">
        <v>170.98</v>
      </c>
      <c r="D546" s="6">
        <v>35.89</v>
      </c>
      <c r="E546">
        <v>970</v>
      </c>
      <c r="F546" t="s">
        <v>1080</v>
      </c>
      <c r="G546" t="s">
        <v>39</v>
      </c>
      <c r="H546" t="s">
        <v>114</v>
      </c>
      <c r="I546" t="s">
        <v>41</v>
      </c>
      <c r="J546" t="s">
        <v>191</v>
      </c>
      <c r="K546" t="s">
        <v>121</v>
      </c>
      <c r="L546" t="s">
        <v>1047</v>
      </c>
      <c r="M546" t="s">
        <v>136</v>
      </c>
      <c r="N546" t="s">
        <v>137</v>
      </c>
      <c r="O546" t="s">
        <v>799</v>
      </c>
      <c r="P546" s="13">
        <v>42114</v>
      </c>
      <c r="Q546" s="13" t="str">
        <f t="shared" si="16"/>
        <v>April</v>
      </c>
      <c r="R546" s="11">
        <v>42115</v>
      </c>
      <c r="S546" s="13" t="str">
        <f t="shared" si="17"/>
        <v>April</v>
      </c>
      <c r="T546" s="8">
        <v>-102.66200000000001</v>
      </c>
      <c r="U546">
        <v>8</v>
      </c>
      <c r="V546" s="6">
        <v>1452.18</v>
      </c>
      <c r="W546">
        <v>86173</v>
      </c>
      <c r="X546" t="str">
        <f>[1]!DXLOOKUP(M546,Users!$A$2:$A$5,Users!$B$2:$B$5,0)</f>
        <v>Sam</v>
      </c>
    </row>
    <row r="547" spans="1:24" ht="12.75" customHeight="1">
      <c r="A547" t="s">
        <v>106</v>
      </c>
      <c r="B547" s="17">
        <v>0.03</v>
      </c>
      <c r="C547" s="6">
        <v>284.98</v>
      </c>
      <c r="D547" s="6">
        <v>69.55</v>
      </c>
      <c r="E547">
        <v>972</v>
      </c>
      <c r="F547" t="s">
        <v>1081</v>
      </c>
      <c r="G547" t="s">
        <v>39</v>
      </c>
      <c r="H547" t="s">
        <v>28</v>
      </c>
      <c r="I547" t="s">
        <v>41</v>
      </c>
      <c r="J547" t="s">
        <v>42</v>
      </c>
      <c r="K547" t="s">
        <v>43</v>
      </c>
      <c r="L547" t="s">
        <v>1082</v>
      </c>
      <c r="M547" t="s">
        <v>34</v>
      </c>
      <c r="N547" t="s">
        <v>45</v>
      </c>
      <c r="O547" t="s">
        <v>1083</v>
      </c>
      <c r="P547" s="13">
        <v>42063</v>
      </c>
      <c r="Q547" s="13" t="str">
        <f t="shared" si="16"/>
        <v>February</v>
      </c>
      <c r="R547" s="11">
        <v>42068</v>
      </c>
      <c r="S547" s="13" t="str">
        <f t="shared" si="17"/>
        <v>March</v>
      </c>
      <c r="T547" s="8">
        <v>-116.584</v>
      </c>
      <c r="U547">
        <v>2</v>
      </c>
      <c r="V547" s="6">
        <v>619.38</v>
      </c>
      <c r="W547">
        <v>87259</v>
      </c>
      <c r="X547" t="str">
        <f>[1]!DXLOOKUP(M547,Users!$A$2:$A$5,Users!$B$2:$B$5,0)</f>
        <v>William</v>
      </c>
    </row>
    <row r="548" spans="1:24" ht="12.75" customHeight="1">
      <c r="A548" t="s">
        <v>106</v>
      </c>
      <c r="B548" s="17">
        <v>0</v>
      </c>
      <c r="C548" s="6">
        <v>12.99</v>
      </c>
      <c r="D548" s="6">
        <v>14.37</v>
      </c>
      <c r="E548">
        <v>972</v>
      </c>
      <c r="F548" t="s">
        <v>1081</v>
      </c>
      <c r="G548" t="s">
        <v>49</v>
      </c>
      <c r="H548" t="s">
        <v>28</v>
      </c>
      <c r="I548" t="s">
        <v>41</v>
      </c>
      <c r="J548" t="s">
        <v>50</v>
      </c>
      <c r="K548" t="s">
        <v>236</v>
      </c>
      <c r="L548" t="s">
        <v>568</v>
      </c>
      <c r="M548" t="s">
        <v>34</v>
      </c>
      <c r="N548" t="s">
        <v>45</v>
      </c>
      <c r="O548" t="s">
        <v>1083</v>
      </c>
      <c r="P548" s="13">
        <v>42063</v>
      </c>
      <c r="Q548" s="13" t="str">
        <f t="shared" si="16"/>
        <v>February</v>
      </c>
      <c r="R548" s="11">
        <v>42063</v>
      </c>
      <c r="S548" s="13" t="str">
        <f t="shared" si="17"/>
        <v>February</v>
      </c>
      <c r="T548" s="8">
        <v>12.896100000000001</v>
      </c>
      <c r="U548">
        <v>1</v>
      </c>
      <c r="V548" s="6">
        <v>18.690000000000001</v>
      </c>
      <c r="W548">
        <v>87259</v>
      </c>
      <c r="X548" t="str">
        <f>[1]!DXLOOKUP(M548,Users!$A$2:$A$5,Users!$B$2:$B$5,0)</f>
        <v>William</v>
      </c>
    </row>
    <row r="549" spans="1:24" ht="12.75" customHeight="1">
      <c r="A549" t="s">
        <v>106</v>
      </c>
      <c r="B549" s="17">
        <v>0.1</v>
      </c>
      <c r="C549" s="6">
        <v>2.2200000000000002</v>
      </c>
      <c r="D549" s="6">
        <v>5</v>
      </c>
      <c r="E549">
        <v>975</v>
      </c>
      <c r="F549" t="s">
        <v>1084</v>
      </c>
      <c r="G549" t="s">
        <v>49</v>
      </c>
      <c r="H549" t="s">
        <v>28</v>
      </c>
      <c r="I549" t="s">
        <v>29</v>
      </c>
      <c r="J549" t="s">
        <v>257</v>
      </c>
      <c r="K549" t="s">
        <v>59</v>
      </c>
      <c r="L549" t="s">
        <v>1085</v>
      </c>
      <c r="M549" t="s">
        <v>53</v>
      </c>
      <c r="N549" t="s">
        <v>193</v>
      </c>
      <c r="O549" t="s">
        <v>194</v>
      </c>
      <c r="P549" s="13">
        <v>42098</v>
      </c>
      <c r="Q549" s="13" t="str">
        <f t="shared" si="16"/>
        <v>April</v>
      </c>
      <c r="R549" s="11">
        <v>42103</v>
      </c>
      <c r="S549" s="13" t="str">
        <f t="shared" si="17"/>
        <v>April</v>
      </c>
      <c r="T549" s="8">
        <v>-21.319199999999999</v>
      </c>
      <c r="U549">
        <v>3</v>
      </c>
      <c r="V549" s="6">
        <v>8.8000000000000007</v>
      </c>
      <c r="W549">
        <v>87260</v>
      </c>
      <c r="X549" t="str">
        <f>[1]!DXLOOKUP(M549,Users!$A$2:$A$5,Users!$B$2:$B$5,0)</f>
        <v>Erin</v>
      </c>
    </row>
    <row r="550" spans="1:24" ht="12.75" customHeight="1">
      <c r="A550" t="s">
        <v>56</v>
      </c>
      <c r="B550" s="17">
        <v>0</v>
      </c>
      <c r="C550" s="6">
        <v>37.76</v>
      </c>
      <c r="D550" s="6">
        <v>12.9</v>
      </c>
      <c r="E550">
        <v>980</v>
      </c>
      <c r="F550" t="s">
        <v>1086</v>
      </c>
      <c r="G550" t="s">
        <v>49</v>
      </c>
      <c r="H550" t="s">
        <v>28</v>
      </c>
      <c r="I550" t="s">
        <v>29</v>
      </c>
      <c r="J550" t="s">
        <v>141</v>
      </c>
      <c r="K550" t="s">
        <v>59</v>
      </c>
      <c r="L550" t="s">
        <v>1087</v>
      </c>
      <c r="M550" t="s">
        <v>53</v>
      </c>
      <c r="N550" t="s">
        <v>149</v>
      </c>
      <c r="O550" t="s">
        <v>778</v>
      </c>
      <c r="P550" s="13">
        <v>42040</v>
      </c>
      <c r="Q550" s="13" t="str">
        <f t="shared" si="16"/>
        <v>February</v>
      </c>
      <c r="R550" s="11">
        <v>42041</v>
      </c>
      <c r="S550" s="13" t="str">
        <f t="shared" si="17"/>
        <v>February</v>
      </c>
      <c r="T550" s="8">
        <v>93.846800000000002</v>
      </c>
      <c r="U550">
        <v>12</v>
      </c>
      <c r="V550" s="6">
        <v>477.2</v>
      </c>
      <c r="W550">
        <v>87258</v>
      </c>
      <c r="X550" t="str">
        <f>[1]!DXLOOKUP(M550,Users!$A$2:$A$5,Users!$B$2:$B$5,0)</f>
        <v>Erin</v>
      </c>
    </row>
    <row r="551" spans="1:24" ht="12.75" customHeight="1">
      <c r="A551" t="s">
        <v>106</v>
      </c>
      <c r="B551" s="17">
        <v>0.09</v>
      </c>
      <c r="C551" s="6">
        <v>300.97000000000003</v>
      </c>
      <c r="D551" s="6">
        <v>7.18</v>
      </c>
      <c r="E551">
        <v>983</v>
      </c>
      <c r="F551" t="s">
        <v>1088</v>
      </c>
      <c r="G551" t="s">
        <v>49</v>
      </c>
      <c r="H551" t="s">
        <v>28</v>
      </c>
      <c r="I551" t="s">
        <v>77</v>
      </c>
      <c r="J551" t="s">
        <v>180</v>
      </c>
      <c r="K551" t="s">
        <v>59</v>
      </c>
      <c r="L551" t="s">
        <v>1089</v>
      </c>
      <c r="M551" t="s">
        <v>136</v>
      </c>
      <c r="N551" t="s">
        <v>958</v>
      </c>
      <c r="O551" t="s">
        <v>1090</v>
      </c>
      <c r="P551" s="13">
        <v>42121</v>
      </c>
      <c r="Q551" s="13" t="str">
        <f t="shared" si="16"/>
        <v>April</v>
      </c>
      <c r="R551" s="11">
        <v>42121</v>
      </c>
      <c r="S551" s="13" t="str">
        <f t="shared" si="17"/>
        <v>April</v>
      </c>
      <c r="T551" s="8">
        <v>17.771999999999998</v>
      </c>
      <c r="U551">
        <v>10</v>
      </c>
      <c r="V551" s="6">
        <v>2848.38</v>
      </c>
      <c r="W551">
        <v>90201</v>
      </c>
      <c r="X551" t="str">
        <f>[1]!DXLOOKUP(M551,Users!$A$2:$A$5,Users!$B$2:$B$5,0)</f>
        <v>Sam</v>
      </c>
    </row>
    <row r="552" spans="1:24" ht="12.75" customHeight="1">
      <c r="A552" t="s">
        <v>25</v>
      </c>
      <c r="B552" s="17">
        <v>0.05</v>
      </c>
      <c r="C552" s="6">
        <v>4.28</v>
      </c>
      <c r="D552" s="6">
        <v>5.17</v>
      </c>
      <c r="E552">
        <v>993</v>
      </c>
      <c r="F552" t="s">
        <v>1091</v>
      </c>
      <c r="G552" t="s">
        <v>49</v>
      </c>
      <c r="H552" t="s">
        <v>58</v>
      </c>
      <c r="I552" t="s">
        <v>29</v>
      </c>
      <c r="J552" t="s">
        <v>93</v>
      </c>
      <c r="K552" t="s">
        <v>59</v>
      </c>
      <c r="L552" t="s">
        <v>481</v>
      </c>
      <c r="M552" t="s">
        <v>34</v>
      </c>
      <c r="N552" t="s">
        <v>45</v>
      </c>
      <c r="O552" t="s">
        <v>1092</v>
      </c>
      <c r="P552" s="13">
        <v>42054</v>
      </c>
      <c r="Q552" s="13" t="str">
        <f t="shared" si="16"/>
        <v>February</v>
      </c>
      <c r="R552" s="11">
        <v>42054</v>
      </c>
      <c r="S552" s="13" t="str">
        <f t="shared" si="17"/>
        <v>February</v>
      </c>
      <c r="T552" s="8">
        <v>-104.57</v>
      </c>
      <c r="U552">
        <v>9</v>
      </c>
      <c r="V552" s="6">
        <v>38.58</v>
      </c>
      <c r="W552">
        <v>89432</v>
      </c>
      <c r="X552" t="str">
        <f>[1]!DXLOOKUP(M552,Users!$A$2:$A$5,Users!$B$2:$B$5,0)</f>
        <v>William</v>
      </c>
    </row>
    <row r="553" spans="1:24" ht="12.75" customHeight="1">
      <c r="A553" t="s">
        <v>25</v>
      </c>
      <c r="B553" s="17">
        <v>0.1</v>
      </c>
      <c r="C553" s="6">
        <v>400.98</v>
      </c>
      <c r="D553" s="6">
        <v>76.37</v>
      </c>
      <c r="E553">
        <v>994</v>
      </c>
      <c r="F553" t="s">
        <v>1093</v>
      </c>
      <c r="G553" t="s">
        <v>39</v>
      </c>
      <c r="H553" t="s">
        <v>58</v>
      </c>
      <c r="I553" t="s">
        <v>41</v>
      </c>
      <c r="J553" t="s">
        <v>152</v>
      </c>
      <c r="K553" t="s">
        <v>121</v>
      </c>
      <c r="L553" t="s">
        <v>1094</v>
      </c>
      <c r="M553" t="s">
        <v>53</v>
      </c>
      <c r="N553" t="s">
        <v>188</v>
      </c>
      <c r="O553" t="s">
        <v>433</v>
      </c>
      <c r="P553" s="13">
        <v>42077</v>
      </c>
      <c r="Q553" s="13" t="str">
        <f t="shared" si="16"/>
        <v>March</v>
      </c>
      <c r="R553" s="11">
        <v>42078</v>
      </c>
      <c r="S553" s="13" t="str">
        <f t="shared" si="17"/>
        <v>March</v>
      </c>
      <c r="T553" s="8">
        <v>-969.0483660000001</v>
      </c>
      <c r="U553">
        <v>2</v>
      </c>
      <c r="V553" s="6">
        <v>810.47</v>
      </c>
      <c r="W553">
        <v>89433</v>
      </c>
      <c r="X553" t="str">
        <f>[1]!DXLOOKUP(M553,Users!$A$2:$A$5,Users!$B$2:$B$5,0)</f>
        <v>Erin</v>
      </c>
    </row>
    <row r="554" spans="1:24" ht="12.75" customHeight="1">
      <c r="A554" t="s">
        <v>106</v>
      </c>
      <c r="B554" s="17">
        <v>0.09</v>
      </c>
      <c r="C554" s="6">
        <v>7.64</v>
      </c>
      <c r="D554" s="6">
        <v>5.83</v>
      </c>
      <c r="E554">
        <v>995</v>
      </c>
      <c r="F554" t="s">
        <v>1095</v>
      </c>
      <c r="G554" t="s">
        <v>49</v>
      </c>
      <c r="H554" t="s">
        <v>58</v>
      </c>
      <c r="I554" t="s">
        <v>29</v>
      </c>
      <c r="J554" t="s">
        <v>93</v>
      </c>
      <c r="K554" t="s">
        <v>31</v>
      </c>
      <c r="L554" t="s">
        <v>1026</v>
      </c>
      <c r="M554" t="s">
        <v>53</v>
      </c>
      <c r="N554" t="s">
        <v>188</v>
      </c>
      <c r="O554" t="s">
        <v>1096</v>
      </c>
      <c r="P554" s="13">
        <v>42134</v>
      </c>
      <c r="Q554" s="13" t="str">
        <f t="shared" si="16"/>
        <v>May</v>
      </c>
      <c r="R554" s="11">
        <v>42139</v>
      </c>
      <c r="S554" s="13" t="str">
        <f t="shared" si="17"/>
        <v>May</v>
      </c>
      <c r="T554" s="8">
        <v>4.0320000000000036</v>
      </c>
      <c r="U554">
        <v>9</v>
      </c>
      <c r="V554" s="6">
        <v>72.83</v>
      </c>
      <c r="W554">
        <v>89434</v>
      </c>
      <c r="X554" t="str">
        <f>[1]!DXLOOKUP(M554,Users!$A$2:$A$5,Users!$B$2:$B$5,0)</f>
        <v>Erin</v>
      </c>
    </row>
    <row r="555" spans="1:24" ht="12.75" customHeight="1">
      <c r="A555" t="s">
        <v>106</v>
      </c>
      <c r="B555" s="17">
        <v>0.08</v>
      </c>
      <c r="C555" s="6">
        <v>67.84</v>
      </c>
      <c r="D555" s="6">
        <v>0.99</v>
      </c>
      <c r="E555">
        <v>997</v>
      </c>
      <c r="F555" t="s">
        <v>1097</v>
      </c>
      <c r="G555" t="s">
        <v>49</v>
      </c>
      <c r="H555" t="s">
        <v>58</v>
      </c>
      <c r="I555" t="s">
        <v>29</v>
      </c>
      <c r="J555" t="s">
        <v>257</v>
      </c>
      <c r="K555" t="s">
        <v>59</v>
      </c>
      <c r="L555" t="s">
        <v>1098</v>
      </c>
      <c r="M555" t="s">
        <v>53</v>
      </c>
      <c r="N555" t="s">
        <v>54</v>
      </c>
      <c r="O555" t="s">
        <v>1063</v>
      </c>
      <c r="P555" s="13">
        <v>42028</v>
      </c>
      <c r="Q555" s="13" t="str">
        <f t="shared" si="16"/>
        <v>January</v>
      </c>
      <c r="R555" s="11">
        <v>42033</v>
      </c>
      <c r="S555" s="13" t="str">
        <f t="shared" si="17"/>
        <v>January</v>
      </c>
      <c r="T555" s="8">
        <v>-23.634399999999999</v>
      </c>
      <c r="U555">
        <v>1</v>
      </c>
      <c r="V555" s="6">
        <v>63.66</v>
      </c>
      <c r="W555">
        <v>89431</v>
      </c>
      <c r="X555" t="str">
        <f>[1]!DXLOOKUP(M555,Users!$A$2:$A$5,Users!$B$2:$B$5,0)</f>
        <v>Erin</v>
      </c>
    </row>
    <row r="556" spans="1:24" ht="12.75" customHeight="1">
      <c r="A556" t="s">
        <v>25</v>
      </c>
      <c r="B556" s="17">
        <v>0.08</v>
      </c>
      <c r="C556" s="6">
        <v>45.19</v>
      </c>
      <c r="D556" s="6">
        <v>1.99</v>
      </c>
      <c r="E556">
        <v>999</v>
      </c>
      <c r="F556" t="s">
        <v>1099</v>
      </c>
      <c r="G556" t="s">
        <v>49</v>
      </c>
      <c r="H556" t="s">
        <v>58</v>
      </c>
      <c r="I556" t="s">
        <v>77</v>
      </c>
      <c r="J556" t="s">
        <v>180</v>
      </c>
      <c r="K556" t="s">
        <v>51</v>
      </c>
      <c r="L556" t="s">
        <v>1100</v>
      </c>
      <c r="M556" t="s">
        <v>53</v>
      </c>
      <c r="N556" t="s">
        <v>54</v>
      </c>
      <c r="O556" t="s">
        <v>1101</v>
      </c>
      <c r="P556" s="13">
        <v>42077</v>
      </c>
      <c r="Q556" s="13" t="str">
        <f t="shared" si="16"/>
        <v>March</v>
      </c>
      <c r="R556" s="11">
        <v>42078</v>
      </c>
      <c r="S556" s="13" t="str">
        <f t="shared" si="17"/>
        <v>March</v>
      </c>
      <c r="T556" s="8">
        <v>-71.83</v>
      </c>
      <c r="U556">
        <v>3</v>
      </c>
      <c r="V556" s="6">
        <v>127.22</v>
      </c>
      <c r="W556">
        <v>89433</v>
      </c>
      <c r="X556" t="str">
        <f>[1]!DXLOOKUP(M556,Users!$A$2:$A$5,Users!$B$2:$B$5,0)</f>
        <v>Erin</v>
      </c>
    </row>
    <row r="557" spans="1:24" ht="12.75" customHeight="1">
      <c r="A557" t="s">
        <v>25</v>
      </c>
      <c r="B557" s="17">
        <v>0.03</v>
      </c>
      <c r="C557" s="6">
        <v>33.979999999999997</v>
      </c>
      <c r="D557" s="6">
        <v>19.989999999999998</v>
      </c>
      <c r="E557">
        <v>1000</v>
      </c>
      <c r="F557" t="s">
        <v>1102</v>
      </c>
      <c r="G557" t="s">
        <v>49</v>
      </c>
      <c r="H557" t="s">
        <v>58</v>
      </c>
      <c r="I557" t="s">
        <v>41</v>
      </c>
      <c r="J557" t="s">
        <v>50</v>
      </c>
      <c r="K557" t="s">
        <v>59</v>
      </c>
      <c r="L557" t="s">
        <v>1103</v>
      </c>
      <c r="M557" t="s">
        <v>53</v>
      </c>
      <c r="N557" t="s">
        <v>149</v>
      </c>
      <c r="O557" t="s">
        <v>1104</v>
      </c>
      <c r="P557" s="13">
        <v>42077</v>
      </c>
      <c r="Q557" s="13" t="str">
        <f t="shared" si="16"/>
        <v>March</v>
      </c>
      <c r="R557" s="11">
        <v>42078</v>
      </c>
      <c r="S557" s="13" t="str">
        <f t="shared" si="17"/>
        <v>March</v>
      </c>
      <c r="T557" s="8">
        <v>-0.74000000000000909</v>
      </c>
      <c r="U557">
        <v>12</v>
      </c>
      <c r="V557" s="6">
        <v>432.44</v>
      </c>
      <c r="W557">
        <v>89433</v>
      </c>
      <c r="X557" t="str">
        <f>[1]!DXLOOKUP(M557,Users!$A$2:$A$5,Users!$B$2:$B$5,0)</f>
        <v>Erin</v>
      </c>
    </row>
    <row r="558" spans="1:24" ht="12.75" customHeight="1">
      <c r="A558" t="s">
        <v>106</v>
      </c>
      <c r="B558" s="17">
        <v>0.06</v>
      </c>
      <c r="C558" s="6">
        <v>10.14</v>
      </c>
      <c r="D558" s="6">
        <v>2.27</v>
      </c>
      <c r="E558">
        <v>1005</v>
      </c>
      <c r="F558" t="s">
        <v>1105</v>
      </c>
      <c r="G558" t="s">
        <v>49</v>
      </c>
      <c r="H558" t="s">
        <v>58</v>
      </c>
      <c r="I558" t="s">
        <v>29</v>
      </c>
      <c r="J558" t="s">
        <v>93</v>
      </c>
      <c r="K558" t="s">
        <v>31</v>
      </c>
      <c r="L558" t="s">
        <v>270</v>
      </c>
      <c r="M558" t="s">
        <v>61</v>
      </c>
      <c r="N558" t="s">
        <v>178</v>
      </c>
      <c r="O558" t="s">
        <v>766</v>
      </c>
      <c r="P558" s="13">
        <v>42067</v>
      </c>
      <c r="Q558" s="13" t="str">
        <f t="shared" si="16"/>
        <v>March</v>
      </c>
      <c r="R558" s="11">
        <v>42067</v>
      </c>
      <c r="S558" s="13" t="str">
        <f t="shared" si="17"/>
        <v>March</v>
      </c>
      <c r="T558" s="8">
        <v>-3.88</v>
      </c>
      <c r="U558">
        <v>1</v>
      </c>
      <c r="V558" s="6">
        <v>12.18</v>
      </c>
      <c r="W558">
        <v>90043</v>
      </c>
      <c r="X558" t="str">
        <f>[1]!DXLOOKUP(M558,Users!$A$2:$A$5,Users!$B$2:$B$5,0)</f>
        <v>Chris</v>
      </c>
    </row>
    <row r="559" spans="1:24" ht="12.75" customHeight="1">
      <c r="A559" t="s">
        <v>25</v>
      </c>
      <c r="B559" s="17">
        <v>0.02</v>
      </c>
      <c r="C559" s="6">
        <v>40.99</v>
      </c>
      <c r="D559" s="6">
        <v>17.48</v>
      </c>
      <c r="E559">
        <v>1005</v>
      </c>
      <c r="F559" t="s">
        <v>1105</v>
      </c>
      <c r="G559" t="s">
        <v>49</v>
      </c>
      <c r="H559" t="s">
        <v>58</v>
      </c>
      <c r="I559" t="s">
        <v>29</v>
      </c>
      <c r="J559" t="s">
        <v>93</v>
      </c>
      <c r="K559" t="s">
        <v>59</v>
      </c>
      <c r="L559" t="s">
        <v>1106</v>
      </c>
      <c r="M559" t="s">
        <v>61</v>
      </c>
      <c r="N559" t="s">
        <v>178</v>
      </c>
      <c r="O559" t="s">
        <v>766</v>
      </c>
      <c r="P559" s="13">
        <v>42062</v>
      </c>
      <c r="Q559" s="13" t="str">
        <f t="shared" si="16"/>
        <v>February</v>
      </c>
      <c r="R559" s="11">
        <v>42063</v>
      </c>
      <c r="S559" s="13" t="str">
        <f t="shared" si="17"/>
        <v>February</v>
      </c>
      <c r="T559" s="8">
        <v>551.09280000000001</v>
      </c>
      <c r="U559">
        <v>23</v>
      </c>
      <c r="V559" s="6">
        <v>950.43</v>
      </c>
      <c r="W559">
        <v>90044</v>
      </c>
      <c r="X559" t="str">
        <f>[1]!DXLOOKUP(M559,Users!$A$2:$A$5,Users!$B$2:$B$5,0)</f>
        <v>Chris</v>
      </c>
    </row>
    <row r="560" spans="1:24" ht="12.75" customHeight="1">
      <c r="A560" t="s">
        <v>25</v>
      </c>
      <c r="B560" s="17">
        <v>0.01</v>
      </c>
      <c r="C560" s="6">
        <v>3.15</v>
      </c>
      <c r="D560" s="6">
        <v>0.49</v>
      </c>
      <c r="E560">
        <v>1008</v>
      </c>
      <c r="F560" t="s">
        <v>1107</v>
      </c>
      <c r="G560" t="s">
        <v>49</v>
      </c>
      <c r="H560" t="s">
        <v>40</v>
      </c>
      <c r="I560" t="s">
        <v>29</v>
      </c>
      <c r="J560" t="s">
        <v>134</v>
      </c>
      <c r="K560" t="s">
        <v>59</v>
      </c>
      <c r="L560" t="s">
        <v>1108</v>
      </c>
      <c r="M560" t="s">
        <v>53</v>
      </c>
      <c r="N560" t="s">
        <v>188</v>
      </c>
      <c r="O560" t="s">
        <v>1109</v>
      </c>
      <c r="P560" s="13">
        <v>42149</v>
      </c>
      <c r="Q560" s="13" t="str">
        <f t="shared" si="16"/>
        <v>May</v>
      </c>
      <c r="R560" s="11">
        <v>42151</v>
      </c>
      <c r="S560" s="13" t="str">
        <f t="shared" si="17"/>
        <v>May</v>
      </c>
      <c r="T560" s="8">
        <v>17.505299999999998</v>
      </c>
      <c r="U560">
        <v>8</v>
      </c>
      <c r="V560" s="6">
        <v>25.37</v>
      </c>
      <c r="W560">
        <v>88371</v>
      </c>
      <c r="X560" t="str">
        <f>[1]!DXLOOKUP(M560,Users!$A$2:$A$5,Users!$B$2:$B$5,0)</f>
        <v>Erin</v>
      </c>
    </row>
    <row r="561" spans="1:24" ht="12.75" customHeight="1">
      <c r="A561" t="s">
        <v>25</v>
      </c>
      <c r="B561" s="17">
        <v>0.1</v>
      </c>
      <c r="C561" s="6">
        <v>550.98</v>
      </c>
      <c r="D561" s="6">
        <v>45.7</v>
      </c>
      <c r="E561">
        <v>1009</v>
      </c>
      <c r="F561" t="s">
        <v>1110</v>
      </c>
      <c r="G561" t="s">
        <v>39</v>
      </c>
      <c r="H561" t="s">
        <v>28</v>
      </c>
      <c r="I561" t="s">
        <v>41</v>
      </c>
      <c r="J561" t="s">
        <v>152</v>
      </c>
      <c r="K561" t="s">
        <v>121</v>
      </c>
      <c r="L561" t="s">
        <v>1111</v>
      </c>
      <c r="M561" t="s">
        <v>53</v>
      </c>
      <c r="N561" t="s">
        <v>188</v>
      </c>
      <c r="O561" t="s">
        <v>1112</v>
      </c>
      <c r="P561" s="13">
        <v>42174</v>
      </c>
      <c r="Q561" s="13" t="str">
        <f t="shared" si="16"/>
        <v>June</v>
      </c>
      <c r="R561" s="11">
        <v>42176</v>
      </c>
      <c r="S561" s="13" t="str">
        <f t="shared" si="17"/>
        <v>June</v>
      </c>
      <c r="T561" s="8">
        <v>818.54617499999995</v>
      </c>
      <c r="U561">
        <v>14</v>
      </c>
      <c r="V561" s="6">
        <v>6963.67</v>
      </c>
      <c r="W561">
        <v>88372</v>
      </c>
      <c r="X561" t="str">
        <f>[1]!DXLOOKUP(M561,Users!$A$2:$A$5,Users!$B$2:$B$5,0)</f>
        <v>Erin</v>
      </c>
    </row>
    <row r="562" spans="1:24" ht="12.75" customHeight="1">
      <c r="A562" t="s">
        <v>47</v>
      </c>
      <c r="B562" s="17">
        <v>0.09</v>
      </c>
      <c r="C562" s="6">
        <v>28.48</v>
      </c>
      <c r="D562" s="6">
        <v>1.99</v>
      </c>
      <c r="E562">
        <v>1014</v>
      </c>
      <c r="F562" t="s">
        <v>1113</v>
      </c>
      <c r="G562" t="s">
        <v>49</v>
      </c>
      <c r="H562" t="s">
        <v>40</v>
      </c>
      <c r="I562" t="s">
        <v>77</v>
      </c>
      <c r="J562" t="s">
        <v>180</v>
      </c>
      <c r="K562" t="s">
        <v>51</v>
      </c>
      <c r="L562" t="s">
        <v>407</v>
      </c>
      <c r="M562" t="s">
        <v>136</v>
      </c>
      <c r="N562" t="s">
        <v>958</v>
      </c>
      <c r="O562" t="s">
        <v>1114</v>
      </c>
      <c r="P562" s="13">
        <v>42064</v>
      </c>
      <c r="Q562" s="13" t="str">
        <f t="shared" si="16"/>
        <v>March</v>
      </c>
      <c r="R562" s="11">
        <v>42065</v>
      </c>
      <c r="S562" s="13" t="str">
        <f t="shared" si="17"/>
        <v>March</v>
      </c>
      <c r="T562" s="8">
        <v>-17.149999999999999</v>
      </c>
      <c r="U562">
        <v>6</v>
      </c>
      <c r="V562" s="6">
        <v>160.16999999999999</v>
      </c>
      <c r="W562">
        <v>88387</v>
      </c>
      <c r="X562" t="str">
        <f>[1]!DXLOOKUP(M562,Users!$A$2:$A$5,Users!$B$2:$B$5,0)</f>
        <v>Sam</v>
      </c>
    </row>
    <row r="563" spans="1:24" ht="12.75" customHeight="1">
      <c r="A563" t="s">
        <v>47</v>
      </c>
      <c r="B563" s="17">
        <v>0</v>
      </c>
      <c r="C563" s="6">
        <v>2.08</v>
      </c>
      <c r="D563" s="6">
        <v>5.33</v>
      </c>
      <c r="E563">
        <v>1014</v>
      </c>
      <c r="F563" t="s">
        <v>1113</v>
      </c>
      <c r="G563" t="s">
        <v>49</v>
      </c>
      <c r="H563" t="s">
        <v>40</v>
      </c>
      <c r="I563" t="s">
        <v>41</v>
      </c>
      <c r="J563" t="s">
        <v>50</v>
      </c>
      <c r="K563" t="s">
        <v>59</v>
      </c>
      <c r="L563" t="s">
        <v>744</v>
      </c>
      <c r="M563" t="s">
        <v>136</v>
      </c>
      <c r="N563" t="s">
        <v>958</v>
      </c>
      <c r="O563" t="s">
        <v>1114</v>
      </c>
      <c r="P563" s="13">
        <v>42064</v>
      </c>
      <c r="Q563" s="13" t="str">
        <f t="shared" si="16"/>
        <v>March</v>
      </c>
      <c r="R563" s="11">
        <v>42066</v>
      </c>
      <c r="S563" s="13" t="str">
        <f t="shared" si="17"/>
        <v>March</v>
      </c>
      <c r="T563" s="8">
        <v>-29.540000000000003</v>
      </c>
      <c r="U563">
        <v>3</v>
      </c>
      <c r="V563" s="6">
        <v>7.47</v>
      </c>
      <c r="W563">
        <v>88387</v>
      </c>
      <c r="X563" t="str">
        <f>[1]!DXLOOKUP(M563,Users!$A$2:$A$5,Users!$B$2:$B$5,0)</f>
        <v>Sam</v>
      </c>
    </row>
    <row r="564" spans="1:24" ht="12.75" customHeight="1">
      <c r="A564" t="s">
        <v>47</v>
      </c>
      <c r="B564" s="17">
        <v>0.06</v>
      </c>
      <c r="C564" s="6">
        <v>45.99</v>
      </c>
      <c r="D564" s="6">
        <v>4.99</v>
      </c>
      <c r="E564">
        <v>1014</v>
      </c>
      <c r="F564" t="s">
        <v>1113</v>
      </c>
      <c r="G564" t="s">
        <v>27</v>
      </c>
      <c r="H564" t="s">
        <v>40</v>
      </c>
      <c r="I564" t="s">
        <v>77</v>
      </c>
      <c r="J564" t="s">
        <v>78</v>
      </c>
      <c r="K564" t="s">
        <v>59</v>
      </c>
      <c r="L564" t="s">
        <v>1115</v>
      </c>
      <c r="M564" t="s">
        <v>136</v>
      </c>
      <c r="N564" t="s">
        <v>958</v>
      </c>
      <c r="O564" t="s">
        <v>1114</v>
      </c>
      <c r="P564" s="13">
        <v>42064</v>
      </c>
      <c r="Q564" s="13" t="str">
        <f t="shared" si="16"/>
        <v>March</v>
      </c>
      <c r="R564" s="11">
        <v>42065</v>
      </c>
      <c r="S564" s="13" t="str">
        <f t="shared" si="17"/>
        <v>March</v>
      </c>
      <c r="T564" s="8">
        <v>-329.78399999999999</v>
      </c>
      <c r="U564">
        <v>10</v>
      </c>
      <c r="V564" s="6">
        <v>370.81</v>
      </c>
      <c r="W564">
        <v>88387</v>
      </c>
      <c r="X564" t="str">
        <f>[1]!DXLOOKUP(M564,Users!$A$2:$A$5,Users!$B$2:$B$5,0)</f>
        <v>Sam</v>
      </c>
    </row>
    <row r="565" spans="1:24" ht="12.75" customHeight="1">
      <c r="A565" t="s">
        <v>37</v>
      </c>
      <c r="B565" s="17">
        <v>0.08</v>
      </c>
      <c r="C565" s="6">
        <v>10.91</v>
      </c>
      <c r="D565" s="6">
        <v>2.99</v>
      </c>
      <c r="E565">
        <v>1014</v>
      </c>
      <c r="F565" t="s">
        <v>1113</v>
      </c>
      <c r="G565" t="s">
        <v>49</v>
      </c>
      <c r="H565" t="s">
        <v>40</v>
      </c>
      <c r="I565" t="s">
        <v>29</v>
      </c>
      <c r="J565" t="s">
        <v>109</v>
      </c>
      <c r="K565" t="s">
        <v>59</v>
      </c>
      <c r="L565" t="s">
        <v>1116</v>
      </c>
      <c r="M565" t="s">
        <v>136</v>
      </c>
      <c r="N565" t="s">
        <v>958</v>
      </c>
      <c r="O565" t="s">
        <v>1114</v>
      </c>
      <c r="P565" s="13">
        <v>42068</v>
      </c>
      <c r="Q565" s="13" t="str">
        <f t="shared" si="16"/>
        <v>March</v>
      </c>
      <c r="R565" s="11">
        <v>42069</v>
      </c>
      <c r="S565" s="13" t="str">
        <f t="shared" si="17"/>
        <v>March</v>
      </c>
      <c r="T565" s="8">
        <v>-2.1</v>
      </c>
      <c r="U565">
        <v>11</v>
      </c>
      <c r="V565" s="6">
        <v>119.99</v>
      </c>
      <c r="W565">
        <v>88388</v>
      </c>
      <c r="X565" t="str">
        <f>[1]!DXLOOKUP(M565,Users!$A$2:$A$5,Users!$B$2:$B$5,0)</f>
        <v>Sam</v>
      </c>
    </row>
    <row r="566" spans="1:24" ht="12.75" customHeight="1">
      <c r="A566" t="s">
        <v>56</v>
      </c>
      <c r="B566" s="17">
        <v>0</v>
      </c>
      <c r="C566" s="6">
        <v>43.98</v>
      </c>
      <c r="D566" s="6">
        <v>8.99</v>
      </c>
      <c r="E566">
        <v>1015</v>
      </c>
      <c r="F566" t="s">
        <v>1117</v>
      </c>
      <c r="G566" t="s">
        <v>49</v>
      </c>
      <c r="H566" t="s">
        <v>40</v>
      </c>
      <c r="I566" t="s">
        <v>29</v>
      </c>
      <c r="J566" t="s">
        <v>30</v>
      </c>
      <c r="K566" t="s">
        <v>51</v>
      </c>
      <c r="L566" t="s">
        <v>1118</v>
      </c>
      <c r="M566" t="s">
        <v>136</v>
      </c>
      <c r="N566" t="s">
        <v>322</v>
      </c>
      <c r="O566" t="s">
        <v>1119</v>
      </c>
      <c r="P566" s="13">
        <v>42081</v>
      </c>
      <c r="Q566" s="13" t="str">
        <f t="shared" si="16"/>
        <v>March</v>
      </c>
      <c r="R566" s="11">
        <v>42081</v>
      </c>
      <c r="S566" s="13" t="str">
        <f t="shared" si="17"/>
        <v>March</v>
      </c>
      <c r="T566" s="8">
        <v>829.46699999999998</v>
      </c>
      <c r="U566">
        <v>14</v>
      </c>
      <c r="V566" s="6">
        <v>650.70000000000005</v>
      </c>
      <c r="W566">
        <v>88390</v>
      </c>
      <c r="X566" t="str">
        <f>[1]!DXLOOKUP(M566,Users!$A$2:$A$5,Users!$B$2:$B$5,0)</f>
        <v>Sam</v>
      </c>
    </row>
    <row r="567" spans="1:24" ht="12.75" customHeight="1">
      <c r="A567" t="s">
        <v>25</v>
      </c>
      <c r="B567" s="17">
        <v>0.02</v>
      </c>
      <c r="C567" s="6">
        <v>6.48</v>
      </c>
      <c r="D567" s="6">
        <v>7.86</v>
      </c>
      <c r="E567">
        <v>1016</v>
      </c>
      <c r="F567" t="s">
        <v>1120</v>
      </c>
      <c r="G567" t="s">
        <v>27</v>
      </c>
      <c r="H567" t="s">
        <v>40</v>
      </c>
      <c r="I567" t="s">
        <v>29</v>
      </c>
      <c r="J567" t="s">
        <v>93</v>
      </c>
      <c r="K567" t="s">
        <v>59</v>
      </c>
      <c r="L567" t="s">
        <v>1121</v>
      </c>
      <c r="M567" t="s">
        <v>136</v>
      </c>
      <c r="N567" t="s">
        <v>322</v>
      </c>
      <c r="O567" t="s">
        <v>1122</v>
      </c>
      <c r="P567" s="13">
        <v>42167</v>
      </c>
      <c r="Q567" s="13" t="str">
        <f t="shared" si="16"/>
        <v>June</v>
      </c>
      <c r="R567" s="11">
        <v>42168</v>
      </c>
      <c r="S567" s="13" t="str">
        <f t="shared" si="17"/>
        <v>June</v>
      </c>
      <c r="T567" s="8">
        <v>111.22199999999999</v>
      </c>
      <c r="U567">
        <v>1</v>
      </c>
      <c r="V567" s="6">
        <v>11.41</v>
      </c>
      <c r="W567">
        <v>88389</v>
      </c>
      <c r="X567" t="str">
        <f>[1]!DXLOOKUP(M567,Users!$A$2:$A$5,Users!$B$2:$B$5,0)</f>
        <v>Sam</v>
      </c>
    </row>
    <row r="568" spans="1:24" ht="12.75" customHeight="1">
      <c r="A568" t="s">
        <v>56</v>
      </c>
      <c r="B568" s="17">
        <v>0.05</v>
      </c>
      <c r="C568" s="6">
        <v>35.89</v>
      </c>
      <c r="D568" s="6">
        <v>14.72</v>
      </c>
      <c r="E568">
        <v>1018</v>
      </c>
      <c r="F568" t="s">
        <v>1123</v>
      </c>
      <c r="G568" t="s">
        <v>49</v>
      </c>
      <c r="H568" t="s">
        <v>40</v>
      </c>
      <c r="I568" t="s">
        <v>29</v>
      </c>
      <c r="J568" t="s">
        <v>69</v>
      </c>
      <c r="K568" t="s">
        <v>59</v>
      </c>
      <c r="L568" t="s">
        <v>1124</v>
      </c>
      <c r="M568" t="s">
        <v>136</v>
      </c>
      <c r="N568" t="s">
        <v>322</v>
      </c>
      <c r="O568" t="s">
        <v>1125</v>
      </c>
      <c r="P568" s="13">
        <v>42102</v>
      </c>
      <c r="Q568" s="13" t="str">
        <f t="shared" si="16"/>
        <v>April</v>
      </c>
      <c r="R568" s="11">
        <v>42103</v>
      </c>
      <c r="S568" s="13" t="str">
        <f t="shared" si="17"/>
        <v>April</v>
      </c>
      <c r="T568" s="8">
        <v>22.866</v>
      </c>
      <c r="U568">
        <v>19</v>
      </c>
      <c r="V568" s="6">
        <v>680.39</v>
      </c>
      <c r="W568">
        <v>88391</v>
      </c>
      <c r="X568" t="str">
        <f>[1]!DXLOOKUP(M568,Users!$A$2:$A$5,Users!$B$2:$B$5,0)</f>
        <v>Sam</v>
      </c>
    </row>
    <row r="569" spans="1:24" ht="12.75" customHeight="1">
      <c r="A569" t="s">
        <v>56</v>
      </c>
      <c r="B569" s="17">
        <v>0</v>
      </c>
      <c r="C569" s="6">
        <v>11.48</v>
      </c>
      <c r="D569" s="6">
        <v>5.43</v>
      </c>
      <c r="E569">
        <v>1018</v>
      </c>
      <c r="F569" t="s">
        <v>1123</v>
      </c>
      <c r="G569" t="s">
        <v>49</v>
      </c>
      <c r="H569" t="s">
        <v>40</v>
      </c>
      <c r="I569" t="s">
        <v>29</v>
      </c>
      <c r="J569" t="s">
        <v>93</v>
      </c>
      <c r="K569" t="s">
        <v>59</v>
      </c>
      <c r="L569" t="s">
        <v>1126</v>
      </c>
      <c r="M569" t="s">
        <v>136</v>
      </c>
      <c r="N569" t="s">
        <v>322</v>
      </c>
      <c r="O569" t="s">
        <v>1125</v>
      </c>
      <c r="P569" s="13">
        <v>42102</v>
      </c>
      <c r="Q569" s="13" t="str">
        <f t="shared" si="16"/>
        <v>April</v>
      </c>
      <c r="R569" s="11">
        <v>42102</v>
      </c>
      <c r="S569" s="13" t="str">
        <f t="shared" si="17"/>
        <v>April</v>
      </c>
      <c r="T569" s="8">
        <v>115.72799999999999</v>
      </c>
      <c r="U569">
        <v>6</v>
      </c>
      <c r="V569" s="6">
        <v>75.52</v>
      </c>
      <c r="W569">
        <v>88391</v>
      </c>
      <c r="X569" t="str">
        <f>[1]!DXLOOKUP(M569,Users!$A$2:$A$5,Users!$B$2:$B$5,0)</f>
        <v>Sam</v>
      </c>
    </row>
    <row r="570" spans="1:24" ht="12.75" customHeight="1">
      <c r="A570" t="s">
        <v>47</v>
      </c>
      <c r="B570" s="17">
        <v>0.09</v>
      </c>
      <c r="C570" s="6">
        <v>517.48</v>
      </c>
      <c r="D570" s="6">
        <v>16.63</v>
      </c>
      <c r="E570">
        <v>1020</v>
      </c>
      <c r="F570" t="s">
        <v>1127</v>
      </c>
      <c r="G570" t="s">
        <v>39</v>
      </c>
      <c r="H570" t="s">
        <v>58</v>
      </c>
      <c r="I570" t="s">
        <v>77</v>
      </c>
      <c r="J570" t="s">
        <v>85</v>
      </c>
      <c r="K570" t="s">
        <v>121</v>
      </c>
      <c r="L570" t="s">
        <v>1128</v>
      </c>
      <c r="M570" t="s">
        <v>61</v>
      </c>
      <c r="N570" t="s">
        <v>183</v>
      </c>
      <c r="O570" t="s">
        <v>1129</v>
      </c>
      <c r="P570" s="13">
        <v>42070</v>
      </c>
      <c r="Q570" s="13" t="str">
        <f t="shared" si="16"/>
        <v>March</v>
      </c>
      <c r="R570" s="11">
        <v>42070</v>
      </c>
      <c r="S570" s="13" t="str">
        <f t="shared" si="17"/>
        <v>March</v>
      </c>
      <c r="T570" s="8">
        <v>909.36</v>
      </c>
      <c r="U570">
        <v>5</v>
      </c>
      <c r="V570" s="6">
        <v>2354.54</v>
      </c>
      <c r="W570">
        <v>88632</v>
      </c>
      <c r="X570" t="str">
        <f>[1]!DXLOOKUP(M570,Users!$A$2:$A$5,Users!$B$2:$B$5,0)</f>
        <v>Chris</v>
      </c>
    </row>
    <row r="571" spans="1:24" ht="12.75" customHeight="1">
      <c r="A571" t="s">
        <v>47</v>
      </c>
      <c r="B571" s="17">
        <v>7.0000000000000007E-2</v>
      </c>
      <c r="C571" s="6">
        <v>4.13</v>
      </c>
      <c r="D571" s="6">
        <v>5.04</v>
      </c>
      <c r="E571">
        <v>1020</v>
      </c>
      <c r="F571" t="s">
        <v>1127</v>
      </c>
      <c r="G571" t="s">
        <v>49</v>
      </c>
      <c r="H571" t="s">
        <v>58</v>
      </c>
      <c r="I571" t="s">
        <v>29</v>
      </c>
      <c r="J571" t="s">
        <v>109</v>
      </c>
      <c r="K571" t="s">
        <v>59</v>
      </c>
      <c r="L571" t="s">
        <v>677</v>
      </c>
      <c r="M571" t="s">
        <v>61</v>
      </c>
      <c r="N571" t="s">
        <v>183</v>
      </c>
      <c r="O571" t="s">
        <v>1129</v>
      </c>
      <c r="P571" s="13">
        <v>42041</v>
      </c>
      <c r="Q571" s="13" t="str">
        <f t="shared" si="16"/>
        <v>February</v>
      </c>
      <c r="R571" s="11">
        <v>42042</v>
      </c>
      <c r="S571" s="13" t="str">
        <f t="shared" si="17"/>
        <v>February</v>
      </c>
      <c r="T571" s="8">
        <v>-76.424400000000006</v>
      </c>
      <c r="U571">
        <v>20</v>
      </c>
      <c r="V571" s="6">
        <v>79.06</v>
      </c>
      <c r="W571">
        <v>88634</v>
      </c>
      <c r="X571" t="str">
        <f>[1]!DXLOOKUP(M571,Users!$A$2:$A$5,Users!$B$2:$B$5,0)</f>
        <v>Chris</v>
      </c>
    </row>
    <row r="572" spans="1:24" ht="12.75" customHeight="1">
      <c r="A572" t="s">
        <v>47</v>
      </c>
      <c r="B572" s="17">
        <v>0</v>
      </c>
      <c r="C572" s="6">
        <v>4.4800000000000004</v>
      </c>
      <c r="D572" s="6">
        <v>2.5</v>
      </c>
      <c r="E572">
        <v>1020</v>
      </c>
      <c r="F572" t="s">
        <v>1127</v>
      </c>
      <c r="G572" t="s">
        <v>49</v>
      </c>
      <c r="H572" t="s">
        <v>58</v>
      </c>
      <c r="I572" t="s">
        <v>29</v>
      </c>
      <c r="J572" t="s">
        <v>69</v>
      </c>
      <c r="K572" t="s">
        <v>59</v>
      </c>
      <c r="L572" t="s">
        <v>1130</v>
      </c>
      <c r="M572" t="s">
        <v>61</v>
      </c>
      <c r="N572" t="s">
        <v>183</v>
      </c>
      <c r="O572" t="s">
        <v>1129</v>
      </c>
      <c r="P572" s="13">
        <v>42041</v>
      </c>
      <c r="Q572" s="13" t="str">
        <f t="shared" si="16"/>
        <v>February</v>
      </c>
      <c r="R572" s="11">
        <v>42043</v>
      </c>
      <c r="S572" s="13" t="str">
        <f t="shared" si="17"/>
        <v>February</v>
      </c>
      <c r="T572" s="8">
        <v>8.7319999999999993</v>
      </c>
      <c r="U572">
        <v>14</v>
      </c>
      <c r="V572" s="6">
        <v>65.14</v>
      </c>
      <c r="W572">
        <v>88634</v>
      </c>
      <c r="X572" t="str">
        <f>[1]!DXLOOKUP(M572,Users!$A$2:$A$5,Users!$B$2:$B$5,0)</f>
        <v>Chris</v>
      </c>
    </row>
    <row r="573" spans="1:24" ht="12.75" customHeight="1">
      <c r="A573" t="s">
        <v>47</v>
      </c>
      <c r="B573" s="17">
        <v>0.02</v>
      </c>
      <c r="C573" s="6">
        <v>39.06</v>
      </c>
      <c r="D573" s="6">
        <v>10.55</v>
      </c>
      <c r="E573">
        <v>1023</v>
      </c>
      <c r="F573" t="s">
        <v>1131</v>
      </c>
      <c r="G573" t="s">
        <v>49</v>
      </c>
      <c r="H573" t="s">
        <v>58</v>
      </c>
      <c r="I573" t="s">
        <v>29</v>
      </c>
      <c r="J573" t="s">
        <v>109</v>
      </c>
      <c r="K573" t="s">
        <v>59</v>
      </c>
      <c r="L573" t="s">
        <v>1132</v>
      </c>
      <c r="M573" t="s">
        <v>53</v>
      </c>
      <c r="N573" t="s">
        <v>234</v>
      </c>
      <c r="O573" t="s">
        <v>1133</v>
      </c>
      <c r="P573" s="13">
        <v>42139</v>
      </c>
      <c r="Q573" s="13" t="str">
        <f t="shared" si="16"/>
        <v>May</v>
      </c>
      <c r="R573" s="11">
        <v>42139</v>
      </c>
      <c r="S573" s="13" t="str">
        <f t="shared" si="17"/>
        <v>May</v>
      </c>
      <c r="T573" s="8">
        <v>442.0899</v>
      </c>
      <c r="U573">
        <v>16</v>
      </c>
      <c r="V573" s="6">
        <v>640.71</v>
      </c>
      <c r="W573">
        <v>88633</v>
      </c>
      <c r="X573" t="str">
        <f>[1]!DXLOOKUP(M573,Users!$A$2:$A$5,Users!$B$2:$B$5,0)</f>
        <v>Erin</v>
      </c>
    </row>
    <row r="574" spans="1:24" ht="12.75" customHeight="1">
      <c r="A574" t="s">
        <v>47</v>
      </c>
      <c r="B574" s="17">
        <v>0.1</v>
      </c>
      <c r="C574" s="6">
        <v>37.700000000000003</v>
      </c>
      <c r="D574" s="6">
        <v>2.99</v>
      </c>
      <c r="E574">
        <v>1023</v>
      </c>
      <c r="F574" t="s">
        <v>1131</v>
      </c>
      <c r="G574" t="s">
        <v>49</v>
      </c>
      <c r="H574" t="s">
        <v>58</v>
      </c>
      <c r="I574" t="s">
        <v>29</v>
      </c>
      <c r="J574" t="s">
        <v>109</v>
      </c>
      <c r="K574" t="s">
        <v>59</v>
      </c>
      <c r="L574" t="s">
        <v>552</v>
      </c>
      <c r="M574" t="s">
        <v>53</v>
      </c>
      <c r="N574" t="s">
        <v>234</v>
      </c>
      <c r="O574" t="s">
        <v>1133</v>
      </c>
      <c r="P574" s="13">
        <v>42139</v>
      </c>
      <c r="Q574" s="13" t="str">
        <f t="shared" si="16"/>
        <v>May</v>
      </c>
      <c r="R574" s="11">
        <v>42140</v>
      </c>
      <c r="S574" s="13" t="str">
        <f t="shared" si="17"/>
        <v>May</v>
      </c>
      <c r="T574" s="8">
        <v>455.12399999999997</v>
      </c>
      <c r="U574">
        <v>18</v>
      </c>
      <c r="V574" s="6">
        <v>659.6</v>
      </c>
      <c r="W574">
        <v>88633</v>
      </c>
      <c r="X574" t="str">
        <f>[1]!DXLOOKUP(M574,Users!$A$2:$A$5,Users!$B$2:$B$5,0)</f>
        <v>Erin</v>
      </c>
    </row>
    <row r="575" spans="1:24" ht="12.75" customHeight="1">
      <c r="A575" t="s">
        <v>37</v>
      </c>
      <c r="B575" s="17">
        <v>0.08</v>
      </c>
      <c r="C575" s="6">
        <v>65.989999999999995</v>
      </c>
      <c r="D575" s="6">
        <v>5.92</v>
      </c>
      <c r="E575">
        <v>1026</v>
      </c>
      <c r="F575" t="s">
        <v>1134</v>
      </c>
      <c r="G575" t="s">
        <v>49</v>
      </c>
      <c r="H575" t="s">
        <v>58</v>
      </c>
      <c r="I575" t="s">
        <v>77</v>
      </c>
      <c r="J575" t="s">
        <v>78</v>
      </c>
      <c r="K575" t="s">
        <v>59</v>
      </c>
      <c r="L575" t="s">
        <v>1135</v>
      </c>
      <c r="M575" t="s">
        <v>53</v>
      </c>
      <c r="N575" t="s">
        <v>71</v>
      </c>
      <c r="O575" t="s">
        <v>1136</v>
      </c>
      <c r="P575" s="13">
        <v>42042</v>
      </c>
      <c r="Q575" s="13" t="str">
        <f t="shared" si="16"/>
        <v>February</v>
      </c>
      <c r="R575" s="11">
        <v>42042</v>
      </c>
      <c r="S575" s="13" t="str">
        <f t="shared" si="17"/>
        <v>February</v>
      </c>
      <c r="T575" s="8">
        <v>624.40163999999993</v>
      </c>
      <c r="U575">
        <v>22</v>
      </c>
      <c r="V575" s="6">
        <v>1137.5999999999999</v>
      </c>
      <c r="W575">
        <v>89005</v>
      </c>
      <c r="X575" t="str">
        <f>[1]!DXLOOKUP(M575,Users!$A$2:$A$5,Users!$B$2:$B$5,0)</f>
        <v>Erin</v>
      </c>
    </row>
    <row r="576" spans="1:24" ht="12.75" customHeight="1">
      <c r="A576" t="s">
        <v>25</v>
      </c>
      <c r="B576" s="17">
        <v>0.1</v>
      </c>
      <c r="C576" s="6">
        <v>5.98</v>
      </c>
      <c r="D576" s="6">
        <v>3.85</v>
      </c>
      <c r="E576">
        <v>1026</v>
      </c>
      <c r="F576" t="s">
        <v>1134</v>
      </c>
      <c r="G576" t="s">
        <v>49</v>
      </c>
      <c r="H576" t="s">
        <v>58</v>
      </c>
      <c r="I576" t="s">
        <v>77</v>
      </c>
      <c r="J576" t="s">
        <v>180</v>
      </c>
      <c r="K576" t="s">
        <v>51</v>
      </c>
      <c r="L576" t="s">
        <v>1137</v>
      </c>
      <c r="M576" t="s">
        <v>53</v>
      </c>
      <c r="N576" t="s">
        <v>71</v>
      </c>
      <c r="O576" t="s">
        <v>1136</v>
      </c>
      <c r="P576" s="13">
        <v>42153</v>
      </c>
      <c r="Q576" s="13" t="str">
        <f t="shared" si="16"/>
        <v>May</v>
      </c>
      <c r="R576" s="11">
        <v>42154</v>
      </c>
      <c r="S576" s="13" t="str">
        <f t="shared" si="17"/>
        <v>May</v>
      </c>
      <c r="T576" s="8">
        <v>18.922000000000011</v>
      </c>
      <c r="U576">
        <v>26</v>
      </c>
      <c r="V576" s="6">
        <v>151.55000000000001</v>
      </c>
      <c r="W576">
        <v>89008</v>
      </c>
      <c r="X576" t="str">
        <f>[1]!DXLOOKUP(M576,Users!$A$2:$A$5,Users!$B$2:$B$5,0)</f>
        <v>Erin</v>
      </c>
    </row>
    <row r="577" spans="1:24" ht="12.75" customHeight="1">
      <c r="A577" t="s">
        <v>25</v>
      </c>
      <c r="B577" s="17">
        <v>7.0000000000000007E-2</v>
      </c>
      <c r="C577" s="6">
        <v>2.61</v>
      </c>
      <c r="D577" s="6">
        <v>0.5</v>
      </c>
      <c r="E577">
        <v>1026</v>
      </c>
      <c r="F577" t="s">
        <v>1134</v>
      </c>
      <c r="G577" t="s">
        <v>49</v>
      </c>
      <c r="H577" t="s">
        <v>58</v>
      </c>
      <c r="I577" t="s">
        <v>29</v>
      </c>
      <c r="J577" t="s">
        <v>134</v>
      </c>
      <c r="K577" t="s">
        <v>59</v>
      </c>
      <c r="L577" t="s">
        <v>1138</v>
      </c>
      <c r="M577" t="s">
        <v>53</v>
      </c>
      <c r="N577" t="s">
        <v>71</v>
      </c>
      <c r="O577" t="s">
        <v>1136</v>
      </c>
      <c r="P577" s="13">
        <v>42153</v>
      </c>
      <c r="Q577" s="13" t="str">
        <f t="shared" si="16"/>
        <v>May</v>
      </c>
      <c r="R577" s="11">
        <v>42156</v>
      </c>
      <c r="S577" s="13" t="str">
        <f t="shared" si="17"/>
        <v>June</v>
      </c>
      <c r="T577" s="8">
        <v>39.350699999999996</v>
      </c>
      <c r="U577">
        <v>22</v>
      </c>
      <c r="V577" s="6">
        <v>57.03</v>
      </c>
      <c r="W577">
        <v>89008</v>
      </c>
      <c r="X577" t="str">
        <f>[1]!DXLOOKUP(M577,Users!$A$2:$A$5,Users!$B$2:$B$5,0)</f>
        <v>Erin</v>
      </c>
    </row>
    <row r="578" spans="1:24" ht="12.75" customHeight="1">
      <c r="A578" t="s">
        <v>25</v>
      </c>
      <c r="B578" s="17">
        <v>0.1</v>
      </c>
      <c r="C578" s="6">
        <v>73.98</v>
      </c>
      <c r="D578" s="6">
        <v>4</v>
      </c>
      <c r="E578">
        <v>1027</v>
      </c>
      <c r="F578" t="s">
        <v>1139</v>
      </c>
      <c r="G578" t="s">
        <v>49</v>
      </c>
      <c r="H578" t="s">
        <v>58</v>
      </c>
      <c r="I578" t="s">
        <v>77</v>
      </c>
      <c r="J578" t="s">
        <v>180</v>
      </c>
      <c r="K578" t="s">
        <v>59</v>
      </c>
      <c r="L578" t="s">
        <v>1140</v>
      </c>
      <c r="M578" t="s">
        <v>53</v>
      </c>
      <c r="N578" t="s">
        <v>71</v>
      </c>
      <c r="O578" t="s">
        <v>1141</v>
      </c>
      <c r="P578" s="13">
        <v>42075</v>
      </c>
      <c r="Q578" s="13" t="str">
        <f t="shared" si="16"/>
        <v>March</v>
      </c>
      <c r="R578" s="11">
        <v>42076</v>
      </c>
      <c r="S578" s="13" t="str">
        <f t="shared" si="17"/>
        <v>March</v>
      </c>
      <c r="T578" s="8">
        <v>-229.87</v>
      </c>
      <c r="U578">
        <v>5</v>
      </c>
      <c r="V578" s="6">
        <v>347.23</v>
      </c>
      <c r="W578">
        <v>89004</v>
      </c>
      <c r="X578" t="str">
        <f>[1]!DXLOOKUP(M578,Users!$A$2:$A$5,Users!$B$2:$B$5,0)</f>
        <v>Erin</v>
      </c>
    </row>
    <row r="579" spans="1:24" ht="12.75" customHeight="1">
      <c r="A579" t="s">
        <v>25</v>
      </c>
      <c r="B579" s="17">
        <v>0.05</v>
      </c>
      <c r="C579" s="6">
        <v>51.98</v>
      </c>
      <c r="D579" s="6">
        <v>10.17</v>
      </c>
      <c r="E579">
        <v>1027</v>
      </c>
      <c r="F579" t="s">
        <v>1139</v>
      </c>
      <c r="G579" t="s">
        <v>49</v>
      </c>
      <c r="H579" t="s">
        <v>58</v>
      </c>
      <c r="I579" t="s">
        <v>77</v>
      </c>
      <c r="J579" t="s">
        <v>85</v>
      </c>
      <c r="K579" t="s">
        <v>86</v>
      </c>
      <c r="L579" t="s">
        <v>1142</v>
      </c>
      <c r="M579" t="s">
        <v>53</v>
      </c>
      <c r="N579" t="s">
        <v>71</v>
      </c>
      <c r="O579" t="s">
        <v>1141</v>
      </c>
      <c r="P579" s="13">
        <v>42075</v>
      </c>
      <c r="Q579" s="13" t="str">
        <f t="shared" ref="Q579:Q642" si="18">TEXT(P579,"mmmm")</f>
        <v>March</v>
      </c>
      <c r="R579" s="11">
        <v>42076</v>
      </c>
      <c r="S579" s="13" t="str">
        <f t="shared" ref="S579:S642" si="19">TEXT(R579,"mmmm")</f>
        <v>March</v>
      </c>
      <c r="T579" s="8">
        <v>329.9787</v>
      </c>
      <c r="U579">
        <v>9</v>
      </c>
      <c r="V579" s="6">
        <v>478.23</v>
      </c>
      <c r="W579">
        <v>89004</v>
      </c>
      <c r="X579" t="str">
        <f>[1]!DXLOOKUP(M579,Users!$A$2:$A$5,Users!$B$2:$B$5,0)</f>
        <v>Erin</v>
      </c>
    </row>
    <row r="580" spans="1:24" ht="12.75" customHeight="1">
      <c r="A580" t="s">
        <v>56</v>
      </c>
      <c r="B580" s="17">
        <v>7.0000000000000007E-2</v>
      </c>
      <c r="C580" s="6">
        <v>7.08</v>
      </c>
      <c r="D580" s="6">
        <v>2.35</v>
      </c>
      <c r="E580">
        <v>1028</v>
      </c>
      <c r="F580" t="s">
        <v>1143</v>
      </c>
      <c r="G580" t="s">
        <v>27</v>
      </c>
      <c r="H580" t="s">
        <v>58</v>
      </c>
      <c r="I580" t="s">
        <v>29</v>
      </c>
      <c r="J580" t="s">
        <v>30</v>
      </c>
      <c r="K580" t="s">
        <v>31</v>
      </c>
      <c r="L580" t="s">
        <v>1144</v>
      </c>
      <c r="M580" t="s">
        <v>53</v>
      </c>
      <c r="N580" t="s">
        <v>71</v>
      </c>
      <c r="O580" t="s">
        <v>1145</v>
      </c>
      <c r="P580" s="13">
        <v>42092</v>
      </c>
      <c r="Q580" s="13" t="str">
        <f t="shared" si="18"/>
        <v>March</v>
      </c>
      <c r="R580" s="11">
        <v>42093</v>
      </c>
      <c r="S580" s="13" t="str">
        <f t="shared" si="19"/>
        <v>March</v>
      </c>
      <c r="T580" s="8">
        <v>30.49</v>
      </c>
      <c r="U580">
        <v>13</v>
      </c>
      <c r="V580" s="6">
        <v>93.82</v>
      </c>
      <c r="W580">
        <v>89006</v>
      </c>
      <c r="X580" t="str">
        <f>[1]!DXLOOKUP(M580,Users!$A$2:$A$5,Users!$B$2:$B$5,0)</f>
        <v>Erin</v>
      </c>
    </row>
    <row r="581" spans="1:24" ht="12.75" customHeight="1">
      <c r="A581" t="s">
        <v>37</v>
      </c>
      <c r="B581" s="17">
        <v>0.05</v>
      </c>
      <c r="C581" s="6">
        <v>83.1</v>
      </c>
      <c r="D581" s="6">
        <v>6.13</v>
      </c>
      <c r="E581">
        <v>1028</v>
      </c>
      <c r="F581" t="s">
        <v>1143</v>
      </c>
      <c r="G581" t="s">
        <v>27</v>
      </c>
      <c r="H581" t="s">
        <v>58</v>
      </c>
      <c r="I581" t="s">
        <v>77</v>
      </c>
      <c r="J581" t="s">
        <v>180</v>
      </c>
      <c r="K581" t="s">
        <v>59</v>
      </c>
      <c r="L581" t="s">
        <v>1146</v>
      </c>
      <c r="M581" t="s">
        <v>53</v>
      </c>
      <c r="N581" t="s">
        <v>71</v>
      </c>
      <c r="O581" t="s">
        <v>1145</v>
      </c>
      <c r="P581" s="13">
        <v>42132</v>
      </c>
      <c r="Q581" s="13" t="str">
        <f t="shared" si="18"/>
        <v>May</v>
      </c>
      <c r="R581" s="11">
        <v>42133</v>
      </c>
      <c r="S581" s="13" t="str">
        <f t="shared" si="19"/>
        <v>May</v>
      </c>
      <c r="T581" s="8">
        <v>1152.5276999999999</v>
      </c>
      <c r="U581">
        <v>20</v>
      </c>
      <c r="V581" s="6">
        <v>1670.33</v>
      </c>
      <c r="W581">
        <v>89007</v>
      </c>
      <c r="X581" t="str">
        <f>[1]!DXLOOKUP(M581,Users!$A$2:$A$5,Users!$B$2:$B$5,0)</f>
        <v>Erin</v>
      </c>
    </row>
    <row r="582" spans="1:24" ht="12.75" customHeight="1">
      <c r="A582" t="s">
        <v>47</v>
      </c>
      <c r="B582" s="17">
        <v>7.0000000000000007E-2</v>
      </c>
      <c r="C582" s="6">
        <v>125.99</v>
      </c>
      <c r="D582" s="6">
        <v>2.5</v>
      </c>
      <c r="E582">
        <v>1035</v>
      </c>
      <c r="F582" t="s">
        <v>1147</v>
      </c>
      <c r="G582" t="s">
        <v>49</v>
      </c>
      <c r="H582" t="s">
        <v>40</v>
      </c>
      <c r="I582" t="s">
        <v>77</v>
      </c>
      <c r="J582" t="s">
        <v>78</v>
      </c>
      <c r="K582" t="s">
        <v>59</v>
      </c>
      <c r="L582" t="s">
        <v>1148</v>
      </c>
      <c r="M582" t="s">
        <v>53</v>
      </c>
      <c r="N582" t="s">
        <v>154</v>
      </c>
      <c r="O582" t="s">
        <v>1149</v>
      </c>
      <c r="P582" s="13">
        <v>42076</v>
      </c>
      <c r="Q582" s="13" t="str">
        <f t="shared" si="18"/>
        <v>March</v>
      </c>
      <c r="R582" s="11">
        <v>42076</v>
      </c>
      <c r="S582" s="13" t="str">
        <f t="shared" si="19"/>
        <v>March</v>
      </c>
      <c r="T582" s="8">
        <v>-604.40600000000006</v>
      </c>
      <c r="U582">
        <v>1</v>
      </c>
      <c r="V582" s="6">
        <v>100.59</v>
      </c>
      <c r="W582">
        <v>90710</v>
      </c>
      <c r="X582" t="str">
        <f>[1]!DXLOOKUP(M582,Users!$A$2:$A$5,Users!$B$2:$B$5,0)</f>
        <v>Erin</v>
      </c>
    </row>
    <row r="583" spans="1:24" ht="12.75" customHeight="1">
      <c r="A583" t="s">
        <v>47</v>
      </c>
      <c r="B583" s="17">
        <v>0.03</v>
      </c>
      <c r="C583" s="6">
        <v>99.99</v>
      </c>
      <c r="D583" s="6">
        <v>19.989999999999998</v>
      </c>
      <c r="E583">
        <v>1036</v>
      </c>
      <c r="F583" t="s">
        <v>1150</v>
      </c>
      <c r="G583" t="s">
        <v>49</v>
      </c>
      <c r="H583" t="s">
        <v>40</v>
      </c>
      <c r="I583" t="s">
        <v>77</v>
      </c>
      <c r="J583" t="s">
        <v>180</v>
      </c>
      <c r="K583" t="s">
        <v>59</v>
      </c>
      <c r="L583" t="s">
        <v>1151</v>
      </c>
      <c r="M583" t="s">
        <v>53</v>
      </c>
      <c r="N583" t="s">
        <v>154</v>
      </c>
      <c r="O583" t="s">
        <v>1152</v>
      </c>
      <c r="P583" s="13">
        <v>42076</v>
      </c>
      <c r="Q583" s="13" t="str">
        <f t="shared" si="18"/>
        <v>March</v>
      </c>
      <c r="R583" s="11">
        <v>42077</v>
      </c>
      <c r="S583" s="13" t="str">
        <f t="shared" si="19"/>
        <v>March</v>
      </c>
      <c r="T583" s="8">
        <v>293.66000000000003</v>
      </c>
      <c r="U583">
        <v>6</v>
      </c>
      <c r="V583" s="6">
        <v>598.38</v>
      </c>
      <c r="W583">
        <v>90710</v>
      </c>
      <c r="X583" t="str">
        <f>[1]!DXLOOKUP(M583,Users!$A$2:$A$5,Users!$B$2:$B$5,0)</f>
        <v>Erin</v>
      </c>
    </row>
    <row r="584" spans="1:24" ht="12.75" customHeight="1">
      <c r="A584" t="s">
        <v>47</v>
      </c>
      <c r="B584" s="17">
        <v>0.1</v>
      </c>
      <c r="C584" s="6">
        <v>7.64</v>
      </c>
      <c r="D584" s="6">
        <v>5.83</v>
      </c>
      <c r="E584">
        <v>1038</v>
      </c>
      <c r="F584" t="s">
        <v>1153</v>
      </c>
      <c r="G584" t="s">
        <v>49</v>
      </c>
      <c r="H584" t="s">
        <v>28</v>
      </c>
      <c r="I584" t="s">
        <v>29</v>
      </c>
      <c r="J584" t="s">
        <v>93</v>
      </c>
      <c r="K584" t="s">
        <v>31</v>
      </c>
      <c r="L584" t="s">
        <v>1026</v>
      </c>
      <c r="M584" t="s">
        <v>136</v>
      </c>
      <c r="N584" t="s">
        <v>362</v>
      </c>
      <c r="O584" t="s">
        <v>1154</v>
      </c>
      <c r="P584" s="13">
        <v>42171</v>
      </c>
      <c r="Q584" s="13" t="str">
        <f t="shared" si="18"/>
        <v>June</v>
      </c>
      <c r="R584" s="11">
        <v>42172</v>
      </c>
      <c r="S584" s="13" t="str">
        <f t="shared" si="19"/>
        <v>June</v>
      </c>
      <c r="T584" s="8">
        <v>-403.18739999999997</v>
      </c>
      <c r="U584">
        <v>5</v>
      </c>
      <c r="V584" s="6">
        <v>39.36</v>
      </c>
      <c r="W584">
        <v>90641</v>
      </c>
      <c r="X584" t="str">
        <f>[1]!DXLOOKUP(M584,Users!$A$2:$A$5,Users!$B$2:$B$5,0)</f>
        <v>Sam</v>
      </c>
    </row>
    <row r="585" spans="1:24" ht="12.75" customHeight="1">
      <c r="A585" t="s">
        <v>47</v>
      </c>
      <c r="B585" s="17">
        <v>0.06</v>
      </c>
      <c r="C585" s="6">
        <v>55.94</v>
      </c>
      <c r="D585" s="6">
        <v>4</v>
      </c>
      <c r="E585">
        <v>1041</v>
      </c>
      <c r="F585" t="s">
        <v>1155</v>
      </c>
      <c r="G585" t="s">
        <v>49</v>
      </c>
      <c r="H585" t="s">
        <v>58</v>
      </c>
      <c r="I585" t="s">
        <v>77</v>
      </c>
      <c r="J585" t="s">
        <v>180</v>
      </c>
      <c r="K585" t="s">
        <v>59</v>
      </c>
      <c r="L585" t="s">
        <v>1156</v>
      </c>
      <c r="M585" t="s">
        <v>34</v>
      </c>
      <c r="N585" t="s">
        <v>45</v>
      </c>
      <c r="O585" t="s">
        <v>1157</v>
      </c>
      <c r="P585" s="13">
        <v>42111</v>
      </c>
      <c r="Q585" s="13" t="str">
        <f t="shared" si="18"/>
        <v>April</v>
      </c>
      <c r="R585" s="11">
        <v>42112</v>
      </c>
      <c r="S585" s="13" t="str">
        <f t="shared" si="19"/>
        <v>April</v>
      </c>
      <c r="T585" s="8">
        <v>-13.77</v>
      </c>
      <c r="U585">
        <v>6</v>
      </c>
      <c r="V585" s="6">
        <v>322.77</v>
      </c>
      <c r="W585">
        <v>87846</v>
      </c>
      <c r="X585" t="str">
        <f>[1]!DXLOOKUP(M585,Users!$A$2:$A$5,Users!$B$2:$B$5,0)</f>
        <v>William</v>
      </c>
    </row>
    <row r="586" spans="1:24" ht="12.75" customHeight="1">
      <c r="A586" t="s">
        <v>47</v>
      </c>
      <c r="B586" s="17">
        <v>7.0000000000000007E-2</v>
      </c>
      <c r="C586" s="6">
        <v>6.3</v>
      </c>
      <c r="D586" s="6">
        <v>0.5</v>
      </c>
      <c r="E586">
        <v>1041</v>
      </c>
      <c r="F586" t="s">
        <v>1155</v>
      </c>
      <c r="G586" t="s">
        <v>49</v>
      </c>
      <c r="H586" t="s">
        <v>58</v>
      </c>
      <c r="I586" t="s">
        <v>29</v>
      </c>
      <c r="J586" t="s">
        <v>134</v>
      </c>
      <c r="K586" t="s">
        <v>59</v>
      </c>
      <c r="L586" t="s">
        <v>1158</v>
      </c>
      <c r="M586" t="s">
        <v>34</v>
      </c>
      <c r="N586" t="s">
        <v>45</v>
      </c>
      <c r="O586" t="s">
        <v>1157</v>
      </c>
      <c r="P586" s="13">
        <v>42111</v>
      </c>
      <c r="Q586" s="13" t="str">
        <f t="shared" si="18"/>
        <v>April</v>
      </c>
      <c r="R586" s="11">
        <v>42111</v>
      </c>
      <c r="S586" s="13" t="str">
        <f t="shared" si="19"/>
        <v>April</v>
      </c>
      <c r="T586" s="8">
        <v>44.912100000000002</v>
      </c>
      <c r="U586">
        <v>11</v>
      </c>
      <c r="V586" s="6">
        <v>65.09</v>
      </c>
      <c r="W586">
        <v>87846</v>
      </c>
      <c r="X586" t="str">
        <f>[1]!DXLOOKUP(M586,Users!$A$2:$A$5,Users!$B$2:$B$5,0)</f>
        <v>William</v>
      </c>
    </row>
    <row r="587" spans="1:24" ht="12.75" customHeight="1">
      <c r="A587" t="s">
        <v>47</v>
      </c>
      <c r="B587" s="17">
        <v>0</v>
      </c>
      <c r="C587" s="6">
        <v>14.42</v>
      </c>
      <c r="D587" s="6">
        <v>6.75</v>
      </c>
      <c r="E587">
        <v>1042</v>
      </c>
      <c r="F587" t="s">
        <v>1159</v>
      </c>
      <c r="G587" t="s">
        <v>27</v>
      </c>
      <c r="H587" t="s">
        <v>58</v>
      </c>
      <c r="I587" t="s">
        <v>29</v>
      </c>
      <c r="J587" t="s">
        <v>257</v>
      </c>
      <c r="K587" t="s">
        <v>86</v>
      </c>
      <c r="L587" t="s">
        <v>571</v>
      </c>
      <c r="M587" t="s">
        <v>34</v>
      </c>
      <c r="N587" t="s">
        <v>45</v>
      </c>
      <c r="O587" t="s">
        <v>1160</v>
      </c>
      <c r="P587" s="13">
        <v>42140</v>
      </c>
      <c r="Q587" s="13" t="str">
        <f t="shared" si="18"/>
        <v>May</v>
      </c>
      <c r="R587" s="11">
        <v>42141</v>
      </c>
      <c r="S587" s="13" t="str">
        <f t="shared" si="19"/>
        <v>May</v>
      </c>
      <c r="T587" s="8">
        <v>9.33</v>
      </c>
      <c r="U587">
        <v>6</v>
      </c>
      <c r="V587" s="6">
        <v>98.96</v>
      </c>
      <c r="W587">
        <v>87847</v>
      </c>
      <c r="X587" t="str">
        <f>[1]!DXLOOKUP(M587,Users!$A$2:$A$5,Users!$B$2:$B$5,0)</f>
        <v>William</v>
      </c>
    </row>
    <row r="588" spans="1:24" ht="12.75" customHeight="1">
      <c r="A588" t="s">
        <v>47</v>
      </c>
      <c r="B588" s="17">
        <v>0.02</v>
      </c>
      <c r="C588" s="6">
        <v>209.84</v>
      </c>
      <c r="D588" s="6">
        <v>21.21</v>
      </c>
      <c r="E588">
        <v>1044</v>
      </c>
      <c r="F588" t="s">
        <v>1161</v>
      </c>
      <c r="G588" t="s">
        <v>49</v>
      </c>
      <c r="H588" t="s">
        <v>40</v>
      </c>
      <c r="I588" t="s">
        <v>41</v>
      </c>
      <c r="J588" t="s">
        <v>50</v>
      </c>
      <c r="K588" t="s">
        <v>236</v>
      </c>
      <c r="L588" t="s">
        <v>1162</v>
      </c>
      <c r="M588" t="s">
        <v>34</v>
      </c>
      <c r="N588" t="s">
        <v>45</v>
      </c>
      <c r="O588" t="s">
        <v>663</v>
      </c>
      <c r="P588" s="13">
        <v>42169</v>
      </c>
      <c r="Q588" s="13" t="str">
        <f t="shared" si="18"/>
        <v>June</v>
      </c>
      <c r="R588" s="11">
        <v>42169</v>
      </c>
      <c r="S588" s="13" t="str">
        <f t="shared" si="19"/>
        <v>June</v>
      </c>
      <c r="T588" s="8">
        <v>2593.14</v>
      </c>
      <c r="U588">
        <v>62</v>
      </c>
      <c r="V588" s="6">
        <v>13546.94</v>
      </c>
      <c r="W588">
        <v>28001</v>
      </c>
      <c r="X588" t="str">
        <f>[1]!DXLOOKUP(M588,Users!$A$2:$A$5,Users!$B$2:$B$5,0)</f>
        <v>William</v>
      </c>
    </row>
    <row r="589" spans="1:24" ht="12.75" customHeight="1">
      <c r="A589" t="s">
        <v>47</v>
      </c>
      <c r="B589" s="17">
        <v>0.01</v>
      </c>
      <c r="C589" s="6">
        <v>194.3</v>
      </c>
      <c r="D589" s="6">
        <v>11.54</v>
      </c>
      <c r="E589">
        <v>1044</v>
      </c>
      <c r="F589" t="s">
        <v>1161</v>
      </c>
      <c r="G589" t="s">
        <v>49</v>
      </c>
      <c r="H589" t="s">
        <v>40</v>
      </c>
      <c r="I589" t="s">
        <v>41</v>
      </c>
      <c r="J589" t="s">
        <v>50</v>
      </c>
      <c r="K589" t="s">
        <v>236</v>
      </c>
      <c r="L589" t="s">
        <v>1163</v>
      </c>
      <c r="M589" t="s">
        <v>34</v>
      </c>
      <c r="N589" t="s">
        <v>45</v>
      </c>
      <c r="O589" t="s">
        <v>663</v>
      </c>
      <c r="P589" s="13">
        <v>42169</v>
      </c>
      <c r="Q589" s="13" t="str">
        <f t="shared" si="18"/>
        <v>June</v>
      </c>
      <c r="R589" s="11">
        <v>42171</v>
      </c>
      <c r="S589" s="13" t="str">
        <f t="shared" si="19"/>
        <v>June</v>
      </c>
      <c r="T589" s="8">
        <v>1162.76</v>
      </c>
      <c r="U589">
        <v>32</v>
      </c>
      <c r="V589" s="6">
        <v>6401.65</v>
      </c>
      <c r="W589">
        <v>28001</v>
      </c>
      <c r="X589" t="str">
        <f>[1]!DXLOOKUP(M589,Users!$A$2:$A$5,Users!$B$2:$B$5,0)</f>
        <v>William</v>
      </c>
    </row>
    <row r="590" spans="1:24" ht="12.75" customHeight="1">
      <c r="A590" t="s">
        <v>25</v>
      </c>
      <c r="B590" s="17">
        <v>0</v>
      </c>
      <c r="C590" s="6">
        <v>6.68</v>
      </c>
      <c r="D590" s="6">
        <v>5.66</v>
      </c>
      <c r="E590">
        <v>1044</v>
      </c>
      <c r="F590" t="s">
        <v>1161</v>
      </c>
      <c r="G590" t="s">
        <v>49</v>
      </c>
      <c r="H590" t="s">
        <v>40</v>
      </c>
      <c r="I590" t="s">
        <v>29</v>
      </c>
      <c r="J590" t="s">
        <v>93</v>
      </c>
      <c r="K590" t="s">
        <v>59</v>
      </c>
      <c r="L590" t="s">
        <v>1164</v>
      </c>
      <c r="M590" t="s">
        <v>34</v>
      </c>
      <c r="N590" t="s">
        <v>45</v>
      </c>
      <c r="O590" t="s">
        <v>663</v>
      </c>
      <c r="P590" s="13">
        <v>42062</v>
      </c>
      <c r="Q590" s="13" t="str">
        <f t="shared" si="18"/>
        <v>February</v>
      </c>
      <c r="R590" s="11">
        <v>42063</v>
      </c>
      <c r="S590" s="13" t="str">
        <f t="shared" si="19"/>
        <v>February</v>
      </c>
      <c r="T590" s="8">
        <v>-76.94</v>
      </c>
      <c r="U590">
        <v>90</v>
      </c>
      <c r="V590" s="6">
        <v>617.4</v>
      </c>
      <c r="W590">
        <v>47813</v>
      </c>
      <c r="X590" t="str">
        <f>[1]!DXLOOKUP(M590,Users!$A$2:$A$5,Users!$B$2:$B$5,0)</f>
        <v>William</v>
      </c>
    </row>
    <row r="591" spans="1:24" ht="12.75" customHeight="1">
      <c r="A591" t="s">
        <v>25</v>
      </c>
      <c r="B591" s="17">
        <v>0</v>
      </c>
      <c r="C591" s="6">
        <v>6.68</v>
      </c>
      <c r="D591" s="6">
        <v>5.66</v>
      </c>
      <c r="E591">
        <v>1047</v>
      </c>
      <c r="F591" t="s">
        <v>1165</v>
      </c>
      <c r="G591" t="s">
        <v>49</v>
      </c>
      <c r="H591" t="s">
        <v>40</v>
      </c>
      <c r="I591" t="s">
        <v>29</v>
      </c>
      <c r="J591" t="s">
        <v>93</v>
      </c>
      <c r="K591" t="s">
        <v>59</v>
      </c>
      <c r="L591" t="s">
        <v>1164</v>
      </c>
      <c r="M591" t="s">
        <v>53</v>
      </c>
      <c r="N591" t="s">
        <v>193</v>
      </c>
      <c r="O591" t="s">
        <v>194</v>
      </c>
      <c r="P591" s="13">
        <v>42062</v>
      </c>
      <c r="Q591" s="13" t="str">
        <f t="shared" si="18"/>
        <v>February</v>
      </c>
      <c r="R591" s="11">
        <v>42063</v>
      </c>
      <c r="S591" s="13" t="str">
        <f t="shared" si="19"/>
        <v>February</v>
      </c>
      <c r="T591" s="8">
        <v>-40.008800000000001</v>
      </c>
      <c r="U591">
        <v>23</v>
      </c>
      <c r="V591" s="6">
        <v>157.78</v>
      </c>
      <c r="W591">
        <v>89389</v>
      </c>
      <c r="X591" t="str">
        <f>[1]!DXLOOKUP(M591,Users!$A$2:$A$5,Users!$B$2:$B$5,0)</f>
        <v>Erin</v>
      </c>
    </row>
    <row r="592" spans="1:24">
      <c r="A592" t="s">
        <v>37</v>
      </c>
      <c r="B592" s="17">
        <v>0.03</v>
      </c>
      <c r="C592" s="6">
        <v>5.44</v>
      </c>
      <c r="D592" s="6">
        <v>7.46</v>
      </c>
      <c r="E592">
        <v>1054</v>
      </c>
      <c r="F592" t="s">
        <v>1166</v>
      </c>
      <c r="G592" t="s">
        <v>27</v>
      </c>
      <c r="H592" t="s">
        <v>28</v>
      </c>
      <c r="I592" t="s">
        <v>29</v>
      </c>
      <c r="J592" t="s">
        <v>109</v>
      </c>
      <c r="K592" t="s">
        <v>59</v>
      </c>
      <c r="L592" t="s">
        <v>1167</v>
      </c>
      <c r="M592" t="s">
        <v>34</v>
      </c>
      <c r="N592" t="s">
        <v>378</v>
      </c>
      <c r="O592" t="s">
        <v>1168</v>
      </c>
      <c r="P592" s="13">
        <v>42149</v>
      </c>
      <c r="Q592" s="13" t="str">
        <f t="shared" si="18"/>
        <v>May</v>
      </c>
      <c r="R592" s="11">
        <v>42151</v>
      </c>
      <c r="S592" s="13" t="str">
        <f t="shared" si="19"/>
        <v>May</v>
      </c>
      <c r="T592" s="8">
        <v>-51.704000000000001</v>
      </c>
      <c r="U592">
        <v>4</v>
      </c>
      <c r="V592" s="6">
        <v>26.31</v>
      </c>
      <c r="W592">
        <v>90069</v>
      </c>
      <c r="X592" t="str">
        <f>[1]!DXLOOKUP(M592,Users!$A$2:$A$5,Users!$B$2:$B$5,0)</f>
        <v>William</v>
      </c>
    </row>
    <row r="593" spans="1:24">
      <c r="A593" t="s">
        <v>37</v>
      </c>
      <c r="B593" s="17">
        <v>0.08</v>
      </c>
      <c r="C593" s="6">
        <v>26.38</v>
      </c>
      <c r="D593" s="6">
        <v>5.58</v>
      </c>
      <c r="E593">
        <v>1054</v>
      </c>
      <c r="F593" t="s">
        <v>1166</v>
      </c>
      <c r="G593" t="s">
        <v>49</v>
      </c>
      <c r="H593" t="s">
        <v>28</v>
      </c>
      <c r="I593" t="s">
        <v>29</v>
      </c>
      <c r="J593" t="s">
        <v>93</v>
      </c>
      <c r="K593" t="s">
        <v>59</v>
      </c>
      <c r="L593" t="s">
        <v>1169</v>
      </c>
      <c r="M593" t="s">
        <v>34</v>
      </c>
      <c r="N593" t="s">
        <v>378</v>
      </c>
      <c r="O593" t="s">
        <v>1168</v>
      </c>
      <c r="P593" s="13">
        <v>42149</v>
      </c>
      <c r="Q593" s="13" t="str">
        <f t="shared" si="18"/>
        <v>May</v>
      </c>
      <c r="R593" s="11">
        <v>42150</v>
      </c>
      <c r="S593" s="13" t="str">
        <f t="shared" si="19"/>
        <v>May</v>
      </c>
      <c r="T593" s="8">
        <v>144.7482</v>
      </c>
      <c r="U593">
        <v>8</v>
      </c>
      <c r="V593" s="6">
        <v>209.78</v>
      </c>
      <c r="W593">
        <v>90069</v>
      </c>
      <c r="X593" t="str">
        <f>[1]!DXLOOKUP(M593,Users!$A$2:$A$5,Users!$B$2:$B$5,0)</f>
        <v>William</v>
      </c>
    </row>
    <row r="594" spans="1:24">
      <c r="A594" t="s">
        <v>37</v>
      </c>
      <c r="B594" s="17">
        <v>0.06</v>
      </c>
      <c r="C594" s="6">
        <v>20.99</v>
      </c>
      <c r="D594" s="6">
        <v>2.5</v>
      </c>
      <c r="E594">
        <v>1054</v>
      </c>
      <c r="F594" t="s">
        <v>1166</v>
      </c>
      <c r="G594" t="s">
        <v>49</v>
      </c>
      <c r="H594" t="s">
        <v>28</v>
      </c>
      <c r="I594" t="s">
        <v>77</v>
      </c>
      <c r="J594" t="s">
        <v>78</v>
      </c>
      <c r="K594" t="s">
        <v>31</v>
      </c>
      <c r="L594" t="s">
        <v>1170</v>
      </c>
      <c r="M594" t="s">
        <v>34</v>
      </c>
      <c r="N594" t="s">
        <v>378</v>
      </c>
      <c r="O594" t="s">
        <v>1168</v>
      </c>
      <c r="P594" s="13">
        <v>42149</v>
      </c>
      <c r="Q594" s="13" t="str">
        <f t="shared" si="18"/>
        <v>May</v>
      </c>
      <c r="R594" s="11">
        <v>42151</v>
      </c>
      <c r="S594" s="13" t="str">
        <f t="shared" si="19"/>
        <v>May</v>
      </c>
      <c r="T594" s="8">
        <v>-112.18899999999999</v>
      </c>
      <c r="U594">
        <v>1</v>
      </c>
      <c r="V594" s="6">
        <v>17.829999999999998</v>
      </c>
      <c r="W594">
        <v>90069</v>
      </c>
      <c r="X594" t="str">
        <f>[1]!DXLOOKUP(M594,Users!$A$2:$A$5,Users!$B$2:$B$5,0)</f>
        <v>William</v>
      </c>
    </row>
    <row r="595" spans="1:24" ht="12.75" customHeight="1">
      <c r="A595" t="s">
        <v>56</v>
      </c>
      <c r="B595" s="17">
        <v>0.09</v>
      </c>
      <c r="C595" s="6">
        <v>138.75</v>
      </c>
      <c r="D595" s="6">
        <v>52.42</v>
      </c>
      <c r="E595">
        <v>1060</v>
      </c>
      <c r="F595" t="s">
        <v>1171</v>
      </c>
      <c r="G595" t="s">
        <v>39</v>
      </c>
      <c r="H595" t="s">
        <v>58</v>
      </c>
      <c r="I595" t="s">
        <v>41</v>
      </c>
      <c r="J595" t="s">
        <v>152</v>
      </c>
      <c r="K595" t="s">
        <v>121</v>
      </c>
      <c r="L595" t="s">
        <v>1172</v>
      </c>
      <c r="M595" t="s">
        <v>136</v>
      </c>
      <c r="N595" t="s">
        <v>387</v>
      </c>
      <c r="O595" t="s">
        <v>580</v>
      </c>
      <c r="P595" s="13">
        <v>42087</v>
      </c>
      <c r="Q595" s="13" t="str">
        <f t="shared" si="18"/>
        <v>March</v>
      </c>
      <c r="R595" s="11">
        <v>42088</v>
      </c>
      <c r="S595" s="13" t="str">
        <f t="shared" si="19"/>
        <v>March</v>
      </c>
      <c r="T595" s="8">
        <v>-445.97177625000006</v>
      </c>
      <c r="U595">
        <v>23</v>
      </c>
      <c r="V595" s="6">
        <v>2527.79</v>
      </c>
      <c r="W595">
        <v>58628</v>
      </c>
      <c r="X595" t="str">
        <f>[1]!DXLOOKUP(M595,Users!$A$2:$A$5,Users!$B$2:$B$5,0)</f>
        <v>Sam</v>
      </c>
    </row>
    <row r="596" spans="1:24" ht="12.75" customHeight="1">
      <c r="A596" t="s">
        <v>106</v>
      </c>
      <c r="B596" s="17">
        <v>7.0000000000000007E-2</v>
      </c>
      <c r="C596" s="6">
        <v>6.3</v>
      </c>
      <c r="D596" s="6">
        <v>0.5</v>
      </c>
      <c r="E596">
        <v>1060</v>
      </c>
      <c r="F596" t="s">
        <v>1171</v>
      </c>
      <c r="G596" t="s">
        <v>49</v>
      </c>
      <c r="H596" t="s">
        <v>58</v>
      </c>
      <c r="I596" t="s">
        <v>29</v>
      </c>
      <c r="J596" t="s">
        <v>134</v>
      </c>
      <c r="K596" t="s">
        <v>59</v>
      </c>
      <c r="L596" t="s">
        <v>211</v>
      </c>
      <c r="M596" t="s">
        <v>136</v>
      </c>
      <c r="N596" t="s">
        <v>387</v>
      </c>
      <c r="O596" t="s">
        <v>580</v>
      </c>
      <c r="P596" s="13">
        <v>42154</v>
      </c>
      <c r="Q596" s="13" t="str">
        <f t="shared" si="18"/>
        <v>May</v>
      </c>
      <c r="R596" s="11">
        <v>42154</v>
      </c>
      <c r="S596" s="13" t="str">
        <f t="shared" si="19"/>
        <v>May</v>
      </c>
      <c r="T596" s="8">
        <v>4.1673999999999998</v>
      </c>
      <c r="U596">
        <v>20</v>
      </c>
      <c r="V596" s="6">
        <v>121.87</v>
      </c>
      <c r="W596">
        <v>57061</v>
      </c>
      <c r="X596" t="str">
        <f>[1]!DXLOOKUP(M596,Users!$A$2:$A$5,Users!$B$2:$B$5,0)</f>
        <v>Sam</v>
      </c>
    </row>
    <row r="597" spans="1:24" ht="12.75" customHeight="1">
      <c r="A597" t="s">
        <v>56</v>
      </c>
      <c r="B597" s="17">
        <v>0.09</v>
      </c>
      <c r="C597" s="6">
        <v>138.75</v>
      </c>
      <c r="D597" s="6">
        <v>52.42</v>
      </c>
      <c r="E597">
        <v>1062</v>
      </c>
      <c r="F597" t="s">
        <v>1173</v>
      </c>
      <c r="G597" t="s">
        <v>39</v>
      </c>
      <c r="H597" t="s">
        <v>58</v>
      </c>
      <c r="I597" t="s">
        <v>41</v>
      </c>
      <c r="J597" t="s">
        <v>152</v>
      </c>
      <c r="K597" t="s">
        <v>121</v>
      </c>
      <c r="L597" t="s">
        <v>1172</v>
      </c>
      <c r="M597" t="s">
        <v>53</v>
      </c>
      <c r="N597" t="s">
        <v>71</v>
      </c>
      <c r="O597" t="s">
        <v>1174</v>
      </c>
      <c r="P597" s="13">
        <v>42087</v>
      </c>
      <c r="Q597" s="13" t="str">
        <f t="shared" si="18"/>
        <v>March</v>
      </c>
      <c r="R597" s="11">
        <v>42088</v>
      </c>
      <c r="S597" s="13" t="str">
        <f t="shared" si="19"/>
        <v>March</v>
      </c>
      <c r="T597" s="8">
        <v>-335.31712500000003</v>
      </c>
      <c r="U597">
        <v>6</v>
      </c>
      <c r="V597" s="6">
        <v>659.42</v>
      </c>
      <c r="W597">
        <v>91354</v>
      </c>
      <c r="X597" t="str">
        <f>[1]!DXLOOKUP(M597,Users!$A$2:$A$5,Users!$B$2:$B$5,0)</f>
        <v>Erin</v>
      </c>
    </row>
    <row r="598" spans="1:24" ht="12.75" customHeight="1">
      <c r="A598" t="s">
        <v>106</v>
      </c>
      <c r="B598" s="17">
        <v>0.04</v>
      </c>
      <c r="C598" s="6">
        <v>22.38</v>
      </c>
      <c r="D598" s="6">
        <v>15.1</v>
      </c>
      <c r="E598">
        <v>1062</v>
      </c>
      <c r="F598" t="s">
        <v>1173</v>
      </c>
      <c r="G598" t="s">
        <v>49</v>
      </c>
      <c r="H598" t="s">
        <v>58</v>
      </c>
      <c r="I598" t="s">
        <v>29</v>
      </c>
      <c r="J598" t="s">
        <v>109</v>
      </c>
      <c r="K598" t="s">
        <v>59</v>
      </c>
      <c r="L598" t="s">
        <v>1175</v>
      </c>
      <c r="M598" t="s">
        <v>53</v>
      </c>
      <c r="N598" t="s">
        <v>71</v>
      </c>
      <c r="O598" t="s">
        <v>1174</v>
      </c>
      <c r="P598" s="13">
        <v>42154</v>
      </c>
      <c r="Q598" s="13" t="str">
        <f t="shared" si="18"/>
        <v>May</v>
      </c>
      <c r="R598" s="11">
        <v>42162</v>
      </c>
      <c r="S598" s="13" t="str">
        <f t="shared" si="19"/>
        <v>June</v>
      </c>
      <c r="T598" s="8">
        <v>16.021800000000013</v>
      </c>
      <c r="U598">
        <v>18</v>
      </c>
      <c r="V598" s="6">
        <v>403.53</v>
      </c>
      <c r="W598">
        <v>91355</v>
      </c>
      <c r="X598" t="str">
        <f>[1]!DXLOOKUP(M598,Users!$A$2:$A$5,Users!$B$2:$B$5,0)</f>
        <v>Erin</v>
      </c>
    </row>
    <row r="599" spans="1:24" ht="12.75" customHeight="1">
      <c r="A599" t="s">
        <v>106</v>
      </c>
      <c r="B599" s="17">
        <v>0.06</v>
      </c>
      <c r="C599" s="6">
        <v>17.78</v>
      </c>
      <c r="D599" s="6">
        <v>5.03</v>
      </c>
      <c r="E599">
        <v>1062</v>
      </c>
      <c r="F599" t="s">
        <v>1173</v>
      </c>
      <c r="G599" t="s">
        <v>49</v>
      </c>
      <c r="H599" t="s">
        <v>58</v>
      </c>
      <c r="I599" t="s">
        <v>41</v>
      </c>
      <c r="J599" t="s">
        <v>50</v>
      </c>
      <c r="K599" t="s">
        <v>59</v>
      </c>
      <c r="L599" t="s">
        <v>1176</v>
      </c>
      <c r="M599" t="s">
        <v>53</v>
      </c>
      <c r="N599" t="s">
        <v>71</v>
      </c>
      <c r="O599" t="s">
        <v>1174</v>
      </c>
      <c r="P599" s="13">
        <v>42154</v>
      </c>
      <c r="Q599" s="13" t="str">
        <f t="shared" si="18"/>
        <v>May</v>
      </c>
      <c r="R599" s="11">
        <v>42157</v>
      </c>
      <c r="S599" s="13" t="str">
        <f t="shared" si="19"/>
        <v>June</v>
      </c>
      <c r="T599" s="8">
        <v>38.067299999999996</v>
      </c>
      <c r="U599">
        <v>3</v>
      </c>
      <c r="V599" s="6">
        <v>55.17</v>
      </c>
      <c r="W599">
        <v>91355</v>
      </c>
      <c r="X599" t="str">
        <f>[1]!DXLOOKUP(M599,Users!$A$2:$A$5,Users!$B$2:$B$5,0)</f>
        <v>Erin</v>
      </c>
    </row>
    <row r="600" spans="1:24" ht="12.75" customHeight="1">
      <c r="A600" t="s">
        <v>47</v>
      </c>
      <c r="B600" s="17">
        <v>0.01</v>
      </c>
      <c r="C600" s="6">
        <v>15.99</v>
      </c>
      <c r="D600" s="6">
        <v>13.18</v>
      </c>
      <c r="E600">
        <v>1065</v>
      </c>
      <c r="F600" t="s">
        <v>1177</v>
      </c>
      <c r="G600" t="s">
        <v>49</v>
      </c>
      <c r="H600" t="s">
        <v>28</v>
      </c>
      <c r="I600" t="s">
        <v>29</v>
      </c>
      <c r="J600" t="s">
        <v>109</v>
      </c>
      <c r="K600" t="s">
        <v>59</v>
      </c>
      <c r="L600" t="s">
        <v>638</v>
      </c>
      <c r="M600" t="s">
        <v>61</v>
      </c>
      <c r="N600" t="s">
        <v>178</v>
      </c>
      <c r="O600" t="s">
        <v>1178</v>
      </c>
      <c r="P600" s="13">
        <v>42053</v>
      </c>
      <c r="Q600" s="13" t="str">
        <f t="shared" si="18"/>
        <v>February</v>
      </c>
      <c r="R600" s="11">
        <v>42055</v>
      </c>
      <c r="S600" s="13" t="str">
        <f t="shared" si="19"/>
        <v>February</v>
      </c>
      <c r="T600" s="8">
        <v>-99.435440000000014</v>
      </c>
      <c r="U600">
        <v>23</v>
      </c>
      <c r="V600" s="6">
        <v>377.44</v>
      </c>
      <c r="W600">
        <v>88899</v>
      </c>
      <c r="X600" t="str">
        <f>[1]!DXLOOKUP(M600,Users!$A$2:$A$5,Users!$B$2:$B$5,0)</f>
        <v>Chris</v>
      </c>
    </row>
    <row r="601" spans="1:24" ht="12.75" customHeight="1">
      <c r="A601" t="s">
        <v>106</v>
      </c>
      <c r="B601" s="17">
        <v>0.04</v>
      </c>
      <c r="C601" s="6">
        <v>22.84</v>
      </c>
      <c r="D601" s="6">
        <v>16.87</v>
      </c>
      <c r="E601">
        <v>1068</v>
      </c>
      <c r="F601" t="s">
        <v>1179</v>
      </c>
      <c r="G601" t="s">
        <v>49</v>
      </c>
      <c r="H601" t="s">
        <v>40</v>
      </c>
      <c r="I601" t="s">
        <v>29</v>
      </c>
      <c r="J601" t="s">
        <v>93</v>
      </c>
      <c r="K601" t="s">
        <v>59</v>
      </c>
      <c r="L601" t="s">
        <v>1180</v>
      </c>
      <c r="M601" t="s">
        <v>61</v>
      </c>
      <c r="N601" t="s">
        <v>178</v>
      </c>
      <c r="O601" t="s">
        <v>1181</v>
      </c>
      <c r="P601" s="13">
        <v>42079</v>
      </c>
      <c r="Q601" s="13" t="str">
        <f t="shared" si="18"/>
        <v>March</v>
      </c>
      <c r="R601" s="11">
        <v>42079</v>
      </c>
      <c r="S601" s="13" t="str">
        <f t="shared" si="19"/>
        <v>March</v>
      </c>
      <c r="T601" s="8">
        <v>-97.28</v>
      </c>
      <c r="U601">
        <v>12</v>
      </c>
      <c r="V601" s="6">
        <v>286.39999999999998</v>
      </c>
      <c r="W601">
        <v>87109</v>
      </c>
      <c r="X601" t="str">
        <f>[1]!DXLOOKUP(M601,Users!$A$2:$A$5,Users!$B$2:$B$5,0)</f>
        <v>Chris</v>
      </c>
    </row>
    <row r="602" spans="1:24" ht="12.75" customHeight="1">
      <c r="A602" t="s">
        <v>56</v>
      </c>
      <c r="B602" s="17">
        <v>0.02</v>
      </c>
      <c r="C602" s="6">
        <v>15.94</v>
      </c>
      <c r="D602" s="6">
        <v>5.45</v>
      </c>
      <c r="E602">
        <v>1069</v>
      </c>
      <c r="F602" t="s">
        <v>1182</v>
      </c>
      <c r="G602" t="s">
        <v>49</v>
      </c>
      <c r="H602" t="s">
        <v>40</v>
      </c>
      <c r="I602" t="s">
        <v>29</v>
      </c>
      <c r="J602" t="s">
        <v>30</v>
      </c>
      <c r="K602" t="s">
        <v>51</v>
      </c>
      <c r="L602" t="s">
        <v>1183</v>
      </c>
      <c r="M602" t="s">
        <v>61</v>
      </c>
      <c r="N602" t="s">
        <v>178</v>
      </c>
      <c r="O602" t="s">
        <v>1184</v>
      </c>
      <c r="P602" s="13">
        <v>42138</v>
      </c>
      <c r="Q602" s="13" t="str">
        <f t="shared" si="18"/>
        <v>May</v>
      </c>
      <c r="R602" s="11">
        <v>42139</v>
      </c>
      <c r="S602" s="13" t="str">
        <f t="shared" si="19"/>
        <v>May</v>
      </c>
      <c r="T602" s="8">
        <v>139.61200000000002</v>
      </c>
      <c r="U602">
        <v>41</v>
      </c>
      <c r="V602" s="6">
        <v>664.34</v>
      </c>
      <c r="W602">
        <v>87110</v>
      </c>
      <c r="X602" t="str">
        <f>[1]!DXLOOKUP(M602,Users!$A$2:$A$5,Users!$B$2:$B$5,0)</f>
        <v>Chris</v>
      </c>
    </row>
    <row r="603" spans="1:24" ht="12.75" customHeight="1">
      <c r="A603" t="s">
        <v>37</v>
      </c>
      <c r="B603" s="17">
        <v>0.01</v>
      </c>
      <c r="C603" s="6">
        <v>150.88999999999999</v>
      </c>
      <c r="D603" s="6">
        <v>60.2</v>
      </c>
      <c r="E603">
        <v>1072</v>
      </c>
      <c r="F603" t="s">
        <v>1185</v>
      </c>
      <c r="G603" t="s">
        <v>39</v>
      </c>
      <c r="H603" t="s">
        <v>28</v>
      </c>
      <c r="I603" t="s">
        <v>41</v>
      </c>
      <c r="J603" t="s">
        <v>42</v>
      </c>
      <c r="K603" t="s">
        <v>43</v>
      </c>
      <c r="L603" t="s">
        <v>1186</v>
      </c>
      <c r="M603" t="s">
        <v>53</v>
      </c>
      <c r="N603" t="s">
        <v>234</v>
      </c>
      <c r="O603" t="s">
        <v>1187</v>
      </c>
      <c r="P603" s="13">
        <v>42090</v>
      </c>
      <c r="Q603" s="13" t="str">
        <f t="shared" si="18"/>
        <v>March</v>
      </c>
      <c r="R603" s="11">
        <v>42093</v>
      </c>
      <c r="S603" s="13" t="str">
        <f t="shared" si="19"/>
        <v>March</v>
      </c>
      <c r="T603" s="8">
        <v>-505.76</v>
      </c>
      <c r="U603">
        <v>3</v>
      </c>
      <c r="V603" s="6">
        <v>473.53</v>
      </c>
      <c r="W603">
        <v>89631</v>
      </c>
      <c r="X603" t="str">
        <f>[1]!DXLOOKUP(M603,Users!$A$2:$A$5,Users!$B$2:$B$5,0)</f>
        <v>Erin</v>
      </c>
    </row>
    <row r="604" spans="1:24" ht="12.75" customHeight="1">
      <c r="A604" t="s">
        <v>25</v>
      </c>
      <c r="B604" s="17">
        <v>0.04</v>
      </c>
      <c r="C604" s="6">
        <v>19.23</v>
      </c>
      <c r="D604" s="6">
        <v>6.15</v>
      </c>
      <c r="E604">
        <v>1075</v>
      </c>
      <c r="F604" t="s">
        <v>1188</v>
      </c>
      <c r="G604" t="s">
        <v>49</v>
      </c>
      <c r="H604" t="s">
        <v>40</v>
      </c>
      <c r="I604" t="s">
        <v>41</v>
      </c>
      <c r="J604" t="s">
        <v>50</v>
      </c>
      <c r="K604" t="s">
        <v>51</v>
      </c>
      <c r="L604" t="s">
        <v>472</v>
      </c>
      <c r="M604" t="s">
        <v>61</v>
      </c>
      <c r="N604" t="s">
        <v>178</v>
      </c>
      <c r="O604" t="s">
        <v>1189</v>
      </c>
      <c r="P604" s="13">
        <v>42072</v>
      </c>
      <c r="Q604" s="13" t="str">
        <f t="shared" si="18"/>
        <v>March</v>
      </c>
      <c r="R604" s="11">
        <v>42073</v>
      </c>
      <c r="S604" s="13" t="str">
        <f t="shared" si="19"/>
        <v>March</v>
      </c>
      <c r="T604" s="8">
        <v>152.43479999999997</v>
      </c>
      <c r="U604">
        <v>11</v>
      </c>
      <c r="V604" s="6">
        <v>220.92</v>
      </c>
      <c r="W604">
        <v>86422</v>
      </c>
      <c r="X604" t="str">
        <f>[1]!DXLOOKUP(M604,Users!$A$2:$A$5,Users!$B$2:$B$5,0)</f>
        <v>Chris</v>
      </c>
    </row>
    <row r="605" spans="1:24" ht="12.75" customHeight="1">
      <c r="A605" t="s">
        <v>37</v>
      </c>
      <c r="B605" s="17">
        <v>0.08</v>
      </c>
      <c r="C605" s="6">
        <v>13.9</v>
      </c>
      <c r="D605" s="6">
        <v>7.59</v>
      </c>
      <c r="E605">
        <v>1080</v>
      </c>
      <c r="F605" t="s">
        <v>1190</v>
      </c>
      <c r="G605" t="s">
        <v>49</v>
      </c>
      <c r="H605" t="s">
        <v>28</v>
      </c>
      <c r="I605" t="s">
        <v>29</v>
      </c>
      <c r="J605" t="s">
        <v>174</v>
      </c>
      <c r="K605" t="s">
        <v>51</v>
      </c>
      <c r="L605" t="s">
        <v>694</v>
      </c>
      <c r="M605" t="s">
        <v>61</v>
      </c>
      <c r="N605" t="s">
        <v>178</v>
      </c>
      <c r="O605" t="s">
        <v>1191</v>
      </c>
      <c r="P605" s="13">
        <v>42132</v>
      </c>
      <c r="Q605" s="13" t="str">
        <f t="shared" si="18"/>
        <v>May</v>
      </c>
      <c r="R605" s="11">
        <v>42133</v>
      </c>
      <c r="S605" s="13" t="str">
        <f t="shared" si="19"/>
        <v>May</v>
      </c>
      <c r="T605" s="8">
        <v>9.862000000000009</v>
      </c>
      <c r="U605">
        <v>14</v>
      </c>
      <c r="V605" s="6">
        <v>196.41</v>
      </c>
      <c r="W605">
        <v>88461</v>
      </c>
      <c r="X605" t="str">
        <f>[1]!DXLOOKUP(M605,Users!$A$2:$A$5,Users!$B$2:$B$5,0)</f>
        <v>Chris</v>
      </c>
    </row>
    <row r="606" spans="1:24" ht="12.75" customHeight="1">
      <c r="A606" t="s">
        <v>37</v>
      </c>
      <c r="B606" s="17">
        <v>7.0000000000000007E-2</v>
      </c>
      <c r="C606" s="6">
        <v>55.99</v>
      </c>
      <c r="D606" s="6">
        <v>5</v>
      </c>
      <c r="E606">
        <v>1083</v>
      </c>
      <c r="F606" t="s">
        <v>1192</v>
      </c>
      <c r="G606" t="s">
        <v>27</v>
      </c>
      <c r="H606" t="s">
        <v>28</v>
      </c>
      <c r="I606" t="s">
        <v>77</v>
      </c>
      <c r="J606" t="s">
        <v>78</v>
      </c>
      <c r="K606" t="s">
        <v>51</v>
      </c>
      <c r="L606" t="s">
        <v>398</v>
      </c>
      <c r="M606" t="s">
        <v>61</v>
      </c>
      <c r="N606" t="s">
        <v>178</v>
      </c>
      <c r="O606" t="s">
        <v>1193</v>
      </c>
      <c r="P606" s="13">
        <v>42094</v>
      </c>
      <c r="Q606" s="13" t="str">
        <f t="shared" si="18"/>
        <v>March</v>
      </c>
      <c r="R606" s="11">
        <v>42096</v>
      </c>
      <c r="S606" s="13" t="str">
        <f t="shared" si="19"/>
        <v>April</v>
      </c>
      <c r="T606" s="8">
        <v>-232.99100000000001</v>
      </c>
      <c r="U606">
        <v>1</v>
      </c>
      <c r="V606" s="6">
        <v>54.08</v>
      </c>
      <c r="W606">
        <v>88460</v>
      </c>
      <c r="X606" t="str">
        <f>[1]!DXLOOKUP(M606,Users!$A$2:$A$5,Users!$B$2:$B$5,0)</f>
        <v>Chris</v>
      </c>
    </row>
    <row r="607" spans="1:24" ht="12.75" customHeight="1">
      <c r="A607" t="s">
        <v>37</v>
      </c>
      <c r="B607" s="17">
        <v>0.05</v>
      </c>
      <c r="C607" s="6">
        <v>7.64</v>
      </c>
      <c r="D607" s="6">
        <v>5.83</v>
      </c>
      <c r="E607">
        <v>1085</v>
      </c>
      <c r="F607" t="s">
        <v>1194</v>
      </c>
      <c r="G607" t="s">
        <v>49</v>
      </c>
      <c r="H607" t="s">
        <v>40</v>
      </c>
      <c r="I607" t="s">
        <v>29</v>
      </c>
      <c r="J607" t="s">
        <v>93</v>
      </c>
      <c r="K607" t="s">
        <v>31</v>
      </c>
      <c r="L607" t="s">
        <v>1026</v>
      </c>
      <c r="M607" t="s">
        <v>53</v>
      </c>
      <c r="N607" t="s">
        <v>71</v>
      </c>
      <c r="O607" t="s">
        <v>1195</v>
      </c>
      <c r="P607" s="13">
        <v>42009</v>
      </c>
      <c r="Q607" s="13" t="str">
        <f t="shared" si="18"/>
        <v>January</v>
      </c>
      <c r="R607" s="11">
        <v>42010</v>
      </c>
      <c r="S607" s="13" t="str">
        <f t="shared" si="19"/>
        <v>January</v>
      </c>
      <c r="T607" s="8">
        <v>-40.275199999999998</v>
      </c>
      <c r="U607">
        <v>6</v>
      </c>
      <c r="V607" s="6">
        <v>47.18</v>
      </c>
      <c r="W607">
        <v>86122</v>
      </c>
      <c r="X607" t="str">
        <f>[1]!DXLOOKUP(M607,Users!$A$2:$A$5,Users!$B$2:$B$5,0)</f>
        <v>Erin</v>
      </c>
    </row>
    <row r="608" spans="1:24" ht="12.75" customHeight="1">
      <c r="A608" t="s">
        <v>25</v>
      </c>
      <c r="B608" s="17">
        <v>0.04</v>
      </c>
      <c r="C608" s="6">
        <v>9.06</v>
      </c>
      <c r="D608" s="6">
        <v>9.86</v>
      </c>
      <c r="E608">
        <v>1085</v>
      </c>
      <c r="F608" t="s">
        <v>1194</v>
      </c>
      <c r="G608" t="s">
        <v>49</v>
      </c>
      <c r="H608" t="s">
        <v>40</v>
      </c>
      <c r="I608" t="s">
        <v>29</v>
      </c>
      <c r="J608" t="s">
        <v>93</v>
      </c>
      <c r="K608" t="s">
        <v>59</v>
      </c>
      <c r="L608" t="s">
        <v>601</v>
      </c>
      <c r="M608" t="s">
        <v>53</v>
      </c>
      <c r="N608" t="s">
        <v>71</v>
      </c>
      <c r="O608" t="s">
        <v>1195</v>
      </c>
      <c r="P608" s="13">
        <v>42118</v>
      </c>
      <c r="Q608" s="13" t="str">
        <f t="shared" si="18"/>
        <v>April</v>
      </c>
      <c r="R608" s="11">
        <v>42119</v>
      </c>
      <c r="S608" s="13" t="str">
        <f t="shared" si="19"/>
        <v>April</v>
      </c>
      <c r="T608" s="8">
        <v>-53.25</v>
      </c>
      <c r="U608">
        <v>3</v>
      </c>
      <c r="V608" s="6">
        <v>30.87</v>
      </c>
      <c r="W608">
        <v>86123</v>
      </c>
      <c r="X608" t="str">
        <f>[1]!DXLOOKUP(M608,Users!$A$2:$A$5,Users!$B$2:$B$5,0)</f>
        <v>Erin</v>
      </c>
    </row>
    <row r="609" spans="1:24" ht="12.75" customHeight="1">
      <c r="A609" t="s">
        <v>37</v>
      </c>
      <c r="B609" s="17">
        <v>0.06</v>
      </c>
      <c r="C609" s="6">
        <v>30.42</v>
      </c>
      <c r="D609" s="6">
        <v>8.65</v>
      </c>
      <c r="E609">
        <v>1085</v>
      </c>
      <c r="F609" t="s">
        <v>1194</v>
      </c>
      <c r="G609" t="s">
        <v>49</v>
      </c>
      <c r="H609" t="s">
        <v>28</v>
      </c>
      <c r="I609" t="s">
        <v>77</v>
      </c>
      <c r="J609" t="s">
        <v>180</v>
      </c>
      <c r="K609" t="s">
        <v>59</v>
      </c>
      <c r="L609" t="s">
        <v>1196</v>
      </c>
      <c r="M609" t="s">
        <v>53</v>
      </c>
      <c r="N609" t="s">
        <v>71</v>
      </c>
      <c r="O609" t="s">
        <v>1195</v>
      </c>
      <c r="P609" s="13">
        <v>42137</v>
      </c>
      <c r="Q609" s="13" t="str">
        <f t="shared" si="18"/>
        <v>May</v>
      </c>
      <c r="R609" s="11">
        <v>42139</v>
      </c>
      <c r="S609" s="13" t="str">
        <f t="shared" si="19"/>
        <v>May</v>
      </c>
      <c r="T609" s="8">
        <v>-159.25</v>
      </c>
      <c r="U609">
        <v>10</v>
      </c>
      <c r="V609" s="6">
        <v>309.05</v>
      </c>
      <c r="W609">
        <v>86124</v>
      </c>
      <c r="X609" t="str">
        <f>[1]!DXLOOKUP(M609,Users!$A$2:$A$5,Users!$B$2:$B$5,0)</f>
        <v>Erin</v>
      </c>
    </row>
    <row r="610" spans="1:24" ht="12.75" customHeight="1">
      <c r="A610" t="s">
        <v>37</v>
      </c>
      <c r="B610" s="17">
        <v>0.02</v>
      </c>
      <c r="C610" s="6">
        <v>37.94</v>
      </c>
      <c r="D610" s="6">
        <v>5.08</v>
      </c>
      <c r="E610">
        <v>1085</v>
      </c>
      <c r="F610" t="s">
        <v>1194</v>
      </c>
      <c r="G610" t="s">
        <v>49</v>
      </c>
      <c r="H610" t="s">
        <v>28</v>
      </c>
      <c r="I610" t="s">
        <v>29</v>
      </c>
      <c r="J610" t="s">
        <v>93</v>
      </c>
      <c r="K610" t="s">
        <v>31</v>
      </c>
      <c r="L610" t="s">
        <v>892</v>
      </c>
      <c r="M610" t="s">
        <v>53</v>
      </c>
      <c r="N610" t="s">
        <v>71</v>
      </c>
      <c r="O610" t="s">
        <v>1195</v>
      </c>
      <c r="P610" s="13">
        <v>42137</v>
      </c>
      <c r="Q610" s="13" t="str">
        <f t="shared" si="18"/>
        <v>May</v>
      </c>
      <c r="R610" s="11">
        <v>42138</v>
      </c>
      <c r="S610" s="13" t="str">
        <f t="shared" si="19"/>
        <v>May</v>
      </c>
      <c r="T610" s="8">
        <v>206.517</v>
      </c>
      <c r="U610">
        <v>8</v>
      </c>
      <c r="V610" s="6">
        <v>299.3</v>
      </c>
      <c r="W610">
        <v>86124</v>
      </c>
      <c r="X610" t="str">
        <f>[1]!DXLOOKUP(M610,Users!$A$2:$A$5,Users!$B$2:$B$5,0)</f>
        <v>Erin</v>
      </c>
    </row>
    <row r="611" spans="1:24" ht="12.75" customHeight="1">
      <c r="A611" t="s">
        <v>25</v>
      </c>
      <c r="B611" s="17">
        <v>0.04</v>
      </c>
      <c r="C611" s="6">
        <v>14.27</v>
      </c>
      <c r="D611" s="6">
        <v>7.27</v>
      </c>
      <c r="E611">
        <v>1086</v>
      </c>
      <c r="F611" t="s">
        <v>1197</v>
      </c>
      <c r="G611" t="s">
        <v>49</v>
      </c>
      <c r="H611" t="s">
        <v>40</v>
      </c>
      <c r="I611" t="s">
        <v>29</v>
      </c>
      <c r="J611" t="s">
        <v>109</v>
      </c>
      <c r="K611" t="s">
        <v>59</v>
      </c>
      <c r="L611" t="s">
        <v>1198</v>
      </c>
      <c r="M611" t="s">
        <v>53</v>
      </c>
      <c r="N611" t="s">
        <v>71</v>
      </c>
      <c r="O611" t="s">
        <v>1199</v>
      </c>
      <c r="P611" s="13">
        <v>42118</v>
      </c>
      <c r="Q611" s="13" t="str">
        <f t="shared" si="18"/>
        <v>April</v>
      </c>
      <c r="R611" s="11">
        <v>42119</v>
      </c>
      <c r="S611" s="13" t="str">
        <f t="shared" si="19"/>
        <v>April</v>
      </c>
      <c r="T611" s="8">
        <v>2.125</v>
      </c>
      <c r="U611">
        <v>3</v>
      </c>
      <c r="V611" s="6">
        <v>45.24</v>
      </c>
      <c r="W611">
        <v>86123</v>
      </c>
      <c r="X611" t="str">
        <f>[1]!DXLOOKUP(M611,Users!$A$2:$A$5,Users!$B$2:$B$5,0)</f>
        <v>Erin</v>
      </c>
    </row>
    <row r="612" spans="1:24" ht="12.75" customHeight="1">
      <c r="A612" t="s">
        <v>56</v>
      </c>
      <c r="B612" s="17">
        <v>0.02</v>
      </c>
      <c r="C612" s="6">
        <v>15.14</v>
      </c>
      <c r="D612" s="6">
        <v>4.53</v>
      </c>
      <c r="E612">
        <v>1101</v>
      </c>
      <c r="F612" t="s">
        <v>1200</v>
      </c>
      <c r="G612" t="s">
        <v>49</v>
      </c>
      <c r="H612" t="s">
        <v>58</v>
      </c>
      <c r="I612" t="s">
        <v>29</v>
      </c>
      <c r="J612" t="s">
        <v>141</v>
      </c>
      <c r="K612" t="s">
        <v>59</v>
      </c>
      <c r="L612" t="s">
        <v>1201</v>
      </c>
      <c r="M612" t="s">
        <v>34</v>
      </c>
      <c r="N612" t="s">
        <v>45</v>
      </c>
      <c r="O612" t="s">
        <v>1092</v>
      </c>
      <c r="P612" s="13">
        <v>42129</v>
      </c>
      <c r="Q612" s="13" t="str">
        <f t="shared" si="18"/>
        <v>May</v>
      </c>
      <c r="R612" s="11">
        <v>42130</v>
      </c>
      <c r="S612" s="13" t="str">
        <f t="shared" si="19"/>
        <v>May</v>
      </c>
      <c r="T612" s="8">
        <v>5.8840000000000074</v>
      </c>
      <c r="U612">
        <v>3</v>
      </c>
      <c r="V612" s="6">
        <v>51.02</v>
      </c>
      <c r="W612">
        <v>91488</v>
      </c>
      <c r="X612" t="str">
        <f>[1]!DXLOOKUP(M612,Users!$A$2:$A$5,Users!$B$2:$B$5,0)</f>
        <v>William</v>
      </c>
    </row>
    <row r="613" spans="1:24" ht="12.75" customHeight="1">
      <c r="A613" t="s">
        <v>37</v>
      </c>
      <c r="B613" s="17">
        <v>0.05</v>
      </c>
      <c r="C613" s="6">
        <v>328.14</v>
      </c>
      <c r="D613" s="6">
        <v>91.05</v>
      </c>
      <c r="E613">
        <v>1103</v>
      </c>
      <c r="F613" t="s">
        <v>1202</v>
      </c>
      <c r="G613" t="s">
        <v>39</v>
      </c>
      <c r="H613" t="s">
        <v>40</v>
      </c>
      <c r="I613" t="s">
        <v>29</v>
      </c>
      <c r="J613" t="s">
        <v>257</v>
      </c>
      <c r="K613" t="s">
        <v>43</v>
      </c>
      <c r="L613" t="s">
        <v>468</v>
      </c>
      <c r="M613" t="s">
        <v>61</v>
      </c>
      <c r="N613" t="s">
        <v>496</v>
      </c>
      <c r="O613" t="s">
        <v>1203</v>
      </c>
      <c r="P613" s="13">
        <v>42104</v>
      </c>
      <c r="Q613" s="13" t="str">
        <f t="shared" si="18"/>
        <v>April</v>
      </c>
      <c r="R613" s="11">
        <v>42105</v>
      </c>
      <c r="S613" s="13" t="str">
        <f t="shared" si="19"/>
        <v>April</v>
      </c>
      <c r="T613" s="8">
        <v>772.04</v>
      </c>
      <c r="U613">
        <v>7</v>
      </c>
      <c r="V613" s="6">
        <v>2291.39</v>
      </c>
      <c r="W613">
        <v>90977</v>
      </c>
      <c r="X613" t="str">
        <f>[1]!DXLOOKUP(M613,Users!$A$2:$A$5,Users!$B$2:$B$5,0)</f>
        <v>Chris</v>
      </c>
    </row>
    <row r="614" spans="1:24" ht="12.75" customHeight="1">
      <c r="A614" t="s">
        <v>37</v>
      </c>
      <c r="B614" s="17">
        <v>0.05</v>
      </c>
      <c r="C614" s="6">
        <v>328.14</v>
      </c>
      <c r="D614" s="6">
        <v>91.05</v>
      </c>
      <c r="E614">
        <v>1104</v>
      </c>
      <c r="F614" t="s">
        <v>1204</v>
      </c>
      <c r="G614" t="s">
        <v>39</v>
      </c>
      <c r="H614" t="s">
        <v>40</v>
      </c>
      <c r="I614" t="s">
        <v>29</v>
      </c>
      <c r="J614" t="s">
        <v>257</v>
      </c>
      <c r="K614" t="s">
        <v>43</v>
      </c>
      <c r="L614" t="s">
        <v>468</v>
      </c>
      <c r="M614" t="s">
        <v>53</v>
      </c>
      <c r="N614" t="s">
        <v>71</v>
      </c>
      <c r="O614" t="s">
        <v>90</v>
      </c>
      <c r="P614" s="13">
        <v>42104</v>
      </c>
      <c r="Q614" s="13" t="str">
        <f t="shared" si="18"/>
        <v>April</v>
      </c>
      <c r="R614" s="11">
        <v>42105</v>
      </c>
      <c r="S614" s="13" t="str">
        <f t="shared" si="19"/>
        <v>April</v>
      </c>
      <c r="T614" s="8">
        <v>772.04</v>
      </c>
      <c r="U614">
        <v>29</v>
      </c>
      <c r="V614" s="6">
        <v>9492.92</v>
      </c>
      <c r="W614">
        <v>27456</v>
      </c>
      <c r="X614" t="str">
        <f>[1]!DXLOOKUP(M614,Users!$A$2:$A$5,Users!$B$2:$B$5,0)</f>
        <v>Erin</v>
      </c>
    </row>
    <row r="615" spans="1:24" ht="12.75" customHeight="1">
      <c r="A615" t="s">
        <v>56</v>
      </c>
      <c r="B615" s="17">
        <v>0.04</v>
      </c>
      <c r="C615" s="6">
        <v>6.35</v>
      </c>
      <c r="D615" s="6">
        <v>1.02</v>
      </c>
      <c r="E615">
        <v>1106</v>
      </c>
      <c r="F615" t="s">
        <v>1205</v>
      </c>
      <c r="G615" t="s">
        <v>49</v>
      </c>
      <c r="H615" t="s">
        <v>58</v>
      </c>
      <c r="I615" t="s">
        <v>29</v>
      </c>
      <c r="J615" t="s">
        <v>93</v>
      </c>
      <c r="K615" t="s">
        <v>31</v>
      </c>
      <c r="L615" t="s">
        <v>887</v>
      </c>
      <c r="M615" t="s">
        <v>61</v>
      </c>
      <c r="N615" t="s">
        <v>130</v>
      </c>
      <c r="O615" t="s">
        <v>787</v>
      </c>
      <c r="P615" s="13">
        <v>42144</v>
      </c>
      <c r="Q615" s="13" t="str">
        <f t="shared" si="18"/>
        <v>May</v>
      </c>
      <c r="R615" s="11">
        <v>42147</v>
      </c>
      <c r="S615" s="13" t="str">
        <f t="shared" si="19"/>
        <v>May</v>
      </c>
      <c r="T615" s="8">
        <v>81.91</v>
      </c>
      <c r="U615">
        <v>52</v>
      </c>
      <c r="V615" s="6">
        <v>318.47000000000003</v>
      </c>
      <c r="W615">
        <v>20261</v>
      </c>
      <c r="X615" t="str">
        <f>[1]!DXLOOKUP(M615,Users!$A$2:$A$5,Users!$B$2:$B$5,0)</f>
        <v>Chris</v>
      </c>
    </row>
    <row r="616" spans="1:24" ht="12.75" customHeight="1">
      <c r="A616" t="s">
        <v>25</v>
      </c>
      <c r="B616" s="17">
        <v>0.01</v>
      </c>
      <c r="C616" s="6">
        <v>9.31</v>
      </c>
      <c r="D616" s="6">
        <v>3.98</v>
      </c>
      <c r="E616">
        <v>1106</v>
      </c>
      <c r="F616" t="s">
        <v>1205</v>
      </c>
      <c r="G616" t="s">
        <v>49</v>
      </c>
      <c r="H616" t="s">
        <v>58</v>
      </c>
      <c r="I616" t="s">
        <v>29</v>
      </c>
      <c r="J616" t="s">
        <v>174</v>
      </c>
      <c r="K616" t="s">
        <v>51</v>
      </c>
      <c r="L616" t="s">
        <v>1206</v>
      </c>
      <c r="M616" t="s">
        <v>61</v>
      </c>
      <c r="N616" t="s">
        <v>130</v>
      </c>
      <c r="O616" t="s">
        <v>787</v>
      </c>
      <c r="P616" s="13">
        <v>42145</v>
      </c>
      <c r="Q616" s="13" t="str">
        <f t="shared" si="18"/>
        <v>May</v>
      </c>
      <c r="R616" s="11">
        <v>42146</v>
      </c>
      <c r="S616" s="13" t="str">
        <f t="shared" si="19"/>
        <v>May</v>
      </c>
      <c r="T616" s="8">
        <v>-10.9</v>
      </c>
      <c r="U616">
        <v>61</v>
      </c>
      <c r="V616" s="6">
        <v>586.96</v>
      </c>
      <c r="W616">
        <v>646</v>
      </c>
      <c r="X616" t="str">
        <f>[1]!DXLOOKUP(M616,Users!$A$2:$A$5,Users!$B$2:$B$5,0)</f>
        <v>Chris</v>
      </c>
    </row>
    <row r="617" spans="1:24" ht="12.75" customHeight="1">
      <c r="A617" t="s">
        <v>37</v>
      </c>
      <c r="B617" s="17">
        <v>0.08</v>
      </c>
      <c r="C617" s="6">
        <v>140.81</v>
      </c>
      <c r="D617" s="6">
        <v>24.49</v>
      </c>
      <c r="E617">
        <v>1106</v>
      </c>
      <c r="F617" t="s">
        <v>1205</v>
      </c>
      <c r="G617" t="s">
        <v>49</v>
      </c>
      <c r="H617" t="s">
        <v>114</v>
      </c>
      <c r="I617" t="s">
        <v>41</v>
      </c>
      <c r="J617" t="s">
        <v>42</v>
      </c>
      <c r="K617" t="s">
        <v>236</v>
      </c>
      <c r="L617" t="s">
        <v>1207</v>
      </c>
      <c r="M617" t="s">
        <v>61</v>
      </c>
      <c r="N617" t="s">
        <v>130</v>
      </c>
      <c r="O617" t="s">
        <v>787</v>
      </c>
      <c r="P617" s="13">
        <v>42161</v>
      </c>
      <c r="Q617" s="13" t="str">
        <f t="shared" si="18"/>
        <v>June</v>
      </c>
      <c r="R617" s="11">
        <v>42163</v>
      </c>
      <c r="S617" s="13" t="str">
        <f t="shared" si="19"/>
        <v>June</v>
      </c>
      <c r="T617" s="8">
        <v>1232.79</v>
      </c>
      <c r="U617">
        <v>81</v>
      </c>
      <c r="V617" s="6">
        <v>11272.77</v>
      </c>
      <c r="W617">
        <v>45824</v>
      </c>
      <c r="X617" t="str">
        <f>[1]!DXLOOKUP(M617,Users!$A$2:$A$5,Users!$B$2:$B$5,0)</f>
        <v>Chris</v>
      </c>
    </row>
    <row r="618" spans="1:24" ht="12.75" customHeight="1">
      <c r="A618" t="s">
        <v>25</v>
      </c>
      <c r="B618" s="17">
        <v>0.01</v>
      </c>
      <c r="C618" s="6">
        <v>9.31</v>
      </c>
      <c r="D618" s="6">
        <v>3.98</v>
      </c>
      <c r="E618">
        <v>1107</v>
      </c>
      <c r="F618" t="s">
        <v>1208</v>
      </c>
      <c r="G618" t="s">
        <v>49</v>
      </c>
      <c r="H618" t="s">
        <v>58</v>
      </c>
      <c r="I618" t="s">
        <v>29</v>
      </c>
      <c r="J618" t="s">
        <v>174</v>
      </c>
      <c r="K618" t="s">
        <v>51</v>
      </c>
      <c r="L618" t="s">
        <v>1206</v>
      </c>
      <c r="M618" t="s">
        <v>61</v>
      </c>
      <c r="N618" t="s">
        <v>130</v>
      </c>
      <c r="O618" t="s">
        <v>1209</v>
      </c>
      <c r="P618" s="13">
        <v>42145</v>
      </c>
      <c r="Q618" s="13" t="str">
        <f t="shared" si="18"/>
        <v>May</v>
      </c>
      <c r="R618" s="11">
        <v>42146</v>
      </c>
      <c r="S618" s="13" t="str">
        <f t="shared" si="19"/>
        <v>May</v>
      </c>
      <c r="T618" s="8">
        <v>2.1800000000000015</v>
      </c>
      <c r="U618">
        <v>15</v>
      </c>
      <c r="V618" s="6">
        <v>144.33000000000001</v>
      </c>
      <c r="W618">
        <v>86411</v>
      </c>
      <c r="X618" t="str">
        <f>[1]!DXLOOKUP(M618,Users!$A$2:$A$5,Users!$B$2:$B$5,0)</f>
        <v>Chris</v>
      </c>
    </row>
    <row r="619" spans="1:24" ht="12.75" customHeight="1">
      <c r="A619" t="s">
        <v>56</v>
      </c>
      <c r="B619" s="17">
        <v>0.09</v>
      </c>
      <c r="C619" s="6">
        <v>31.74</v>
      </c>
      <c r="D619" s="6">
        <v>12.62</v>
      </c>
      <c r="E619">
        <v>1108</v>
      </c>
      <c r="F619" t="s">
        <v>1210</v>
      </c>
      <c r="G619" t="s">
        <v>27</v>
      </c>
      <c r="H619" t="s">
        <v>58</v>
      </c>
      <c r="I619" t="s">
        <v>29</v>
      </c>
      <c r="J619" t="s">
        <v>109</v>
      </c>
      <c r="K619" t="s">
        <v>59</v>
      </c>
      <c r="L619" t="s">
        <v>1058</v>
      </c>
      <c r="M619" t="s">
        <v>61</v>
      </c>
      <c r="N619" t="s">
        <v>130</v>
      </c>
      <c r="O619" t="s">
        <v>1211</v>
      </c>
      <c r="P619" s="13">
        <v>42144</v>
      </c>
      <c r="Q619" s="13" t="str">
        <f t="shared" si="18"/>
        <v>May</v>
      </c>
      <c r="R619" s="11">
        <v>42144</v>
      </c>
      <c r="S619" s="13" t="str">
        <f t="shared" si="19"/>
        <v>May</v>
      </c>
      <c r="T619" s="8">
        <v>67.107500000000002</v>
      </c>
      <c r="U619">
        <v>9</v>
      </c>
      <c r="V619" s="6">
        <v>270.55</v>
      </c>
      <c r="W619">
        <v>86409</v>
      </c>
      <c r="X619" t="str">
        <f>[1]!DXLOOKUP(M619,Users!$A$2:$A$5,Users!$B$2:$B$5,0)</f>
        <v>Chris</v>
      </c>
    </row>
    <row r="620" spans="1:24" ht="12.75" customHeight="1">
      <c r="A620" t="s">
        <v>56</v>
      </c>
      <c r="B620" s="17">
        <v>0.04</v>
      </c>
      <c r="C620" s="6">
        <v>6.35</v>
      </c>
      <c r="D620" s="6">
        <v>1.02</v>
      </c>
      <c r="E620">
        <v>1108</v>
      </c>
      <c r="F620" t="s">
        <v>1210</v>
      </c>
      <c r="G620" t="s">
        <v>49</v>
      </c>
      <c r="H620" t="s">
        <v>58</v>
      </c>
      <c r="I620" t="s">
        <v>29</v>
      </c>
      <c r="J620" t="s">
        <v>93</v>
      </c>
      <c r="K620" t="s">
        <v>31</v>
      </c>
      <c r="L620" t="s">
        <v>887</v>
      </c>
      <c r="M620" t="s">
        <v>61</v>
      </c>
      <c r="N620" t="s">
        <v>130</v>
      </c>
      <c r="O620" t="s">
        <v>1211</v>
      </c>
      <c r="P620" s="13">
        <v>42144</v>
      </c>
      <c r="Q620" s="13" t="str">
        <f t="shared" si="18"/>
        <v>May</v>
      </c>
      <c r="R620" s="11">
        <v>42147</v>
      </c>
      <c r="S620" s="13" t="str">
        <f t="shared" si="19"/>
        <v>May</v>
      </c>
      <c r="T620" s="8">
        <v>54.937799999999996</v>
      </c>
      <c r="U620">
        <v>13</v>
      </c>
      <c r="V620" s="6">
        <v>79.62</v>
      </c>
      <c r="W620">
        <v>86409</v>
      </c>
      <c r="X620" t="str">
        <f>[1]!DXLOOKUP(M620,Users!$A$2:$A$5,Users!$B$2:$B$5,0)</f>
        <v>Chris</v>
      </c>
    </row>
    <row r="621" spans="1:24" ht="12.75" customHeight="1">
      <c r="A621" t="s">
        <v>56</v>
      </c>
      <c r="B621" s="17">
        <v>0.02</v>
      </c>
      <c r="C621" s="6">
        <v>65.989999999999995</v>
      </c>
      <c r="D621" s="6">
        <v>8.99</v>
      </c>
      <c r="E621">
        <v>1108</v>
      </c>
      <c r="F621" t="s">
        <v>1210</v>
      </c>
      <c r="G621" t="s">
        <v>27</v>
      </c>
      <c r="H621" t="s">
        <v>58</v>
      </c>
      <c r="I621" t="s">
        <v>77</v>
      </c>
      <c r="J621" t="s">
        <v>78</v>
      </c>
      <c r="K621" t="s">
        <v>59</v>
      </c>
      <c r="L621" t="s">
        <v>615</v>
      </c>
      <c r="M621" t="s">
        <v>61</v>
      </c>
      <c r="N621" t="s">
        <v>130</v>
      </c>
      <c r="O621" t="s">
        <v>1211</v>
      </c>
      <c r="P621" s="13">
        <v>42144</v>
      </c>
      <c r="Q621" s="13" t="str">
        <f t="shared" si="18"/>
        <v>May</v>
      </c>
      <c r="R621" s="11">
        <v>42145</v>
      </c>
      <c r="S621" s="13" t="str">
        <f t="shared" si="19"/>
        <v>May</v>
      </c>
      <c r="T621" s="8">
        <v>168.23699999999999</v>
      </c>
      <c r="U621">
        <v>8</v>
      </c>
      <c r="V621" s="6">
        <v>479.79</v>
      </c>
      <c r="W621">
        <v>86409</v>
      </c>
      <c r="X621" t="str">
        <f>[1]!DXLOOKUP(M621,Users!$A$2:$A$5,Users!$B$2:$B$5,0)</f>
        <v>Chris</v>
      </c>
    </row>
    <row r="622" spans="1:24" ht="12.75" customHeight="1">
      <c r="A622" t="s">
        <v>56</v>
      </c>
      <c r="B622" s="17">
        <v>0.08</v>
      </c>
      <c r="C622" s="6">
        <v>8.3699999999999992</v>
      </c>
      <c r="D622" s="6">
        <v>10.16</v>
      </c>
      <c r="E622">
        <v>1109</v>
      </c>
      <c r="F622" t="s">
        <v>1212</v>
      </c>
      <c r="G622" t="s">
        <v>49</v>
      </c>
      <c r="H622" t="s">
        <v>114</v>
      </c>
      <c r="I622" t="s">
        <v>41</v>
      </c>
      <c r="J622" t="s">
        <v>50</v>
      </c>
      <c r="K622" t="s">
        <v>236</v>
      </c>
      <c r="L622" t="s">
        <v>1213</v>
      </c>
      <c r="M622" t="s">
        <v>61</v>
      </c>
      <c r="N622" t="s">
        <v>130</v>
      </c>
      <c r="O622" t="s">
        <v>1214</v>
      </c>
      <c r="P622" s="13">
        <v>42184</v>
      </c>
      <c r="Q622" s="13" t="str">
        <f t="shared" si="18"/>
        <v>June</v>
      </c>
      <c r="R622" s="11">
        <v>42184</v>
      </c>
      <c r="S622" s="13" t="str">
        <f t="shared" si="19"/>
        <v>June</v>
      </c>
      <c r="T622" s="8">
        <v>-169.232</v>
      </c>
      <c r="U622">
        <v>13</v>
      </c>
      <c r="V622" s="6">
        <v>108.99</v>
      </c>
      <c r="W622">
        <v>86410</v>
      </c>
      <c r="X622" t="str">
        <f>[1]!DXLOOKUP(M622,Users!$A$2:$A$5,Users!$B$2:$B$5,0)</f>
        <v>Chris</v>
      </c>
    </row>
    <row r="623" spans="1:24" ht="12.75" customHeight="1">
      <c r="A623" t="s">
        <v>37</v>
      </c>
      <c r="B623" s="17">
        <v>0.03</v>
      </c>
      <c r="C623" s="6">
        <v>300.98</v>
      </c>
      <c r="D623" s="6">
        <v>54.92</v>
      </c>
      <c r="E623">
        <v>1112</v>
      </c>
      <c r="F623" t="s">
        <v>1215</v>
      </c>
      <c r="G623" t="s">
        <v>39</v>
      </c>
      <c r="H623" t="s">
        <v>28</v>
      </c>
      <c r="I623" t="s">
        <v>41</v>
      </c>
      <c r="J623" t="s">
        <v>191</v>
      </c>
      <c r="K623" t="s">
        <v>121</v>
      </c>
      <c r="L623" t="s">
        <v>192</v>
      </c>
      <c r="M623" t="s">
        <v>34</v>
      </c>
      <c r="N623" t="s">
        <v>45</v>
      </c>
      <c r="O623" t="s">
        <v>1216</v>
      </c>
      <c r="P623" s="13">
        <v>42096</v>
      </c>
      <c r="Q623" s="13" t="str">
        <f t="shared" si="18"/>
        <v>April</v>
      </c>
      <c r="R623" s="11">
        <v>42098</v>
      </c>
      <c r="S623" s="13" t="str">
        <f t="shared" si="19"/>
        <v>April</v>
      </c>
      <c r="T623" s="8">
        <v>1272.5808</v>
      </c>
      <c r="U623">
        <v>12</v>
      </c>
      <c r="V623" s="6">
        <v>3527.82</v>
      </c>
      <c r="W623">
        <v>90832</v>
      </c>
      <c r="X623" t="str">
        <f>[1]!DXLOOKUP(M623,Users!$A$2:$A$5,Users!$B$2:$B$5,0)</f>
        <v>William</v>
      </c>
    </row>
    <row r="624" spans="1:24" ht="12.75" customHeight="1">
      <c r="A624" t="s">
        <v>37</v>
      </c>
      <c r="B624" s="17">
        <v>0.02</v>
      </c>
      <c r="C624" s="6">
        <v>2550.14</v>
      </c>
      <c r="D624" s="6">
        <v>29.7</v>
      </c>
      <c r="E624">
        <v>1112</v>
      </c>
      <c r="F624" t="s">
        <v>1215</v>
      </c>
      <c r="G624" t="s">
        <v>39</v>
      </c>
      <c r="H624" t="s">
        <v>28</v>
      </c>
      <c r="I624" t="s">
        <v>77</v>
      </c>
      <c r="J624" t="s">
        <v>85</v>
      </c>
      <c r="K624" t="s">
        <v>43</v>
      </c>
      <c r="L624" t="s">
        <v>1217</v>
      </c>
      <c r="M624" t="s">
        <v>34</v>
      </c>
      <c r="N624" t="s">
        <v>45</v>
      </c>
      <c r="O624" t="s">
        <v>1216</v>
      </c>
      <c r="P624" s="13">
        <v>42096</v>
      </c>
      <c r="Q624" s="13" t="str">
        <f t="shared" si="18"/>
        <v>April</v>
      </c>
      <c r="R624" s="11">
        <v>42098</v>
      </c>
      <c r="S624" s="13" t="str">
        <f t="shared" si="19"/>
        <v>April</v>
      </c>
      <c r="T624" s="8">
        <v>-5390.7388920000003</v>
      </c>
      <c r="U624">
        <v>2</v>
      </c>
      <c r="V624" s="6">
        <v>4698.21</v>
      </c>
      <c r="W624">
        <v>90832</v>
      </c>
      <c r="X624" t="str">
        <f>[1]!DXLOOKUP(M624,Users!$A$2:$A$5,Users!$B$2:$B$5,0)</f>
        <v>William</v>
      </c>
    </row>
    <row r="625" spans="1:24" ht="12.75" customHeight="1">
      <c r="A625" t="s">
        <v>47</v>
      </c>
      <c r="B625" s="17">
        <v>0.01</v>
      </c>
      <c r="C625" s="6">
        <v>2.89</v>
      </c>
      <c r="D625" s="6">
        <v>0.5</v>
      </c>
      <c r="E625">
        <v>1113</v>
      </c>
      <c r="F625" t="s">
        <v>1218</v>
      </c>
      <c r="G625" t="s">
        <v>49</v>
      </c>
      <c r="H625" t="s">
        <v>28</v>
      </c>
      <c r="I625" t="s">
        <v>29</v>
      </c>
      <c r="J625" t="s">
        <v>134</v>
      </c>
      <c r="K625" t="s">
        <v>59</v>
      </c>
      <c r="L625" t="s">
        <v>789</v>
      </c>
      <c r="M625" t="s">
        <v>34</v>
      </c>
      <c r="N625" t="s">
        <v>255</v>
      </c>
      <c r="O625" t="s">
        <v>1219</v>
      </c>
      <c r="P625" s="13">
        <v>42100</v>
      </c>
      <c r="Q625" s="13" t="str">
        <f t="shared" si="18"/>
        <v>April</v>
      </c>
      <c r="R625" s="11">
        <v>42101</v>
      </c>
      <c r="S625" s="13" t="str">
        <f t="shared" si="19"/>
        <v>April</v>
      </c>
      <c r="T625" s="8">
        <v>29.725199999999997</v>
      </c>
      <c r="U625">
        <v>14</v>
      </c>
      <c r="V625" s="6">
        <v>43.08</v>
      </c>
      <c r="W625">
        <v>90833</v>
      </c>
      <c r="X625" t="str">
        <f>[1]!DXLOOKUP(M625,Users!$A$2:$A$5,Users!$B$2:$B$5,0)</f>
        <v>William</v>
      </c>
    </row>
    <row r="626" spans="1:24" ht="12.75" customHeight="1">
      <c r="A626" t="s">
        <v>47</v>
      </c>
      <c r="B626" s="17">
        <v>0</v>
      </c>
      <c r="C626" s="6">
        <v>55.99</v>
      </c>
      <c r="D626" s="6">
        <v>5</v>
      </c>
      <c r="E626">
        <v>1113</v>
      </c>
      <c r="F626" t="s">
        <v>1218</v>
      </c>
      <c r="G626" t="s">
        <v>49</v>
      </c>
      <c r="H626" t="s">
        <v>28</v>
      </c>
      <c r="I626" t="s">
        <v>77</v>
      </c>
      <c r="J626" t="s">
        <v>78</v>
      </c>
      <c r="K626" t="s">
        <v>51</v>
      </c>
      <c r="L626" t="s">
        <v>689</v>
      </c>
      <c r="M626" t="s">
        <v>34</v>
      </c>
      <c r="N626" t="s">
        <v>255</v>
      </c>
      <c r="O626" t="s">
        <v>1219</v>
      </c>
      <c r="P626" s="13">
        <v>42100</v>
      </c>
      <c r="Q626" s="13" t="str">
        <f t="shared" si="18"/>
        <v>April</v>
      </c>
      <c r="R626" s="11">
        <v>42102</v>
      </c>
      <c r="S626" s="13" t="str">
        <f t="shared" si="19"/>
        <v>April</v>
      </c>
      <c r="T626" s="8">
        <v>-187.11</v>
      </c>
      <c r="U626">
        <v>5</v>
      </c>
      <c r="V626" s="6">
        <v>258.93</v>
      </c>
      <c r="W626">
        <v>90833</v>
      </c>
      <c r="X626" t="str">
        <f>[1]!DXLOOKUP(M626,Users!$A$2:$A$5,Users!$B$2:$B$5,0)</f>
        <v>William</v>
      </c>
    </row>
    <row r="627" spans="1:24">
      <c r="A627" t="s">
        <v>37</v>
      </c>
      <c r="B627" s="17">
        <v>0.06</v>
      </c>
      <c r="C627" s="6">
        <v>64.650000000000006</v>
      </c>
      <c r="D627" s="6">
        <v>35</v>
      </c>
      <c r="E627">
        <v>1117</v>
      </c>
      <c r="F627" t="s">
        <v>1220</v>
      </c>
      <c r="G627" t="s">
        <v>49</v>
      </c>
      <c r="H627" t="s">
        <v>40</v>
      </c>
      <c r="I627" t="s">
        <v>29</v>
      </c>
      <c r="J627" t="s">
        <v>141</v>
      </c>
      <c r="K627" t="s">
        <v>236</v>
      </c>
      <c r="L627" t="s">
        <v>928</v>
      </c>
      <c r="M627" t="s">
        <v>34</v>
      </c>
      <c r="N627" t="s">
        <v>378</v>
      </c>
      <c r="O627" t="s">
        <v>1221</v>
      </c>
      <c r="P627" s="13">
        <v>42040</v>
      </c>
      <c r="Q627" s="13" t="str">
        <f t="shared" si="18"/>
        <v>February</v>
      </c>
      <c r="R627" s="11">
        <v>42041</v>
      </c>
      <c r="S627" s="13" t="str">
        <f t="shared" si="19"/>
        <v>February</v>
      </c>
      <c r="T627" s="8">
        <v>-139.28720000000001</v>
      </c>
      <c r="U627">
        <v>4</v>
      </c>
      <c r="V627" s="6">
        <v>277.60000000000002</v>
      </c>
      <c r="W627">
        <v>86768</v>
      </c>
      <c r="X627" t="str">
        <f>[1]!DXLOOKUP(M627,Users!$A$2:$A$5,Users!$B$2:$B$5,0)</f>
        <v>William</v>
      </c>
    </row>
    <row r="628" spans="1:24" ht="12.75" customHeight="1">
      <c r="A628" t="s">
        <v>106</v>
      </c>
      <c r="B628" s="17">
        <v>0.04</v>
      </c>
      <c r="C628" s="6">
        <v>19.98</v>
      </c>
      <c r="D628" s="6">
        <v>8.68</v>
      </c>
      <c r="E628">
        <v>1121</v>
      </c>
      <c r="F628" t="s">
        <v>1222</v>
      </c>
      <c r="G628" t="s">
        <v>49</v>
      </c>
      <c r="H628" t="s">
        <v>114</v>
      </c>
      <c r="I628" t="s">
        <v>29</v>
      </c>
      <c r="J628" t="s">
        <v>93</v>
      </c>
      <c r="K628" t="s">
        <v>59</v>
      </c>
      <c r="L628" t="s">
        <v>1223</v>
      </c>
      <c r="M628" t="s">
        <v>34</v>
      </c>
      <c r="N628" t="s">
        <v>45</v>
      </c>
      <c r="O628" t="s">
        <v>1224</v>
      </c>
      <c r="P628" s="13">
        <v>42042</v>
      </c>
      <c r="Q628" s="13" t="str">
        <f t="shared" si="18"/>
        <v>February</v>
      </c>
      <c r="R628" s="11">
        <v>42049</v>
      </c>
      <c r="S628" s="13" t="str">
        <f t="shared" si="19"/>
        <v>February</v>
      </c>
      <c r="T628" s="8">
        <v>108</v>
      </c>
      <c r="U628">
        <v>8</v>
      </c>
      <c r="V628" s="6">
        <v>168.04</v>
      </c>
      <c r="W628">
        <v>86767</v>
      </c>
      <c r="X628" t="str">
        <f>[1]!DXLOOKUP(M628,Users!$A$2:$A$5,Users!$B$2:$B$5,0)</f>
        <v>William</v>
      </c>
    </row>
    <row r="629" spans="1:24" ht="12.75" customHeight="1">
      <c r="A629" t="s">
        <v>106</v>
      </c>
      <c r="B629" s="17">
        <v>0.08</v>
      </c>
      <c r="C629" s="6">
        <v>125.99</v>
      </c>
      <c r="D629" s="6">
        <v>7.69</v>
      </c>
      <c r="E629">
        <v>1121</v>
      </c>
      <c r="F629" t="s">
        <v>1222</v>
      </c>
      <c r="G629" t="s">
        <v>49</v>
      </c>
      <c r="H629" t="s">
        <v>114</v>
      </c>
      <c r="I629" t="s">
        <v>77</v>
      </c>
      <c r="J629" t="s">
        <v>78</v>
      </c>
      <c r="K629" t="s">
        <v>59</v>
      </c>
      <c r="L629" t="s">
        <v>1225</v>
      </c>
      <c r="M629" t="s">
        <v>34</v>
      </c>
      <c r="N629" t="s">
        <v>45</v>
      </c>
      <c r="O629" t="s">
        <v>1224</v>
      </c>
      <c r="P629" s="13">
        <v>42042</v>
      </c>
      <c r="Q629" s="13" t="str">
        <f t="shared" si="18"/>
        <v>February</v>
      </c>
      <c r="R629" s="11">
        <v>42044</v>
      </c>
      <c r="S629" s="13" t="str">
        <f t="shared" si="19"/>
        <v>February</v>
      </c>
      <c r="T629" s="8">
        <v>377.154</v>
      </c>
      <c r="U629">
        <v>7</v>
      </c>
      <c r="V629" s="6">
        <v>703.46</v>
      </c>
      <c r="W629">
        <v>86767</v>
      </c>
      <c r="X629" t="str">
        <f>[1]!DXLOOKUP(M629,Users!$A$2:$A$5,Users!$B$2:$B$5,0)</f>
        <v>William</v>
      </c>
    </row>
    <row r="630" spans="1:24" ht="12.75" customHeight="1">
      <c r="A630" t="s">
        <v>25</v>
      </c>
      <c r="B630" s="17">
        <v>0.03</v>
      </c>
      <c r="C630" s="6">
        <v>7.3</v>
      </c>
      <c r="D630" s="6">
        <v>7.72</v>
      </c>
      <c r="E630">
        <v>1123</v>
      </c>
      <c r="F630" t="s">
        <v>1226</v>
      </c>
      <c r="G630" t="s">
        <v>49</v>
      </c>
      <c r="H630" t="s">
        <v>58</v>
      </c>
      <c r="I630" t="s">
        <v>29</v>
      </c>
      <c r="J630" t="s">
        <v>109</v>
      </c>
      <c r="K630" t="s">
        <v>59</v>
      </c>
      <c r="L630" t="s">
        <v>1227</v>
      </c>
      <c r="M630" t="s">
        <v>34</v>
      </c>
      <c r="N630" t="s">
        <v>45</v>
      </c>
      <c r="O630" t="s">
        <v>547</v>
      </c>
      <c r="P630" s="13">
        <v>42078</v>
      </c>
      <c r="Q630" s="13" t="str">
        <f t="shared" si="18"/>
        <v>March</v>
      </c>
      <c r="R630" s="11">
        <v>42081</v>
      </c>
      <c r="S630" s="13" t="str">
        <f t="shared" si="19"/>
        <v>March</v>
      </c>
      <c r="T630" s="8">
        <v>-127.05200000000001</v>
      </c>
      <c r="U630">
        <v>14</v>
      </c>
      <c r="V630" s="6">
        <v>103.61</v>
      </c>
      <c r="W630">
        <v>87015</v>
      </c>
      <c r="X630" t="str">
        <f>[1]!DXLOOKUP(M630,Users!$A$2:$A$5,Users!$B$2:$B$5,0)</f>
        <v>William</v>
      </c>
    </row>
    <row r="631" spans="1:24" ht="12.75" customHeight="1">
      <c r="A631" t="s">
        <v>25</v>
      </c>
      <c r="B631" s="17">
        <v>0.09</v>
      </c>
      <c r="C631" s="6">
        <v>175.99</v>
      </c>
      <c r="D631" s="6">
        <v>4.99</v>
      </c>
      <c r="E631">
        <v>1123</v>
      </c>
      <c r="F631" t="s">
        <v>1226</v>
      </c>
      <c r="G631" t="s">
        <v>49</v>
      </c>
      <c r="H631" t="s">
        <v>58</v>
      </c>
      <c r="I631" t="s">
        <v>77</v>
      </c>
      <c r="J631" t="s">
        <v>78</v>
      </c>
      <c r="K631" t="s">
        <v>59</v>
      </c>
      <c r="L631" t="s">
        <v>139</v>
      </c>
      <c r="M631" t="s">
        <v>34</v>
      </c>
      <c r="N631" t="s">
        <v>45</v>
      </c>
      <c r="O631" t="s">
        <v>547</v>
      </c>
      <c r="P631" s="13">
        <v>42175</v>
      </c>
      <c r="Q631" s="13" t="str">
        <f t="shared" si="18"/>
        <v>June</v>
      </c>
      <c r="R631" s="11">
        <v>42177</v>
      </c>
      <c r="S631" s="13" t="str">
        <f t="shared" si="19"/>
        <v>June</v>
      </c>
      <c r="T631" s="8">
        <v>2169.7464</v>
      </c>
      <c r="U631">
        <v>22</v>
      </c>
      <c r="V631" s="6">
        <v>3144.56</v>
      </c>
      <c r="W631">
        <v>87016</v>
      </c>
      <c r="X631" t="str">
        <f>[1]!DXLOOKUP(M631,Users!$A$2:$A$5,Users!$B$2:$B$5,0)</f>
        <v>William</v>
      </c>
    </row>
    <row r="632" spans="1:24" ht="12.75" customHeight="1">
      <c r="A632" t="s">
        <v>25</v>
      </c>
      <c r="B632" s="17">
        <v>0.09</v>
      </c>
      <c r="C632" s="6">
        <v>160.97999999999999</v>
      </c>
      <c r="D632" s="6">
        <v>35.020000000000003</v>
      </c>
      <c r="E632">
        <v>1124</v>
      </c>
      <c r="F632" t="s">
        <v>1228</v>
      </c>
      <c r="G632" t="s">
        <v>39</v>
      </c>
      <c r="H632" t="s">
        <v>58</v>
      </c>
      <c r="I632" t="s">
        <v>41</v>
      </c>
      <c r="J632" t="s">
        <v>191</v>
      </c>
      <c r="K632" t="s">
        <v>121</v>
      </c>
      <c r="L632" t="s">
        <v>748</v>
      </c>
      <c r="M632" t="s">
        <v>53</v>
      </c>
      <c r="N632" t="s">
        <v>228</v>
      </c>
      <c r="O632" t="s">
        <v>1229</v>
      </c>
      <c r="P632" s="13">
        <v>42175</v>
      </c>
      <c r="Q632" s="13" t="str">
        <f t="shared" si="18"/>
        <v>June</v>
      </c>
      <c r="R632" s="11">
        <v>42176</v>
      </c>
      <c r="S632" s="13" t="str">
        <f t="shared" si="19"/>
        <v>June</v>
      </c>
      <c r="T632" s="8">
        <v>-229.93</v>
      </c>
      <c r="U632">
        <v>18</v>
      </c>
      <c r="V632" s="6">
        <v>2653.02</v>
      </c>
      <c r="W632">
        <v>87016</v>
      </c>
      <c r="X632" t="str">
        <f>[1]!DXLOOKUP(M632,Users!$A$2:$A$5,Users!$B$2:$B$5,0)</f>
        <v>Erin</v>
      </c>
    </row>
    <row r="633" spans="1:24" ht="12.75" customHeight="1">
      <c r="A633" t="s">
        <v>56</v>
      </c>
      <c r="B633" s="17">
        <v>0.02</v>
      </c>
      <c r="C633" s="6">
        <v>4.0599999999999996</v>
      </c>
      <c r="D633" s="6">
        <v>6.89</v>
      </c>
      <c r="E633">
        <v>1127</v>
      </c>
      <c r="F633" t="s">
        <v>1230</v>
      </c>
      <c r="G633" t="s">
        <v>49</v>
      </c>
      <c r="H633" t="s">
        <v>114</v>
      </c>
      <c r="I633" t="s">
        <v>29</v>
      </c>
      <c r="J633" t="s">
        <v>257</v>
      </c>
      <c r="K633" t="s">
        <v>59</v>
      </c>
      <c r="L633" t="s">
        <v>910</v>
      </c>
      <c r="M633" t="s">
        <v>61</v>
      </c>
      <c r="N633" t="s">
        <v>130</v>
      </c>
      <c r="O633" t="s">
        <v>1231</v>
      </c>
      <c r="P633" s="13">
        <v>42059</v>
      </c>
      <c r="Q633" s="13" t="str">
        <f t="shared" si="18"/>
        <v>February</v>
      </c>
      <c r="R633" s="11">
        <v>42061</v>
      </c>
      <c r="S633" s="13" t="str">
        <f t="shared" si="19"/>
        <v>February</v>
      </c>
      <c r="T633" s="8">
        <v>-93.735199999999992</v>
      </c>
      <c r="U633">
        <v>16</v>
      </c>
      <c r="V633" s="6">
        <v>66.81</v>
      </c>
      <c r="W633">
        <v>87221</v>
      </c>
      <c r="X633" t="str">
        <f>[1]!DXLOOKUP(M633,Users!$A$2:$A$5,Users!$B$2:$B$5,0)</f>
        <v>Chris</v>
      </c>
    </row>
    <row r="634" spans="1:24" ht="12.75" customHeight="1">
      <c r="A634" t="s">
        <v>106</v>
      </c>
      <c r="B634" s="17">
        <v>0.04</v>
      </c>
      <c r="C634" s="6">
        <v>4.71</v>
      </c>
      <c r="D634" s="6">
        <v>0.7</v>
      </c>
      <c r="E634">
        <v>1127</v>
      </c>
      <c r="F634" t="s">
        <v>1230</v>
      </c>
      <c r="G634" t="s">
        <v>49</v>
      </c>
      <c r="H634" t="s">
        <v>114</v>
      </c>
      <c r="I634" t="s">
        <v>29</v>
      </c>
      <c r="J634" t="s">
        <v>66</v>
      </c>
      <c r="K634" t="s">
        <v>31</v>
      </c>
      <c r="L634" t="s">
        <v>1232</v>
      </c>
      <c r="M634" t="s">
        <v>61</v>
      </c>
      <c r="N634" t="s">
        <v>130</v>
      </c>
      <c r="O634" t="s">
        <v>1231</v>
      </c>
      <c r="P634" s="13">
        <v>42177</v>
      </c>
      <c r="Q634" s="13" t="str">
        <f t="shared" si="18"/>
        <v>June</v>
      </c>
      <c r="R634" s="11">
        <v>42181</v>
      </c>
      <c r="S634" s="13" t="str">
        <f t="shared" si="19"/>
        <v>June</v>
      </c>
      <c r="T634" s="8">
        <v>4.53</v>
      </c>
      <c r="U634">
        <v>19</v>
      </c>
      <c r="V634" s="6">
        <v>90.52</v>
      </c>
      <c r="W634">
        <v>87222</v>
      </c>
      <c r="X634" t="str">
        <f>[1]!DXLOOKUP(M634,Users!$A$2:$A$5,Users!$B$2:$B$5,0)</f>
        <v>Chris</v>
      </c>
    </row>
    <row r="635" spans="1:24" ht="12.75" customHeight="1">
      <c r="A635" t="s">
        <v>106</v>
      </c>
      <c r="B635" s="17">
        <v>0.06</v>
      </c>
      <c r="C635" s="6">
        <v>4.2</v>
      </c>
      <c r="D635" s="6">
        <v>2.2599999999999998</v>
      </c>
      <c r="E635">
        <v>1128</v>
      </c>
      <c r="F635" t="s">
        <v>1233</v>
      </c>
      <c r="G635" t="s">
        <v>49</v>
      </c>
      <c r="H635" t="s">
        <v>114</v>
      </c>
      <c r="I635" t="s">
        <v>29</v>
      </c>
      <c r="J635" t="s">
        <v>93</v>
      </c>
      <c r="K635" t="s">
        <v>31</v>
      </c>
      <c r="L635" t="s">
        <v>1234</v>
      </c>
      <c r="M635" t="s">
        <v>61</v>
      </c>
      <c r="N635" t="s">
        <v>130</v>
      </c>
      <c r="O635" t="s">
        <v>1235</v>
      </c>
      <c r="P635" s="13">
        <v>42177</v>
      </c>
      <c r="Q635" s="13" t="str">
        <f t="shared" si="18"/>
        <v>June</v>
      </c>
      <c r="R635" s="11">
        <v>42182</v>
      </c>
      <c r="S635" s="13" t="str">
        <f t="shared" si="19"/>
        <v>June</v>
      </c>
      <c r="T635" s="8">
        <v>9.7799999999999994</v>
      </c>
      <c r="U635">
        <v>13</v>
      </c>
      <c r="V635" s="6">
        <v>55.97</v>
      </c>
      <c r="W635">
        <v>87222</v>
      </c>
      <c r="X635" t="str">
        <f>[1]!DXLOOKUP(M635,Users!$A$2:$A$5,Users!$B$2:$B$5,0)</f>
        <v>Chris</v>
      </c>
    </row>
    <row r="636" spans="1:24" ht="12.75" customHeight="1">
      <c r="A636" t="s">
        <v>106</v>
      </c>
      <c r="B636" s="17">
        <v>0.04</v>
      </c>
      <c r="C636" s="6">
        <v>8.6</v>
      </c>
      <c r="D636" s="6">
        <v>6.19</v>
      </c>
      <c r="E636">
        <v>1129</v>
      </c>
      <c r="F636" t="s">
        <v>1236</v>
      </c>
      <c r="G636" t="s">
        <v>49</v>
      </c>
      <c r="H636" t="s">
        <v>40</v>
      </c>
      <c r="I636" t="s">
        <v>29</v>
      </c>
      <c r="J636" t="s">
        <v>109</v>
      </c>
      <c r="K636" t="s">
        <v>59</v>
      </c>
      <c r="L636" t="s">
        <v>924</v>
      </c>
      <c r="M636" t="s">
        <v>53</v>
      </c>
      <c r="N636" t="s">
        <v>193</v>
      </c>
      <c r="O636" t="s">
        <v>194</v>
      </c>
      <c r="P636" s="13">
        <v>42051</v>
      </c>
      <c r="Q636" s="13" t="str">
        <f t="shared" si="18"/>
        <v>February</v>
      </c>
      <c r="R636" s="11">
        <v>42058</v>
      </c>
      <c r="S636" s="13" t="str">
        <f t="shared" si="19"/>
        <v>February</v>
      </c>
      <c r="T636" s="8">
        <v>-63.813500000000005</v>
      </c>
      <c r="U636">
        <v>37</v>
      </c>
      <c r="V636" s="6">
        <v>311.66000000000003</v>
      </c>
      <c r="W636">
        <v>32037</v>
      </c>
      <c r="X636" t="str">
        <f>[1]!DXLOOKUP(M636,Users!$A$2:$A$5,Users!$B$2:$B$5,0)</f>
        <v>Erin</v>
      </c>
    </row>
    <row r="637" spans="1:24" ht="12.75" customHeight="1">
      <c r="A637" t="s">
        <v>106</v>
      </c>
      <c r="B637" s="17">
        <v>7.0000000000000007E-2</v>
      </c>
      <c r="C637" s="6">
        <v>699.99</v>
      </c>
      <c r="D637" s="6">
        <v>24.49</v>
      </c>
      <c r="E637">
        <v>1129</v>
      </c>
      <c r="F637" t="s">
        <v>1236</v>
      </c>
      <c r="G637" t="s">
        <v>49</v>
      </c>
      <c r="H637" t="s">
        <v>40</v>
      </c>
      <c r="I637" t="s">
        <v>77</v>
      </c>
      <c r="J637" t="s">
        <v>587</v>
      </c>
      <c r="K637" t="s">
        <v>236</v>
      </c>
      <c r="L637" t="s">
        <v>1237</v>
      </c>
      <c r="M637" t="s">
        <v>53</v>
      </c>
      <c r="N637" t="s">
        <v>193</v>
      </c>
      <c r="O637" t="s">
        <v>194</v>
      </c>
      <c r="P637" s="13">
        <v>42051</v>
      </c>
      <c r="Q637" s="13" t="str">
        <f t="shared" si="18"/>
        <v>February</v>
      </c>
      <c r="R637" s="11">
        <v>42055</v>
      </c>
      <c r="S637" s="13" t="str">
        <f t="shared" si="19"/>
        <v>February</v>
      </c>
      <c r="T637" s="8">
        <v>325.29000000000002</v>
      </c>
      <c r="U637">
        <v>15</v>
      </c>
      <c r="V637" s="6">
        <v>9862.51</v>
      </c>
      <c r="W637">
        <v>32037</v>
      </c>
      <c r="X637" t="str">
        <f>[1]!DXLOOKUP(M637,Users!$A$2:$A$5,Users!$B$2:$B$5,0)</f>
        <v>Erin</v>
      </c>
    </row>
    <row r="638" spans="1:24" ht="12.75" customHeight="1">
      <c r="A638" t="s">
        <v>37</v>
      </c>
      <c r="B638" s="17">
        <v>0.05</v>
      </c>
      <c r="C638" s="6">
        <v>5.78</v>
      </c>
      <c r="D638" s="6">
        <v>7.64</v>
      </c>
      <c r="E638">
        <v>1129</v>
      </c>
      <c r="F638" t="s">
        <v>1236</v>
      </c>
      <c r="G638" t="s">
        <v>27</v>
      </c>
      <c r="H638" t="s">
        <v>28</v>
      </c>
      <c r="I638" t="s">
        <v>29</v>
      </c>
      <c r="J638" t="s">
        <v>93</v>
      </c>
      <c r="K638" t="s">
        <v>59</v>
      </c>
      <c r="L638" t="s">
        <v>1238</v>
      </c>
      <c r="M638" t="s">
        <v>53</v>
      </c>
      <c r="N638" t="s">
        <v>193</v>
      </c>
      <c r="O638" t="s">
        <v>194</v>
      </c>
      <c r="P638" s="13">
        <v>42092</v>
      </c>
      <c r="Q638" s="13" t="str">
        <f t="shared" si="18"/>
        <v>March</v>
      </c>
      <c r="R638" s="11">
        <v>42094</v>
      </c>
      <c r="S638" s="13" t="str">
        <f t="shared" si="19"/>
        <v>March</v>
      </c>
      <c r="T638" s="8">
        <v>-116.05</v>
      </c>
      <c r="U638">
        <v>29</v>
      </c>
      <c r="V638" s="6">
        <v>177.41</v>
      </c>
      <c r="W638">
        <v>49125</v>
      </c>
      <c r="X638" t="str">
        <f>[1]!DXLOOKUP(M638,Users!$A$2:$A$5,Users!$B$2:$B$5,0)</f>
        <v>Erin</v>
      </c>
    </row>
    <row r="639" spans="1:24" ht="12.75" customHeight="1">
      <c r="A639" t="s">
        <v>56</v>
      </c>
      <c r="B639" s="17">
        <v>0.02</v>
      </c>
      <c r="C639" s="6">
        <v>7.64</v>
      </c>
      <c r="D639" s="6">
        <v>1.39</v>
      </c>
      <c r="E639">
        <v>1129</v>
      </c>
      <c r="F639" t="s">
        <v>1236</v>
      </c>
      <c r="G639" t="s">
        <v>49</v>
      </c>
      <c r="H639" t="s">
        <v>40</v>
      </c>
      <c r="I639" t="s">
        <v>29</v>
      </c>
      <c r="J639" t="s">
        <v>69</v>
      </c>
      <c r="K639" t="s">
        <v>59</v>
      </c>
      <c r="L639" t="s">
        <v>1239</v>
      </c>
      <c r="M639" t="s">
        <v>53</v>
      </c>
      <c r="N639" t="s">
        <v>193</v>
      </c>
      <c r="O639" t="s">
        <v>194</v>
      </c>
      <c r="P639" s="13">
        <v>42145</v>
      </c>
      <c r="Q639" s="13" t="str">
        <f t="shared" si="18"/>
        <v>May</v>
      </c>
      <c r="R639" s="11">
        <v>42147</v>
      </c>
      <c r="S639" s="13" t="str">
        <f t="shared" si="19"/>
        <v>May</v>
      </c>
      <c r="T639" s="8">
        <v>117.38</v>
      </c>
      <c r="U639">
        <v>52</v>
      </c>
      <c r="V639" s="6">
        <v>406.91</v>
      </c>
      <c r="W639">
        <v>13735</v>
      </c>
      <c r="X639" t="str">
        <f>[1]!DXLOOKUP(M639,Users!$A$2:$A$5,Users!$B$2:$B$5,0)</f>
        <v>Erin</v>
      </c>
    </row>
    <row r="640" spans="1:24" ht="12.75" customHeight="1">
      <c r="A640" t="s">
        <v>106</v>
      </c>
      <c r="B640" s="17">
        <v>0.03</v>
      </c>
      <c r="C640" s="6">
        <v>30.98</v>
      </c>
      <c r="D640" s="6">
        <v>6.5</v>
      </c>
      <c r="E640">
        <v>1129</v>
      </c>
      <c r="F640" t="s">
        <v>1236</v>
      </c>
      <c r="G640" t="s">
        <v>49</v>
      </c>
      <c r="H640" t="s">
        <v>28</v>
      </c>
      <c r="I640" t="s">
        <v>77</v>
      </c>
      <c r="J640" t="s">
        <v>180</v>
      </c>
      <c r="K640" t="s">
        <v>59</v>
      </c>
      <c r="L640" t="s">
        <v>1240</v>
      </c>
      <c r="M640" t="s">
        <v>53</v>
      </c>
      <c r="N640" t="s">
        <v>193</v>
      </c>
      <c r="O640" t="s">
        <v>194</v>
      </c>
      <c r="P640" s="13">
        <v>42168</v>
      </c>
      <c r="Q640" s="13" t="str">
        <f t="shared" si="18"/>
        <v>June</v>
      </c>
      <c r="R640" s="11">
        <v>42172</v>
      </c>
      <c r="S640" s="13" t="str">
        <f t="shared" si="19"/>
        <v>June</v>
      </c>
      <c r="T640" s="8">
        <v>-144.19999999999999</v>
      </c>
      <c r="U640">
        <v>44</v>
      </c>
      <c r="V640" s="6">
        <v>1332.09</v>
      </c>
      <c r="W640">
        <v>39430</v>
      </c>
      <c r="X640" t="str">
        <f>[1]!DXLOOKUP(M640,Users!$A$2:$A$5,Users!$B$2:$B$5,0)</f>
        <v>Erin</v>
      </c>
    </row>
    <row r="641" spans="1:24" ht="12.75" customHeight="1">
      <c r="A641" t="s">
        <v>106</v>
      </c>
      <c r="B641" s="17">
        <v>0.02</v>
      </c>
      <c r="C641" s="6">
        <v>4.9800000000000004</v>
      </c>
      <c r="D641" s="6">
        <v>6.07</v>
      </c>
      <c r="E641">
        <v>1129</v>
      </c>
      <c r="F641" t="s">
        <v>1236</v>
      </c>
      <c r="G641" t="s">
        <v>49</v>
      </c>
      <c r="H641" t="s">
        <v>40</v>
      </c>
      <c r="I641" t="s">
        <v>29</v>
      </c>
      <c r="J641" t="s">
        <v>93</v>
      </c>
      <c r="K641" t="s">
        <v>59</v>
      </c>
      <c r="L641" t="s">
        <v>173</v>
      </c>
      <c r="M641" t="s">
        <v>53</v>
      </c>
      <c r="N641" t="s">
        <v>193</v>
      </c>
      <c r="O641" t="s">
        <v>194</v>
      </c>
      <c r="P641" s="13">
        <v>42030</v>
      </c>
      <c r="Q641" s="13" t="str">
        <f t="shared" si="18"/>
        <v>January</v>
      </c>
      <c r="R641" s="11">
        <v>42032</v>
      </c>
      <c r="S641" s="13" t="str">
        <f t="shared" si="19"/>
        <v>January</v>
      </c>
      <c r="T641" s="8">
        <v>-46.92</v>
      </c>
      <c r="U641">
        <v>19</v>
      </c>
      <c r="V641" s="6">
        <v>105.5</v>
      </c>
      <c r="W641">
        <v>57794</v>
      </c>
      <c r="X641" t="str">
        <f>[1]!DXLOOKUP(M641,Users!$A$2:$A$5,Users!$B$2:$B$5,0)</f>
        <v>Erin</v>
      </c>
    </row>
    <row r="642" spans="1:24" ht="12.75" customHeight="1">
      <c r="A642" t="s">
        <v>56</v>
      </c>
      <c r="B642" s="17">
        <v>0.02</v>
      </c>
      <c r="C642" s="6">
        <v>7.64</v>
      </c>
      <c r="D642" s="6">
        <v>1.39</v>
      </c>
      <c r="E642">
        <v>1131</v>
      </c>
      <c r="F642" t="s">
        <v>1241</v>
      </c>
      <c r="G642" t="s">
        <v>49</v>
      </c>
      <c r="H642" t="s">
        <v>40</v>
      </c>
      <c r="I642" t="s">
        <v>29</v>
      </c>
      <c r="J642" t="s">
        <v>69</v>
      </c>
      <c r="K642" t="s">
        <v>59</v>
      </c>
      <c r="L642" t="s">
        <v>1239</v>
      </c>
      <c r="M642" t="s">
        <v>61</v>
      </c>
      <c r="N642" t="s">
        <v>130</v>
      </c>
      <c r="O642" t="s">
        <v>1242</v>
      </c>
      <c r="P642" s="13">
        <v>42145</v>
      </c>
      <c r="Q642" s="13" t="str">
        <f t="shared" si="18"/>
        <v>May</v>
      </c>
      <c r="R642" s="11">
        <v>42147</v>
      </c>
      <c r="S642" s="13" t="str">
        <f t="shared" si="19"/>
        <v>May</v>
      </c>
      <c r="T642" s="8">
        <v>70.193699999999993</v>
      </c>
      <c r="U642">
        <v>13</v>
      </c>
      <c r="V642" s="6">
        <v>101.73</v>
      </c>
      <c r="W642">
        <v>88103</v>
      </c>
      <c r="X642" t="str">
        <f>[1]!DXLOOKUP(M642,Users!$A$2:$A$5,Users!$B$2:$B$5,0)</f>
        <v>Chris</v>
      </c>
    </row>
    <row r="643" spans="1:24" ht="12.75" customHeight="1">
      <c r="A643" t="s">
        <v>56</v>
      </c>
      <c r="B643" s="17">
        <v>0.06</v>
      </c>
      <c r="C643" s="6">
        <v>6.37</v>
      </c>
      <c r="D643" s="6">
        <v>5.19</v>
      </c>
      <c r="E643">
        <v>1132</v>
      </c>
      <c r="F643" t="s">
        <v>1243</v>
      </c>
      <c r="G643" t="s">
        <v>49</v>
      </c>
      <c r="H643" t="s">
        <v>28</v>
      </c>
      <c r="I643" t="s">
        <v>29</v>
      </c>
      <c r="J643" t="s">
        <v>109</v>
      </c>
      <c r="K643" t="s">
        <v>59</v>
      </c>
      <c r="L643" t="s">
        <v>623</v>
      </c>
      <c r="M643" t="s">
        <v>61</v>
      </c>
      <c r="N643" t="s">
        <v>130</v>
      </c>
      <c r="O643" t="s">
        <v>1244</v>
      </c>
      <c r="P643" s="13">
        <v>42045</v>
      </c>
      <c r="Q643" s="13" t="str">
        <f t="shared" ref="Q643:Q706" si="20">TEXT(P643,"mmmm")</f>
        <v>February</v>
      </c>
      <c r="R643" s="11">
        <v>42046</v>
      </c>
      <c r="S643" s="13" t="str">
        <f t="shared" ref="S643:S706" si="21">TEXT(R643,"mmmm")</f>
        <v>February</v>
      </c>
      <c r="T643" s="8">
        <v>-48.219499999999996</v>
      </c>
      <c r="U643">
        <v>6</v>
      </c>
      <c r="V643" s="6">
        <v>37.700000000000003</v>
      </c>
      <c r="W643">
        <v>88101</v>
      </c>
      <c r="X643" t="str">
        <f>[1]!DXLOOKUP(M643,Users!$A$2:$A$5,Users!$B$2:$B$5,0)</f>
        <v>Chris</v>
      </c>
    </row>
    <row r="644" spans="1:24" ht="12.75" customHeight="1">
      <c r="A644" t="s">
        <v>106</v>
      </c>
      <c r="B644" s="17">
        <v>0.04</v>
      </c>
      <c r="C644" s="6">
        <v>8.6</v>
      </c>
      <c r="D644" s="6">
        <v>6.19</v>
      </c>
      <c r="E644">
        <v>1132</v>
      </c>
      <c r="F644" t="s">
        <v>1243</v>
      </c>
      <c r="G644" t="s">
        <v>49</v>
      </c>
      <c r="H644" t="s">
        <v>40</v>
      </c>
      <c r="I644" t="s">
        <v>29</v>
      </c>
      <c r="J644" t="s">
        <v>109</v>
      </c>
      <c r="K644" t="s">
        <v>59</v>
      </c>
      <c r="L644" t="s">
        <v>924</v>
      </c>
      <c r="M644" t="s">
        <v>61</v>
      </c>
      <c r="N644" t="s">
        <v>130</v>
      </c>
      <c r="O644" t="s">
        <v>1244</v>
      </c>
      <c r="P644" s="13">
        <v>42051</v>
      </c>
      <c r="Q644" s="13" t="str">
        <f t="shared" si="20"/>
        <v>February</v>
      </c>
      <c r="R644" s="11">
        <v>42058</v>
      </c>
      <c r="S644" s="13" t="str">
        <f t="shared" si="21"/>
        <v>February</v>
      </c>
      <c r="T644" s="8">
        <v>-63.813500000000005</v>
      </c>
      <c r="U644">
        <v>9</v>
      </c>
      <c r="V644" s="6">
        <v>75.81</v>
      </c>
      <c r="W644">
        <v>88102</v>
      </c>
      <c r="X644" t="str">
        <f>[1]!DXLOOKUP(M644,Users!$A$2:$A$5,Users!$B$2:$B$5,0)</f>
        <v>Chris</v>
      </c>
    </row>
    <row r="645" spans="1:24" ht="12.75" customHeight="1">
      <c r="A645" t="s">
        <v>106</v>
      </c>
      <c r="B645" s="17">
        <v>7.0000000000000007E-2</v>
      </c>
      <c r="C645" s="6">
        <v>699.99</v>
      </c>
      <c r="D645" s="6">
        <v>24.49</v>
      </c>
      <c r="E645">
        <v>1132</v>
      </c>
      <c r="F645" t="s">
        <v>1243</v>
      </c>
      <c r="G645" t="s">
        <v>49</v>
      </c>
      <c r="H645" t="s">
        <v>40</v>
      </c>
      <c r="I645" t="s">
        <v>77</v>
      </c>
      <c r="J645" t="s">
        <v>587</v>
      </c>
      <c r="K645" t="s">
        <v>236</v>
      </c>
      <c r="L645" t="s">
        <v>1237</v>
      </c>
      <c r="M645" t="s">
        <v>61</v>
      </c>
      <c r="N645" t="s">
        <v>130</v>
      </c>
      <c r="O645" t="s">
        <v>1244</v>
      </c>
      <c r="P645" s="13">
        <v>42051</v>
      </c>
      <c r="Q645" s="13" t="str">
        <f t="shared" si="20"/>
        <v>February</v>
      </c>
      <c r="R645" s="11">
        <v>42055</v>
      </c>
      <c r="S645" s="13" t="str">
        <f t="shared" si="21"/>
        <v>February</v>
      </c>
      <c r="T645" s="8">
        <v>325.29000000000002</v>
      </c>
      <c r="U645">
        <v>4</v>
      </c>
      <c r="V645" s="6">
        <v>2630</v>
      </c>
      <c r="W645">
        <v>88102</v>
      </c>
      <c r="X645" t="str">
        <f>[1]!DXLOOKUP(M645,Users!$A$2:$A$5,Users!$B$2:$B$5,0)</f>
        <v>Chris</v>
      </c>
    </row>
    <row r="646" spans="1:24" ht="12.75" customHeight="1">
      <c r="A646" t="s">
        <v>106</v>
      </c>
      <c r="B646" s="17">
        <v>0.03</v>
      </c>
      <c r="C646" s="6">
        <v>30.98</v>
      </c>
      <c r="D646" s="6">
        <v>6.5</v>
      </c>
      <c r="E646">
        <v>1132</v>
      </c>
      <c r="F646" t="s">
        <v>1243</v>
      </c>
      <c r="G646" t="s">
        <v>49</v>
      </c>
      <c r="H646" t="s">
        <v>28</v>
      </c>
      <c r="I646" t="s">
        <v>77</v>
      </c>
      <c r="J646" t="s">
        <v>180</v>
      </c>
      <c r="K646" t="s">
        <v>59</v>
      </c>
      <c r="L646" t="s">
        <v>1240</v>
      </c>
      <c r="M646" t="s">
        <v>61</v>
      </c>
      <c r="N646" t="s">
        <v>130</v>
      </c>
      <c r="O646" t="s">
        <v>1244</v>
      </c>
      <c r="P646" s="13">
        <v>42168</v>
      </c>
      <c r="Q646" s="13" t="str">
        <f t="shared" si="20"/>
        <v>June</v>
      </c>
      <c r="R646" s="11">
        <v>42172</v>
      </c>
      <c r="S646" s="13" t="str">
        <f t="shared" si="21"/>
        <v>June</v>
      </c>
      <c r="T646" s="8">
        <v>-115.35999999999999</v>
      </c>
      <c r="U646">
        <v>11</v>
      </c>
      <c r="V646" s="6">
        <v>333.02</v>
      </c>
      <c r="W646">
        <v>88104</v>
      </c>
      <c r="X646" t="str">
        <f>[1]!DXLOOKUP(M646,Users!$A$2:$A$5,Users!$B$2:$B$5,0)</f>
        <v>Chris</v>
      </c>
    </row>
    <row r="647" spans="1:24" ht="12.75" customHeight="1">
      <c r="A647" t="s">
        <v>106</v>
      </c>
      <c r="B647" s="17">
        <v>0.02</v>
      </c>
      <c r="C647" s="6">
        <v>4.9800000000000004</v>
      </c>
      <c r="D647" s="6">
        <v>6.07</v>
      </c>
      <c r="E647">
        <v>1133</v>
      </c>
      <c r="F647" t="s">
        <v>1245</v>
      </c>
      <c r="G647" t="s">
        <v>49</v>
      </c>
      <c r="H647" t="s">
        <v>40</v>
      </c>
      <c r="I647" t="s">
        <v>29</v>
      </c>
      <c r="J647" t="s">
        <v>93</v>
      </c>
      <c r="K647" t="s">
        <v>59</v>
      </c>
      <c r="L647" t="s">
        <v>173</v>
      </c>
      <c r="M647" t="s">
        <v>61</v>
      </c>
      <c r="N647" t="s">
        <v>130</v>
      </c>
      <c r="O647" t="s">
        <v>1246</v>
      </c>
      <c r="P647" s="13">
        <v>42030</v>
      </c>
      <c r="Q647" s="13" t="str">
        <f t="shared" si="20"/>
        <v>January</v>
      </c>
      <c r="R647" s="11">
        <v>42032</v>
      </c>
      <c r="S647" s="13" t="str">
        <f t="shared" si="21"/>
        <v>January</v>
      </c>
      <c r="T647" s="8">
        <v>-46.92</v>
      </c>
      <c r="U647">
        <v>5</v>
      </c>
      <c r="V647" s="6">
        <v>27.76</v>
      </c>
      <c r="W647">
        <v>88105</v>
      </c>
      <c r="X647" t="str">
        <f>[1]!DXLOOKUP(M647,Users!$A$2:$A$5,Users!$B$2:$B$5,0)</f>
        <v>Chris</v>
      </c>
    </row>
    <row r="648" spans="1:24" ht="12.75" customHeight="1">
      <c r="A648" t="s">
        <v>25</v>
      </c>
      <c r="B648" s="17">
        <v>0.09</v>
      </c>
      <c r="C648" s="6">
        <v>270.97000000000003</v>
      </c>
      <c r="D648" s="6">
        <v>28.06</v>
      </c>
      <c r="E648">
        <v>1136</v>
      </c>
      <c r="F648" t="s">
        <v>1247</v>
      </c>
      <c r="G648" t="s">
        <v>39</v>
      </c>
      <c r="H648" t="s">
        <v>114</v>
      </c>
      <c r="I648" t="s">
        <v>77</v>
      </c>
      <c r="J648" t="s">
        <v>85</v>
      </c>
      <c r="K648" t="s">
        <v>43</v>
      </c>
      <c r="L648" t="s">
        <v>1248</v>
      </c>
      <c r="M648" t="s">
        <v>61</v>
      </c>
      <c r="N648" t="s">
        <v>178</v>
      </c>
      <c r="O648" t="s">
        <v>1249</v>
      </c>
      <c r="P648" s="13">
        <v>42006</v>
      </c>
      <c r="Q648" s="13" t="str">
        <f t="shared" si="20"/>
        <v>January</v>
      </c>
      <c r="R648" s="11">
        <v>42008</v>
      </c>
      <c r="S648" s="13" t="str">
        <f t="shared" si="21"/>
        <v>January</v>
      </c>
      <c r="T648" s="8">
        <v>2660.1432</v>
      </c>
      <c r="U648">
        <v>15</v>
      </c>
      <c r="V648" s="6">
        <v>3855.28</v>
      </c>
      <c r="W648">
        <v>87940</v>
      </c>
      <c r="X648" t="str">
        <f>[1]!DXLOOKUP(M648,Users!$A$2:$A$5,Users!$B$2:$B$5,0)</f>
        <v>Chris</v>
      </c>
    </row>
    <row r="649" spans="1:24" ht="12.75" customHeight="1">
      <c r="A649" t="s">
        <v>56</v>
      </c>
      <c r="B649" s="17">
        <v>0.02</v>
      </c>
      <c r="C649" s="6">
        <v>160.97999999999999</v>
      </c>
      <c r="D649" s="6">
        <v>30</v>
      </c>
      <c r="E649">
        <v>1138</v>
      </c>
      <c r="F649" t="s">
        <v>1250</v>
      </c>
      <c r="G649" t="s">
        <v>39</v>
      </c>
      <c r="H649" t="s">
        <v>40</v>
      </c>
      <c r="I649" t="s">
        <v>41</v>
      </c>
      <c r="J649" t="s">
        <v>42</v>
      </c>
      <c r="K649" t="s">
        <v>43</v>
      </c>
      <c r="L649" t="s">
        <v>177</v>
      </c>
      <c r="M649" t="s">
        <v>61</v>
      </c>
      <c r="N649" t="s">
        <v>130</v>
      </c>
      <c r="O649" t="s">
        <v>1251</v>
      </c>
      <c r="P649" s="13">
        <v>42051</v>
      </c>
      <c r="Q649" s="13" t="str">
        <f t="shared" si="20"/>
        <v>February</v>
      </c>
      <c r="R649" s="11">
        <v>42054</v>
      </c>
      <c r="S649" s="13" t="str">
        <f t="shared" si="21"/>
        <v>February</v>
      </c>
      <c r="T649" s="8">
        <v>-51.116</v>
      </c>
      <c r="U649">
        <v>1</v>
      </c>
      <c r="V649" s="6">
        <v>192.49</v>
      </c>
      <c r="W649">
        <v>86574</v>
      </c>
      <c r="X649" t="str">
        <f>[1]!DXLOOKUP(M649,Users!$A$2:$A$5,Users!$B$2:$B$5,0)</f>
        <v>Chris</v>
      </c>
    </row>
    <row r="650" spans="1:24" ht="12.75" customHeight="1">
      <c r="A650" t="s">
        <v>56</v>
      </c>
      <c r="B650" s="17">
        <v>0.05</v>
      </c>
      <c r="C650" s="6">
        <v>363.25</v>
      </c>
      <c r="D650" s="6">
        <v>19.989999999999998</v>
      </c>
      <c r="E650">
        <v>1142</v>
      </c>
      <c r="F650" t="s">
        <v>1252</v>
      </c>
      <c r="G650" t="s">
        <v>49</v>
      </c>
      <c r="H650" t="s">
        <v>40</v>
      </c>
      <c r="I650" t="s">
        <v>29</v>
      </c>
      <c r="J650" t="s">
        <v>257</v>
      </c>
      <c r="K650" t="s">
        <v>59</v>
      </c>
      <c r="L650" t="s">
        <v>1253</v>
      </c>
      <c r="M650" t="s">
        <v>61</v>
      </c>
      <c r="N650" t="s">
        <v>130</v>
      </c>
      <c r="O650" t="s">
        <v>1254</v>
      </c>
      <c r="P650" s="13">
        <v>42008</v>
      </c>
      <c r="Q650" s="13" t="str">
        <f t="shared" si="20"/>
        <v>January</v>
      </c>
      <c r="R650" s="11">
        <v>42010</v>
      </c>
      <c r="S650" s="13" t="str">
        <f t="shared" si="21"/>
        <v>January</v>
      </c>
      <c r="T650" s="8">
        <v>1766.7795000000001</v>
      </c>
      <c r="U650">
        <v>7</v>
      </c>
      <c r="V650" s="6">
        <v>2560.5500000000002</v>
      </c>
      <c r="W650">
        <v>86573</v>
      </c>
      <c r="X650" t="str">
        <f>[1]!DXLOOKUP(M650,Users!$A$2:$A$5,Users!$B$2:$B$5,0)</f>
        <v>Chris</v>
      </c>
    </row>
    <row r="651" spans="1:24" ht="12.75" customHeight="1">
      <c r="A651" t="s">
        <v>56</v>
      </c>
      <c r="B651" s="17">
        <v>0.01</v>
      </c>
      <c r="C651" s="6">
        <v>18.97</v>
      </c>
      <c r="D651" s="6">
        <v>9.5399999999999991</v>
      </c>
      <c r="E651">
        <v>1142</v>
      </c>
      <c r="F651" t="s">
        <v>1252</v>
      </c>
      <c r="G651" t="s">
        <v>49</v>
      </c>
      <c r="H651" t="s">
        <v>40</v>
      </c>
      <c r="I651" t="s">
        <v>29</v>
      </c>
      <c r="J651" t="s">
        <v>93</v>
      </c>
      <c r="K651" t="s">
        <v>59</v>
      </c>
      <c r="L651" t="s">
        <v>223</v>
      </c>
      <c r="M651" t="s">
        <v>61</v>
      </c>
      <c r="N651" t="s">
        <v>130</v>
      </c>
      <c r="O651" t="s">
        <v>1254</v>
      </c>
      <c r="P651" s="13">
        <v>42161</v>
      </c>
      <c r="Q651" s="13" t="str">
        <f t="shared" si="20"/>
        <v>June</v>
      </c>
      <c r="R651" s="11">
        <v>42164</v>
      </c>
      <c r="S651" s="13" t="str">
        <f t="shared" si="21"/>
        <v>June</v>
      </c>
      <c r="T651" s="8">
        <v>85.875</v>
      </c>
      <c r="U651">
        <v>11</v>
      </c>
      <c r="V651" s="6">
        <v>227.67</v>
      </c>
      <c r="W651">
        <v>86575</v>
      </c>
      <c r="X651" t="str">
        <f>[1]!DXLOOKUP(M651,Users!$A$2:$A$5,Users!$B$2:$B$5,0)</f>
        <v>Chris</v>
      </c>
    </row>
    <row r="652" spans="1:24" ht="12.75" customHeight="1">
      <c r="A652" t="s">
        <v>106</v>
      </c>
      <c r="B652" s="17">
        <v>0.05</v>
      </c>
      <c r="C652" s="6">
        <v>7.59</v>
      </c>
      <c r="D652" s="6">
        <v>4</v>
      </c>
      <c r="E652">
        <v>1151</v>
      </c>
      <c r="F652" t="s">
        <v>1255</v>
      </c>
      <c r="G652" t="s">
        <v>49</v>
      </c>
      <c r="H652" t="s">
        <v>28</v>
      </c>
      <c r="I652" t="s">
        <v>41</v>
      </c>
      <c r="J652" t="s">
        <v>50</v>
      </c>
      <c r="K652" t="s">
        <v>31</v>
      </c>
      <c r="L652" t="s">
        <v>444</v>
      </c>
      <c r="M652" t="s">
        <v>53</v>
      </c>
      <c r="N652" t="s">
        <v>193</v>
      </c>
      <c r="O652" t="s">
        <v>1256</v>
      </c>
      <c r="P652" s="13">
        <v>42164</v>
      </c>
      <c r="Q652" s="13" t="str">
        <f t="shared" si="20"/>
        <v>June</v>
      </c>
      <c r="R652" s="11">
        <v>42164</v>
      </c>
      <c r="S652" s="13" t="str">
        <f t="shared" si="21"/>
        <v>June</v>
      </c>
      <c r="T652" s="8">
        <v>6.0926999999999998</v>
      </c>
      <c r="U652">
        <v>1</v>
      </c>
      <c r="V652" s="6">
        <v>8.83</v>
      </c>
      <c r="W652">
        <v>91344</v>
      </c>
      <c r="X652" t="str">
        <f>[1]!DXLOOKUP(M652,Users!$A$2:$A$5,Users!$B$2:$B$5,0)</f>
        <v>Erin</v>
      </c>
    </row>
    <row r="653" spans="1:24" ht="12.75" customHeight="1">
      <c r="A653" t="s">
        <v>47</v>
      </c>
      <c r="B653" s="17">
        <v>0.09</v>
      </c>
      <c r="C653" s="6">
        <v>9.11</v>
      </c>
      <c r="D653" s="6">
        <v>2.15</v>
      </c>
      <c r="E653">
        <v>1155</v>
      </c>
      <c r="F653" t="s">
        <v>1257</v>
      </c>
      <c r="G653" t="s">
        <v>27</v>
      </c>
      <c r="H653" t="s">
        <v>114</v>
      </c>
      <c r="I653" t="s">
        <v>29</v>
      </c>
      <c r="J653" t="s">
        <v>93</v>
      </c>
      <c r="K653" t="s">
        <v>31</v>
      </c>
      <c r="L653" t="s">
        <v>1258</v>
      </c>
      <c r="M653" t="s">
        <v>34</v>
      </c>
      <c r="N653" t="s">
        <v>45</v>
      </c>
      <c r="O653" t="s">
        <v>1259</v>
      </c>
      <c r="P653" s="13">
        <v>42006</v>
      </c>
      <c r="Q653" s="13" t="str">
        <f t="shared" si="20"/>
        <v>January</v>
      </c>
      <c r="R653" s="11">
        <v>42008</v>
      </c>
      <c r="S653" s="13" t="str">
        <f t="shared" si="21"/>
        <v>January</v>
      </c>
      <c r="T653" s="8">
        <v>20.299600000000002</v>
      </c>
      <c r="U653">
        <v>4</v>
      </c>
      <c r="V653" s="6">
        <v>34.409999999999997</v>
      </c>
      <c r="W653">
        <v>90853</v>
      </c>
      <c r="X653" t="str">
        <f>[1]!DXLOOKUP(M653,Users!$A$2:$A$5,Users!$B$2:$B$5,0)</f>
        <v>William</v>
      </c>
    </row>
    <row r="654" spans="1:24" ht="12.75" customHeight="1">
      <c r="A654" t="s">
        <v>47</v>
      </c>
      <c r="B654" s="17">
        <v>0.08</v>
      </c>
      <c r="C654" s="6">
        <v>15.04</v>
      </c>
      <c r="D654" s="6">
        <v>1.97</v>
      </c>
      <c r="E654">
        <v>1155</v>
      </c>
      <c r="F654" t="s">
        <v>1257</v>
      </c>
      <c r="G654" t="s">
        <v>49</v>
      </c>
      <c r="H654" t="s">
        <v>114</v>
      </c>
      <c r="I654" t="s">
        <v>29</v>
      </c>
      <c r="J654" t="s">
        <v>93</v>
      </c>
      <c r="K654" t="s">
        <v>31</v>
      </c>
      <c r="L654" t="s">
        <v>659</v>
      </c>
      <c r="M654" t="s">
        <v>34</v>
      </c>
      <c r="N654" t="s">
        <v>45</v>
      </c>
      <c r="O654" t="s">
        <v>1259</v>
      </c>
      <c r="P654" s="13">
        <v>42006</v>
      </c>
      <c r="Q654" s="13" t="str">
        <f t="shared" si="20"/>
        <v>January</v>
      </c>
      <c r="R654" s="11">
        <v>42006</v>
      </c>
      <c r="S654" s="13" t="str">
        <f t="shared" si="21"/>
        <v>January</v>
      </c>
      <c r="T654" s="8">
        <v>108.5163</v>
      </c>
      <c r="U654">
        <v>11</v>
      </c>
      <c r="V654" s="6">
        <v>157.27000000000001</v>
      </c>
      <c r="W654">
        <v>90853</v>
      </c>
      <c r="X654" t="str">
        <f>[1]!DXLOOKUP(M654,Users!$A$2:$A$5,Users!$B$2:$B$5,0)</f>
        <v>William</v>
      </c>
    </row>
    <row r="655" spans="1:24" ht="12.75" customHeight="1">
      <c r="A655" t="s">
        <v>25</v>
      </c>
      <c r="B655" s="17">
        <v>0.06</v>
      </c>
      <c r="C655" s="6">
        <v>175.99</v>
      </c>
      <c r="D655" s="6">
        <v>8.99</v>
      </c>
      <c r="E655">
        <v>1156</v>
      </c>
      <c r="F655" t="s">
        <v>1260</v>
      </c>
      <c r="G655" t="s">
        <v>49</v>
      </c>
      <c r="H655" t="s">
        <v>114</v>
      </c>
      <c r="I655" t="s">
        <v>77</v>
      </c>
      <c r="J655" t="s">
        <v>78</v>
      </c>
      <c r="K655" t="s">
        <v>59</v>
      </c>
      <c r="L655" t="s">
        <v>168</v>
      </c>
      <c r="M655" t="s">
        <v>53</v>
      </c>
      <c r="N655" t="s">
        <v>193</v>
      </c>
      <c r="O655" t="s">
        <v>1261</v>
      </c>
      <c r="P655" s="13">
        <v>42049</v>
      </c>
      <c r="Q655" s="13" t="str">
        <f t="shared" si="20"/>
        <v>February</v>
      </c>
      <c r="R655" s="11">
        <v>42050</v>
      </c>
      <c r="S655" s="13" t="str">
        <f t="shared" si="21"/>
        <v>February</v>
      </c>
      <c r="T655" s="8">
        <v>48.47148</v>
      </c>
      <c r="U655">
        <v>7</v>
      </c>
      <c r="V655" s="6">
        <v>1013.84</v>
      </c>
      <c r="W655">
        <v>90855</v>
      </c>
      <c r="X655" t="str">
        <f>[1]!DXLOOKUP(M655,Users!$A$2:$A$5,Users!$B$2:$B$5,0)</f>
        <v>Erin</v>
      </c>
    </row>
    <row r="656" spans="1:24" ht="12.75" customHeight="1">
      <c r="A656" t="s">
        <v>25</v>
      </c>
      <c r="B656" s="17">
        <v>0.04</v>
      </c>
      <c r="C656" s="6">
        <v>100.98</v>
      </c>
      <c r="D656" s="6">
        <v>35.840000000000003</v>
      </c>
      <c r="E656">
        <v>1159</v>
      </c>
      <c r="F656" t="s">
        <v>1262</v>
      </c>
      <c r="G656" t="s">
        <v>39</v>
      </c>
      <c r="H656" t="s">
        <v>114</v>
      </c>
      <c r="I656" t="s">
        <v>41</v>
      </c>
      <c r="J656" t="s">
        <v>191</v>
      </c>
      <c r="K656" t="s">
        <v>121</v>
      </c>
      <c r="L656" t="s">
        <v>260</v>
      </c>
      <c r="M656" t="s">
        <v>53</v>
      </c>
      <c r="N656" t="s">
        <v>54</v>
      </c>
      <c r="O656" t="s">
        <v>1263</v>
      </c>
      <c r="P656" s="13">
        <v>42144</v>
      </c>
      <c r="Q656" s="13" t="str">
        <f t="shared" si="20"/>
        <v>May</v>
      </c>
      <c r="R656" s="11">
        <v>42145</v>
      </c>
      <c r="S656" s="13" t="str">
        <f t="shared" si="21"/>
        <v>May</v>
      </c>
      <c r="T656" s="8">
        <v>-152.76</v>
      </c>
      <c r="U656">
        <v>1</v>
      </c>
      <c r="V656" s="6">
        <v>110.75</v>
      </c>
      <c r="W656">
        <v>90854</v>
      </c>
      <c r="X656" t="str">
        <f>[1]!DXLOOKUP(M656,Users!$A$2:$A$5,Users!$B$2:$B$5,0)</f>
        <v>Erin</v>
      </c>
    </row>
    <row r="657" spans="1:24" ht="12.75" customHeight="1">
      <c r="A657" t="s">
        <v>37</v>
      </c>
      <c r="B657" s="17">
        <v>0.09</v>
      </c>
      <c r="C657" s="6">
        <v>9.7799999999999994</v>
      </c>
      <c r="D657" s="6">
        <v>1.39</v>
      </c>
      <c r="E657">
        <v>1170</v>
      </c>
      <c r="F657" t="s">
        <v>1264</v>
      </c>
      <c r="G657" t="s">
        <v>49</v>
      </c>
      <c r="H657" t="s">
        <v>114</v>
      </c>
      <c r="I657" t="s">
        <v>29</v>
      </c>
      <c r="J657" t="s">
        <v>69</v>
      </c>
      <c r="K657" t="s">
        <v>59</v>
      </c>
      <c r="L657" t="s">
        <v>1265</v>
      </c>
      <c r="M657" t="s">
        <v>53</v>
      </c>
      <c r="N657" t="s">
        <v>1149</v>
      </c>
      <c r="O657" t="s">
        <v>401</v>
      </c>
      <c r="P657" s="13">
        <v>42157</v>
      </c>
      <c r="Q657" s="13" t="str">
        <f t="shared" si="20"/>
        <v>June</v>
      </c>
      <c r="R657" s="11">
        <v>42158</v>
      </c>
      <c r="S657" s="13" t="str">
        <f t="shared" si="21"/>
        <v>June</v>
      </c>
      <c r="T657" s="8">
        <v>125.20739999999999</v>
      </c>
      <c r="U657">
        <v>19</v>
      </c>
      <c r="V657" s="6">
        <v>181.46</v>
      </c>
      <c r="W657">
        <v>87520</v>
      </c>
      <c r="X657" t="str">
        <f>[1]!DXLOOKUP(M657,Users!$A$2:$A$5,Users!$B$2:$B$5,0)</f>
        <v>Erin</v>
      </c>
    </row>
    <row r="658" spans="1:24" ht="12.75" customHeight="1">
      <c r="A658" t="s">
        <v>37</v>
      </c>
      <c r="B658" s="17">
        <v>0</v>
      </c>
      <c r="C658" s="6">
        <v>200.99</v>
      </c>
      <c r="D658" s="6">
        <v>8.08</v>
      </c>
      <c r="E658">
        <v>1170</v>
      </c>
      <c r="F658" t="s">
        <v>1264</v>
      </c>
      <c r="G658" t="s">
        <v>49</v>
      </c>
      <c r="H658" t="s">
        <v>114</v>
      </c>
      <c r="I658" t="s">
        <v>77</v>
      </c>
      <c r="J658" t="s">
        <v>78</v>
      </c>
      <c r="K658" t="s">
        <v>59</v>
      </c>
      <c r="L658" t="s">
        <v>1266</v>
      </c>
      <c r="M658" t="s">
        <v>53</v>
      </c>
      <c r="N658" t="s">
        <v>1149</v>
      </c>
      <c r="O658" t="s">
        <v>401</v>
      </c>
      <c r="P658" s="13">
        <v>42157</v>
      </c>
      <c r="Q658" s="13" t="str">
        <f t="shared" si="20"/>
        <v>June</v>
      </c>
      <c r="R658" s="11">
        <v>42159</v>
      </c>
      <c r="S658" s="13" t="str">
        <f t="shared" si="21"/>
        <v>June</v>
      </c>
      <c r="T658" s="8">
        <v>281.53440000000001</v>
      </c>
      <c r="U658">
        <v>6</v>
      </c>
      <c r="V658" s="6">
        <v>1076.3</v>
      </c>
      <c r="W658">
        <v>87520</v>
      </c>
      <c r="X658" t="str">
        <f>[1]!DXLOOKUP(M658,Users!$A$2:$A$5,Users!$B$2:$B$5,0)</f>
        <v>Erin</v>
      </c>
    </row>
    <row r="659" spans="1:24" ht="12.75" customHeight="1">
      <c r="A659" t="s">
        <v>25</v>
      </c>
      <c r="B659" s="17">
        <v>0.03</v>
      </c>
      <c r="C659" s="6">
        <v>4.4800000000000004</v>
      </c>
      <c r="D659" s="6">
        <v>49</v>
      </c>
      <c r="E659">
        <v>1178</v>
      </c>
      <c r="F659" t="s">
        <v>1267</v>
      </c>
      <c r="G659" t="s">
        <v>49</v>
      </c>
      <c r="H659" t="s">
        <v>114</v>
      </c>
      <c r="I659" t="s">
        <v>29</v>
      </c>
      <c r="J659" t="s">
        <v>257</v>
      </c>
      <c r="K659" t="s">
        <v>236</v>
      </c>
      <c r="L659" t="s">
        <v>680</v>
      </c>
      <c r="M659" t="s">
        <v>136</v>
      </c>
      <c r="N659" t="s">
        <v>362</v>
      </c>
      <c r="O659" t="s">
        <v>1268</v>
      </c>
      <c r="P659" s="13">
        <v>42103</v>
      </c>
      <c r="Q659" s="13" t="str">
        <f t="shared" si="20"/>
        <v>April</v>
      </c>
      <c r="R659" s="11">
        <v>42105</v>
      </c>
      <c r="S659" s="13" t="str">
        <f t="shared" si="21"/>
        <v>April</v>
      </c>
      <c r="T659" s="8">
        <v>64.265999999999991</v>
      </c>
      <c r="U659">
        <v>2</v>
      </c>
      <c r="V659" s="6">
        <v>21.46</v>
      </c>
      <c r="W659">
        <v>89787</v>
      </c>
      <c r="X659" t="str">
        <f>[1]!DXLOOKUP(M659,Users!$A$2:$A$5,Users!$B$2:$B$5,0)</f>
        <v>Sam</v>
      </c>
    </row>
    <row r="660" spans="1:24" ht="12.75" customHeight="1">
      <c r="A660" t="s">
        <v>25</v>
      </c>
      <c r="B660" s="17">
        <v>0.06</v>
      </c>
      <c r="C660" s="6">
        <v>350.99</v>
      </c>
      <c r="D660" s="6">
        <v>39</v>
      </c>
      <c r="E660">
        <v>1178</v>
      </c>
      <c r="F660" t="s">
        <v>1267</v>
      </c>
      <c r="G660" t="s">
        <v>39</v>
      </c>
      <c r="H660" t="s">
        <v>114</v>
      </c>
      <c r="I660" t="s">
        <v>41</v>
      </c>
      <c r="J660" t="s">
        <v>42</v>
      </c>
      <c r="K660" t="s">
        <v>43</v>
      </c>
      <c r="L660" t="s">
        <v>1269</v>
      </c>
      <c r="M660" t="s">
        <v>136</v>
      </c>
      <c r="N660" t="s">
        <v>362</v>
      </c>
      <c r="O660" t="s">
        <v>1268</v>
      </c>
      <c r="P660" s="13">
        <v>42103</v>
      </c>
      <c r="Q660" s="13" t="str">
        <f t="shared" si="20"/>
        <v>April</v>
      </c>
      <c r="R660" s="11">
        <v>42105</v>
      </c>
      <c r="S660" s="13" t="str">
        <f t="shared" si="21"/>
        <v>April</v>
      </c>
      <c r="T660" s="8">
        <v>-302.61559999999997</v>
      </c>
      <c r="U660">
        <v>10</v>
      </c>
      <c r="V660" s="6">
        <v>3506.78</v>
      </c>
      <c r="W660">
        <v>89787</v>
      </c>
      <c r="X660" t="str">
        <f>[1]!DXLOOKUP(M660,Users!$A$2:$A$5,Users!$B$2:$B$5,0)</f>
        <v>Sam</v>
      </c>
    </row>
    <row r="661" spans="1:24" ht="12.75" customHeight="1">
      <c r="A661" t="s">
        <v>25</v>
      </c>
      <c r="B661" s="17">
        <v>0.09</v>
      </c>
      <c r="C661" s="6">
        <v>40.98</v>
      </c>
      <c r="D661" s="6">
        <v>6.5</v>
      </c>
      <c r="E661">
        <v>1178</v>
      </c>
      <c r="F661" t="s">
        <v>1267</v>
      </c>
      <c r="G661" t="s">
        <v>27</v>
      </c>
      <c r="H661" t="s">
        <v>114</v>
      </c>
      <c r="I661" t="s">
        <v>77</v>
      </c>
      <c r="J661" t="s">
        <v>180</v>
      </c>
      <c r="K661" t="s">
        <v>59</v>
      </c>
      <c r="L661" t="s">
        <v>1270</v>
      </c>
      <c r="M661" t="s">
        <v>136</v>
      </c>
      <c r="N661" t="s">
        <v>362</v>
      </c>
      <c r="O661" t="s">
        <v>1268</v>
      </c>
      <c r="P661" s="13">
        <v>42103</v>
      </c>
      <c r="Q661" s="13" t="str">
        <f t="shared" si="20"/>
        <v>April</v>
      </c>
      <c r="R661" s="11">
        <v>42105</v>
      </c>
      <c r="S661" s="13" t="str">
        <f t="shared" si="21"/>
        <v>April</v>
      </c>
      <c r="T661" s="8">
        <v>5.6916000000000002</v>
      </c>
      <c r="U661">
        <v>7</v>
      </c>
      <c r="V661" s="6">
        <v>267.69</v>
      </c>
      <c r="W661">
        <v>89787</v>
      </c>
      <c r="X661" t="str">
        <f>[1]!DXLOOKUP(M661,Users!$A$2:$A$5,Users!$B$2:$B$5,0)</f>
        <v>Sam</v>
      </c>
    </row>
    <row r="662" spans="1:24" ht="12.75" customHeight="1">
      <c r="A662" t="s">
        <v>25</v>
      </c>
      <c r="B662" s="17">
        <v>0.09</v>
      </c>
      <c r="C662" s="6">
        <v>349.45</v>
      </c>
      <c r="D662" s="6">
        <v>60</v>
      </c>
      <c r="E662">
        <v>1178</v>
      </c>
      <c r="F662" t="s">
        <v>1267</v>
      </c>
      <c r="G662" t="s">
        <v>39</v>
      </c>
      <c r="H662" t="s">
        <v>114</v>
      </c>
      <c r="I662" t="s">
        <v>41</v>
      </c>
      <c r="J662" t="s">
        <v>152</v>
      </c>
      <c r="K662" t="s">
        <v>43</v>
      </c>
      <c r="L662" t="s">
        <v>989</v>
      </c>
      <c r="M662" t="s">
        <v>136</v>
      </c>
      <c r="N662" t="s">
        <v>362</v>
      </c>
      <c r="O662" t="s">
        <v>1268</v>
      </c>
      <c r="P662" s="13">
        <v>42103</v>
      </c>
      <c r="Q662" s="13" t="str">
        <f t="shared" si="20"/>
        <v>April</v>
      </c>
      <c r="R662" s="11">
        <v>42104</v>
      </c>
      <c r="S662" s="13" t="str">
        <f t="shared" si="21"/>
        <v>April</v>
      </c>
      <c r="T662" s="8">
        <v>-369.10999999999996</v>
      </c>
      <c r="U662">
        <v>7</v>
      </c>
      <c r="V662" s="6">
        <v>2307.2600000000002</v>
      </c>
      <c r="W662">
        <v>89787</v>
      </c>
      <c r="X662" t="str">
        <f>[1]!DXLOOKUP(M662,Users!$A$2:$A$5,Users!$B$2:$B$5,0)</f>
        <v>Sam</v>
      </c>
    </row>
    <row r="663" spans="1:24" ht="12.75" customHeight="1">
      <c r="A663" t="s">
        <v>25</v>
      </c>
      <c r="B663" s="17">
        <v>7.0000000000000007E-2</v>
      </c>
      <c r="C663" s="6">
        <v>2.61</v>
      </c>
      <c r="D663" s="6">
        <v>0.5</v>
      </c>
      <c r="E663">
        <v>1182</v>
      </c>
      <c r="F663" t="s">
        <v>1271</v>
      </c>
      <c r="G663" t="s">
        <v>49</v>
      </c>
      <c r="H663" t="s">
        <v>40</v>
      </c>
      <c r="I663" t="s">
        <v>29</v>
      </c>
      <c r="J663" t="s">
        <v>134</v>
      </c>
      <c r="K663" t="s">
        <v>59</v>
      </c>
      <c r="L663" t="s">
        <v>1138</v>
      </c>
      <c r="M663" t="s">
        <v>34</v>
      </c>
      <c r="N663" t="s">
        <v>212</v>
      </c>
      <c r="O663" t="s">
        <v>1272</v>
      </c>
      <c r="P663" s="13">
        <v>42147</v>
      </c>
      <c r="Q663" s="13" t="str">
        <f t="shared" si="20"/>
        <v>May</v>
      </c>
      <c r="R663" s="11">
        <v>42147</v>
      </c>
      <c r="S663" s="13" t="str">
        <f t="shared" si="21"/>
        <v>May</v>
      </c>
      <c r="T663" s="8">
        <v>27.013499999999997</v>
      </c>
      <c r="U663">
        <v>15</v>
      </c>
      <c r="V663" s="6">
        <v>39.15</v>
      </c>
      <c r="W663">
        <v>86913</v>
      </c>
      <c r="X663" t="str">
        <f>[1]!DXLOOKUP(M663,Users!$A$2:$A$5,Users!$B$2:$B$5,0)</f>
        <v>William</v>
      </c>
    </row>
    <row r="664" spans="1:24" ht="12.75" customHeight="1">
      <c r="A664" t="s">
        <v>37</v>
      </c>
      <c r="B664" s="17">
        <v>0.04</v>
      </c>
      <c r="C664" s="6">
        <v>35.99</v>
      </c>
      <c r="D664" s="6">
        <v>3.3</v>
      </c>
      <c r="E664">
        <v>1183</v>
      </c>
      <c r="F664" t="s">
        <v>1273</v>
      </c>
      <c r="G664" t="s">
        <v>49</v>
      </c>
      <c r="H664" t="s">
        <v>40</v>
      </c>
      <c r="I664" t="s">
        <v>77</v>
      </c>
      <c r="J664" t="s">
        <v>78</v>
      </c>
      <c r="K664" t="s">
        <v>51</v>
      </c>
      <c r="L664" t="s">
        <v>1274</v>
      </c>
      <c r="M664" t="s">
        <v>34</v>
      </c>
      <c r="N664" t="s">
        <v>212</v>
      </c>
      <c r="O664" t="s">
        <v>1275</v>
      </c>
      <c r="P664" s="13">
        <v>42184</v>
      </c>
      <c r="Q664" s="13" t="str">
        <f t="shared" si="20"/>
        <v>June</v>
      </c>
      <c r="R664" s="11">
        <v>42184</v>
      </c>
      <c r="S664" s="13" t="str">
        <f t="shared" si="21"/>
        <v>June</v>
      </c>
      <c r="T664" s="8">
        <v>184.19549999999998</v>
      </c>
      <c r="U664">
        <v>9</v>
      </c>
      <c r="V664" s="6">
        <v>266.95</v>
      </c>
      <c r="W664">
        <v>86914</v>
      </c>
      <c r="X664" t="str">
        <f>[1]!DXLOOKUP(M664,Users!$A$2:$A$5,Users!$B$2:$B$5,0)</f>
        <v>William</v>
      </c>
    </row>
    <row r="665" spans="1:24" ht="12.75" customHeight="1">
      <c r="A665" t="s">
        <v>56</v>
      </c>
      <c r="B665" s="17">
        <v>0</v>
      </c>
      <c r="C665" s="6">
        <v>6783.02</v>
      </c>
      <c r="D665" s="6">
        <v>24.49</v>
      </c>
      <c r="E665">
        <v>1185</v>
      </c>
      <c r="F665" t="s">
        <v>1276</v>
      </c>
      <c r="G665" t="s">
        <v>49</v>
      </c>
      <c r="H665" t="s">
        <v>114</v>
      </c>
      <c r="I665" t="s">
        <v>77</v>
      </c>
      <c r="J665" t="s">
        <v>85</v>
      </c>
      <c r="K665" t="s">
        <v>236</v>
      </c>
      <c r="L665" t="s">
        <v>1277</v>
      </c>
      <c r="M665" t="s">
        <v>136</v>
      </c>
      <c r="N665" t="s">
        <v>1278</v>
      </c>
      <c r="O665" t="s">
        <v>1279</v>
      </c>
      <c r="P665" s="13">
        <v>42084</v>
      </c>
      <c r="Q665" s="13" t="str">
        <f t="shared" si="20"/>
        <v>March</v>
      </c>
      <c r="R665" s="11">
        <v>42085</v>
      </c>
      <c r="S665" s="13" t="str">
        <f t="shared" si="21"/>
        <v>March</v>
      </c>
      <c r="T665" s="8">
        <v>4.1099999999999994</v>
      </c>
      <c r="U665">
        <v>3</v>
      </c>
      <c r="V665" s="6">
        <v>20552.55</v>
      </c>
      <c r="W665">
        <v>85938</v>
      </c>
      <c r="X665" t="str">
        <f>[1]!DXLOOKUP(M665,Users!$A$2:$A$5,Users!$B$2:$B$5,0)</f>
        <v>Sam</v>
      </c>
    </row>
    <row r="666" spans="1:24" ht="12.75" customHeight="1">
      <c r="A666" t="s">
        <v>37</v>
      </c>
      <c r="B666" s="17">
        <v>0.08</v>
      </c>
      <c r="C666" s="6">
        <v>11.7</v>
      </c>
      <c r="D666" s="6">
        <v>6.96</v>
      </c>
      <c r="E666">
        <v>1185</v>
      </c>
      <c r="F666" t="s">
        <v>1276</v>
      </c>
      <c r="G666" t="s">
        <v>49</v>
      </c>
      <c r="H666" t="s">
        <v>114</v>
      </c>
      <c r="I666" t="s">
        <v>29</v>
      </c>
      <c r="J666" t="s">
        <v>257</v>
      </c>
      <c r="K666" t="s">
        <v>86</v>
      </c>
      <c r="L666" t="s">
        <v>1280</v>
      </c>
      <c r="M666" t="s">
        <v>136</v>
      </c>
      <c r="N666" t="s">
        <v>1278</v>
      </c>
      <c r="O666" t="s">
        <v>1279</v>
      </c>
      <c r="P666" s="13">
        <v>42104</v>
      </c>
      <c r="Q666" s="13" t="str">
        <f t="shared" si="20"/>
        <v>April</v>
      </c>
      <c r="R666" s="11">
        <v>42107</v>
      </c>
      <c r="S666" s="13" t="str">
        <f t="shared" si="21"/>
        <v>April</v>
      </c>
      <c r="T666" s="8">
        <v>28.565999999999999</v>
      </c>
      <c r="U666">
        <v>8</v>
      </c>
      <c r="V666" s="6">
        <v>87.8</v>
      </c>
      <c r="W666">
        <v>85940</v>
      </c>
      <c r="X666" t="str">
        <f>[1]!DXLOOKUP(M666,Users!$A$2:$A$5,Users!$B$2:$B$5,0)</f>
        <v>Sam</v>
      </c>
    </row>
    <row r="667" spans="1:24" ht="12.75" customHeight="1">
      <c r="A667" t="s">
        <v>47</v>
      </c>
      <c r="B667" s="17">
        <v>7.0000000000000007E-2</v>
      </c>
      <c r="C667" s="6">
        <v>400.97</v>
      </c>
      <c r="D667" s="6">
        <v>48.26</v>
      </c>
      <c r="E667">
        <v>1186</v>
      </c>
      <c r="F667" t="s">
        <v>1281</v>
      </c>
      <c r="G667" t="s">
        <v>39</v>
      </c>
      <c r="H667" t="s">
        <v>114</v>
      </c>
      <c r="I667" t="s">
        <v>77</v>
      </c>
      <c r="J667" t="s">
        <v>85</v>
      </c>
      <c r="K667" t="s">
        <v>121</v>
      </c>
      <c r="L667" t="s">
        <v>1282</v>
      </c>
      <c r="M667" t="s">
        <v>34</v>
      </c>
      <c r="N667" t="s">
        <v>45</v>
      </c>
      <c r="O667" t="s">
        <v>1283</v>
      </c>
      <c r="P667" s="13">
        <v>42103</v>
      </c>
      <c r="Q667" s="13" t="str">
        <f t="shared" si="20"/>
        <v>April</v>
      </c>
      <c r="R667" s="11">
        <v>42104</v>
      </c>
      <c r="S667" s="13" t="str">
        <f t="shared" si="21"/>
        <v>April</v>
      </c>
      <c r="T667" s="8">
        <v>2581.5590999999995</v>
      </c>
      <c r="U667">
        <v>10</v>
      </c>
      <c r="V667" s="6">
        <v>3741.39</v>
      </c>
      <c r="W667">
        <v>85939</v>
      </c>
      <c r="X667" t="str">
        <f>[1]!DXLOOKUP(M667,Users!$A$2:$A$5,Users!$B$2:$B$5,0)</f>
        <v>William</v>
      </c>
    </row>
    <row r="668" spans="1:24" ht="12.75" customHeight="1">
      <c r="A668" t="s">
        <v>106</v>
      </c>
      <c r="B668" s="17">
        <v>0.06</v>
      </c>
      <c r="C668" s="6">
        <v>10.89</v>
      </c>
      <c r="D668" s="6">
        <v>4.5</v>
      </c>
      <c r="E668">
        <v>1189</v>
      </c>
      <c r="F668" t="s">
        <v>1284</v>
      </c>
      <c r="G668" t="s">
        <v>49</v>
      </c>
      <c r="H668" t="s">
        <v>114</v>
      </c>
      <c r="I668" t="s">
        <v>29</v>
      </c>
      <c r="J668" t="s">
        <v>257</v>
      </c>
      <c r="K668" t="s">
        <v>59</v>
      </c>
      <c r="L668" t="s">
        <v>258</v>
      </c>
      <c r="M668" t="s">
        <v>34</v>
      </c>
      <c r="N668" t="s">
        <v>45</v>
      </c>
      <c r="O668" t="s">
        <v>1283</v>
      </c>
      <c r="P668" s="13">
        <v>42172</v>
      </c>
      <c r="Q668" s="13" t="str">
        <f t="shared" si="20"/>
        <v>June</v>
      </c>
      <c r="R668" s="11">
        <v>42177</v>
      </c>
      <c r="S668" s="13" t="str">
        <f t="shared" si="21"/>
        <v>June</v>
      </c>
      <c r="T668" s="8">
        <v>-25.112000000000002</v>
      </c>
      <c r="U668">
        <v>14</v>
      </c>
      <c r="V668" s="6">
        <v>149.32</v>
      </c>
      <c r="W668">
        <v>87584</v>
      </c>
      <c r="X668" t="str">
        <f>[1]!DXLOOKUP(M668,Users!$A$2:$A$5,Users!$B$2:$B$5,0)</f>
        <v>William</v>
      </c>
    </row>
    <row r="669" spans="1:24" ht="12.75" customHeight="1">
      <c r="A669" t="s">
        <v>106</v>
      </c>
      <c r="B669" s="17">
        <v>0.03</v>
      </c>
      <c r="C669" s="6">
        <v>10.64</v>
      </c>
      <c r="D669" s="6">
        <v>5.16</v>
      </c>
      <c r="E669">
        <v>1189</v>
      </c>
      <c r="F669" t="s">
        <v>1284</v>
      </c>
      <c r="G669" t="s">
        <v>49</v>
      </c>
      <c r="H669" t="s">
        <v>114</v>
      </c>
      <c r="I669" t="s">
        <v>41</v>
      </c>
      <c r="J669" t="s">
        <v>50</v>
      </c>
      <c r="K669" t="s">
        <v>59</v>
      </c>
      <c r="L669" t="s">
        <v>851</v>
      </c>
      <c r="M669" t="s">
        <v>34</v>
      </c>
      <c r="N669" t="s">
        <v>45</v>
      </c>
      <c r="O669" t="s">
        <v>1283</v>
      </c>
      <c r="P669" s="13">
        <v>42172</v>
      </c>
      <c r="Q669" s="13" t="str">
        <f t="shared" si="20"/>
        <v>June</v>
      </c>
      <c r="R669" s="11">
        <v>42177</v>
      </c>
      <c r="S669" s="13" t="str">
        <f t="shared" si="21"/>
        <v>June</v>
      </c>
      <c r="T669" s="8">
        <v>17.376000000000001</v>
      </c>
      <c r="U669">
        <v>16</v>
      </c>
      <c r="V669" s="6">
        <v>177.01</v>
      </c>
      <c r="W669">
        <v>87584</v>
      </c>
      <c r="X669" t="str">
        <f>[1]!DXLOOKUP(M669,Users!$A$2:$A$5,Users!$B$2:$B$5,0)</f>
        <v>William</v>
      </c>
    </row>
    <row r="670" spans="1:24" ht="12.75" customHeight="1">
      <c r="A670" t="s">
        <v>106</v>
      </c>
      <c r="B670" s="17">
        <v>0.03</v>
      </c>
      <c r="C670" s="6">
        <v>7.96</v>
      </c>
      <c r="D670" s="6">
        <v>4.95</v>
      </c>
      <c r="E670">
        <v>1189</v>
      </c>
      <c r="F670" t="s">
        <v>1284</v>
      </c>
      <c r="G670" t="s">
        <v>49</v>
      </c>
      <c r="H670" t="s">
        <v>114</v>
      </c>
      <c r="I670" t="s">
        <v>41</v>
      </c>
      <c r="J670" t="s">
        <v>50</v>
      </c>
      <c r="K670" t="s">
        <v>59</v>
      </c>
      <c r="L670" t="s">
        <v>1285</v>
      </c>
      <c r="M670" t="s">
        <v>34</v>
      </c>
      <c r="N670" t="s">
        <v>45</v>
      </c>
      <c r="O670" t="s">
        <v>1283</v>
      </c>
      <c r="P670" s="13">
        <v>42172</v>
      </c>
      <c r="Q670" s="13" t="str">
        <f t="shared" si="20"/>
        <v>June</v>
      </c>
      <c r="R670" s="11">
        <v>42174</v>
      </c>
      <c r="S670" s="13" t="str">
        <f t="shared" si="21"/>
        <v>June</v>
      </c>
      <c r="T670" s="8">
        <v>24.260399999999997</v>
      </c>
      <c r="U670">
        <v>4</v>
      </c>
      <c r="V670" s="6">
        <v>35.159999999999997</v>
      </c>
      <c r="W670">
        <v>87584</v>
      </c>
      <c r="X670" t="str">
        <f>[1]!DXLOOKUP(M670,Users!$A$2:$A$5,Users!$B$2:$B$5,0)</f>
        <v>William</v>
      </c>
    </row>
    <row r="671" spans="1:24" ht="12.75" customHeight="1">
      <c r="A671" t="s">
        <v>106</v>
      </c>
      <c r="B671" s="17">
        <v>0.03</v>
      </c>
      <c r="C671" s="6">
        <v>28.53</v>
      </c>
      <c r="D671" s="6">
        <v>1.49</v>
      </c>
      <c r="E671">
        <v>1191</v>
      </c>
      <c r="F671" t="s">
        <v>1286</v>
      </c>
      <c r="G671" t="s">
        <v>49</v>
      </c>
      <c r="H671" t="s">
        <v>58</v>
      </c>
      <c r="I671" t="s">
        <v>29</v>
      </c>
      <c r="J671" t="s">
        <v>109</v>
      </c>
      <c r="K671" t="s">
        <v>59</v>
      </c>
      <c r="L671" t="s">
        <v>332</v>
      </c>
      <c r="M671" t="s">
        <v>53</v>
      </c>
      <c r="N671" t="s">
        <v>228</v>
      </c>
      <c r="O671" t="s">
        <v>1287</v>
      </c>
      <c r="P671" s="13">
        <v>42183</v>
      </c>
      <c r="Q671" s="13" t="str">
        <f t="shared" si="20"/>
        <v>June</v>
      </c>
      <c r="R671" s="11">
        <v>42186</v>
      </c>
      <c r="S671" s="13" t="str">
        <f t="shared" si="21"/>
        <v>July</v>
      </c>
      <c r="T671" s="8">
        <v>59.440499999999993</v>
      </c>
      <c r="U671">
        <v>3</v>
      </c>
      <c r="V671" s="6">
        <v>88.84</v>
      </c>
      <c r="W671">
        <v>87587</v>
      </c>
      <c r="X671" t="str">
        <f>[1]!DXLOOKUP(M671,Users!$A$2:$A$5,Users!$B$2:$B$5,0)</f>
        <v>Erin</v>
      </c>
    </row>
    <row r="672" spans="1:24" ht="12.75" customHeight="1">
      <c r="A672" t="s">
        <v>106</v>
      </c>
      <c r="B672" s="17">
        <v>0.03</v>
      </c>
      <c r="C672" s="6">
        <v>10.64</v>
      </c>
      <c r="D672" s="6">
        <v>5.16</v>
      </c>
      <c r="E672">
        <v>1193</v>
      </c>
      <c r="F672" t="s">
        <v>1288</v>
      </c>
      <c r="G672" t="s">
        <v>49</v>
      </c>
      <c r="H672" t="s">
        <v>114</v>
      </c>
      <c r="I672" t="s">
        <v>41</v>
      </c>
      <c r="J672" t="s">
        <v>50</v>
      </c>
      <c r="K672" t="s">
        <v>59</v>
      </c>
      <c r="L672" t="s">
        <v>851</v>
      </c>
      <c r="M672" t="s">
        <v>53</v>
      </c>
      <c r="N672" t="s">
        <v>1008</v>
      </c>
      <c r="O672" t="s">
        <v>35</v>
      </c>
      <c r="P672" s="13">
        <v>42172</v>
      </c>
      <c r="Q672" s="13" t="str">
        <f t="shared" si="20"/>
        <v>June</v>
      </c>
      <c r="R672" s="11">
        <v>42177</v>
      </c>
      <c r="S672" s="13" t="str">
        <f t="shared" si="21"/>
        <v>June</v>
      </c>
      <c r="T672" s="8">
        <v>14.48</v>
      </c>
      <c r="U672">
        <v>63</v>
      </c>
      <c r="V672" s="6">
        <v>696.96</v>
      </c>
      <c r="W672">
        <v>5984</v>
      </c>
      <c r="X672" t="str">
        <f>[1]!DXLOOKUP(M672,Users!$A$2:$A$5,Users!$B$2:$B$5,0)</f>
        <v>Erin</v>
      </c>
    </row>
    <row r="673" spans="1:24" ht="12.75" customHeight="1">
      <c r="A673" t="s">
        <v>106</v>
      </c>
      <c r="B673" s="17">
        <v>0.03</v>
      </c>
      <c r="C673" s="6">
        <v>7.96</v>
      </c>
      <c r="D673" s="6">
        <v>4.95</v>
      </c>
      <c r="E673">
        <v>1193</v>
      </c>
      <c r="F673" t="s">
        <v>1288</v>
      </c>
      <c r="G673" t="s">
        <v>49</v>
      </c>
      <c r="H673" t="s">
        <v>114</v>
      </c>
      <c r="I673" t="s">
        <v>41</v>
      </c>
      <c r="J673" t="s">
        <v>50</v>
      </c>
      <c r="K673" t="s">
        <v>59</v>
      </c>
      <c r="L673" t="s">
        <v>1285</v>
      </c>
      <c r="M673" t="s">
        <v>53</v>
      </c>
      <c r="N673" t="s">
        <v>1008</v>
      </c>
      <c r="O673" t="s">
        <v>35</v>
      </c>
      <c r="P673" s="13">
        <v>42172</v>
      </c>
      <c r="Q673" s="13" t="str">
        <f t="shared" si="20"/>
        <v>June</v>
      </c>
      <c r="R673" s="11">
        <v>42174</v>
      </c>
      <c r="S673" s="13" t="str">
        <f t="shared" si="21"/>
        <v>June</v>
      </c>
      <c r="T673" s="8">
        <v>22.25</v>
      </c>
      <c r="U673">
        <v>17</v>
      </c>
      <c r="V673" s="6">
        <v>149.41</v>
      </c>
      <c r="W673">
        <v>5984</v>
      </c>
      <c r="X673" t="str">
        <f>[1]!DXLOOKUP(M673,Users!$A$2:$A$5,Users!$B$2:$B$5,0)</f>
        <v>Erin</v>
      </c>
    </row>
    <row r="674" spans="1:24" ht="12.75" customHeight="1">
      <c r="A674" t="s">
        <v>25</v>
      </c>
      <c r="B674" s="17">
        <v>0.05</v>
      </c>
      <c r="C674" s="6">
        <v>52.4</v>
      </c>
      <c r="D674" s="6">
        <v>16.11</v>
      </c>
      <c r="E674">
        <v>1193</v>
      </c>
      <c r="F674" t="s">
        <v>1288</v>
      </c>
      <c r="G674" t="s">
        <v>49</v>
      </c>
      <c r="H674" t="s">
        <v>114</v>
      </c>
      <c r="I674" t="s">
        <v>29</v>
      </c>
      <c r="J674" t="s">
        <v>109</v>
      </c>
      <c r="K674" t="s">
        <v>59</v>
      </c>
      <c r="L674" t="s">
        <v>1289</v>
      </c>
      <c r="M674" t="s">
        <v>53</v>
      </c>
      <c r="N674" t="s">
        <v>1008</v>
      </c>
      <c r="O674" t="s">
        <v>35</v>
      </c>
      <c r="P674" s="13">
        <v>42060</v>
      </c>
      <c r="Q674" s="13" t="str">
        <f t="shared" si="20"/>
        <v>February</v>
      </c>
      <c r="R674" s="11">
        <v>42062</v>
      </c>
      <c r="S674" s="13" t="str">
        <f t="shared" si="21"/>
        <v>February</v>
      </c>
      <c r="T674" s="8">
        <v>592.52650000000006</v>
      </c>
      <c r="U674">
        <v>85</v>
      </c>
      <c r="V674" s="6">
        <v>4556.63</v>
      </c>
      <c r="W674">
        <v>29350</v>
      </c>
      <c r="X674" t="str">
        <f>[1]!DXLOOKUP(M674,Users!$A$2:$A$5,Users!$B$2:$B$5,0)</f>
        <v>Erin</v>
      </c>
    </row>
    <row r="675" spans="1:24" ht="12.75" customHeight="1">
      <c r="A675" t="s">
        <v>25</v>
      </c>
      <c r="B675" s="17">
        <v>0.05</v>
      </c>
      <c r="C675" s="6">
        <v>36.549999999999997</v>
      </c>
      <c r="D675" s="6">
        <v>13.89</v>
      </c>
      <c r="E675">
        <v>1193</v>
      </c>
      <c r="F675" t="s">
        <v>1288</v>
      </c>
      <c r="G675" t="s">
        <v>27</v>
      </c>
      <c r="H675" t="s">
        <v>114</v>
      </c>
      <c r="I675" t="s">
        <v>29</v>
      </c>
      <c r="J675" t="s">
        <v>30</v>
      </c>
      <c r="K675" t="s">
        <v>31</v>
      </c>
      <c r="L675" t="s">
        <v>1290</v>
      </c>
      <c r="M675" t="s">
        <v>53</v>
      </c>
      <c r="N675" t="s">
        <v>1008</v>
      </c>
      <c r="O675" t="s">
        <v>35</v>
      </c>
      <c r="P675" s="13">
        <v>42060</v>
      </c>
      <c r="Q675" s="13" t="str">
        <f t="shared" si="20"/>
        <v>February</v>
      </c>
      <c r="R675" s="11">
        <v>42061</v>
      </c>
      <c r="S675" s="13" t="str">
        <f t="shared" si="21"/>
        <v>February</v>
      </c>
      <c r="T675" s="8">
        <v>232.8</v>
      </c>
      <c r="U675">
        <v>83</v>
      </c>
      <c r="V675" s="6">
        <v>2948.61</v>
      </c>
      <c r="W675">
        <v>29350</v>
      </c>
      <c r="X675" t="str">
        <f>[1]!DXLOOKUP(M675,Users!$A$2:$A$5,Users!$B$2:$B$5,0)</f>
        <v>Erin</v>
      </c>
    </row>
    <row r="676" spans="1:24" ht="12.75" customHeight="1">
      <c r="A676" t="s">
        <v>37</v>
      </c>
      <c r="B676" s="17">
        <v>0.03</v>
      </c>
      <c r="C676" s="6">
        <v>5.98</v>
      </c>
      <c r="D676" s="6">
        <v>1.49</v>
      </c>
      <c r="E676">
        <v>1193</v>
      </c>
      <c r="F676" t="s">
        <v>1288</v>
      </c>
      <c r="G676" t="s">
        <v>49</v>
      </c>
      <c r="H676" t="s">
        <v>58</v>
      </c>
      <c r="I676" t="s">
        <v>29</v>
      </c>
      <c r="J676" t="s">
        <v>109</v>
      </c>
      <c r="K676" t="s">
        <v>59</v>
      </c>
      <c r="L676" t="s">
        <v>1020</v>
      </c>
      <c r="M676" t="s">
        <v>53</v>
      </c>
      <c r="N676" t="s">
        <v>1008</v>
      </c>
      <c r="O676" t="s">
        <v>35</v>
      </c>
      <c r="P676" s="13">
        <v>42125</v>
      </c>
      <c r="Q676" s="13" t="str">
        <f t="shared" si="20"/>
        <v>May</v>
      </c>
      <c r="R676" s="11">
        <v>42127</v>
      </c>
      <c r="S676" s="13" t="str">
        <f t="shared" si="21"/>
        <v>May</v>
      </c>
      <c r="T676" s="8">
        <v>38.08</v>
      </c>
      <c r="U676">
        <v>85</v>
      </c>
      <c r="V676" s="6">
        <v>517.85</v>
      </c>
      <c r="W676">
        <v>38852</v>
      </c>
      <c r="X676" t="str">
        <f>[1]!DXLOOKUP(M676,Users!$A$2:$A$5,Users!$B$2:$B$5,0)</f>
        <v>Erin</v>
      </c>
    </row>
    <row r="677" spans="1:24" ht="12.75" customHeight="1">
      <c r="A677" t="s">
        <v>106</v>
      </c>
      <c r="B677" s="17">
        <v>0.09</v>
      </c>
      <c r="C677" s="6">
        <v>49.99</v>
      </c>
      <c r="D677" s="6">
        <v>19.989999999999998</v>
      </c>
      <c r="E677">
        <v>1193</v>
      </c>
      <c r="F677" t="s">
        <v>1288</v>
      </c>
      <c r="G677" t="s">
        <v>49</v>
      </c>
      <c r="H677" t="s">
        <v>58</v>
      </c>
      <c r="I677" t="s">
        <v>77</v>
      </c>
      <c r="J677" t="s">
        <v>180</v>
      </c>
      <c r="K677" t="s">
        <v>59</v>
      </c>
      <c r="L677" t="s">
        <v>275</v>
      </c>
      <c r="M677" t="s">
        <v>53</v>
      </c>
      <c r="N677" t="s">
        <v>1008</v>
      </c>
      <c r="O677" t="s">
        <v>35</v>
      </c>
      <c r="P677" s="13">
        <v>42183</v>
      </c>
      <c r="Q677" s="13" t="str">
        <f t="shared" si="20"/>
        <v>June</v>
      </c>
      <c r="R677" s="11">
        <v>42185</v>
      </c>
      <c r="S677" s="13" t="str">
        <f t="shared" si="21"/>
        <v>June</v>
      </c>
      <c r="T677" s="8">
        <v>-17.03</v>
      </c>
      <c r="U677">
        <v>48</v>
      </c>
      <c r="V677" s="6">
        <v>2373.3200000000002</v>
      </c>
      <c r="W677">
        <v>11206</v>
      </c>
      <c r="X677" t="str">
        <f>[1]!DXLOOKUP(M677,Users!$A$2:$A$5,Users!$B$2:$B$5,0)</f>
        <v>Erin</v>
      </c>
    </row>
    <row r="678" spans="1:24" ht="12.75" customHeight="1">
      <c r="A678" t="s">
        <v>106</v>
      </c>
      <c r="B678" s="17">
        <v>0.03</v>
      </c>
      <c r="C678" s="6">
        <v>28.53</v>
      </c>
      <c r="D678" s="6">
        <v>1.49</v>
      </c>
      <c r="E678">
        <v>1193</v>
      </c>
      <c r="F678" t="s">
        <v>1288</v>
      </c>
      <c r="G678" t="s">
        <v>49</v>
      </c>
      <c r="H678" t="s">
        <v>58</v>
      </c>
      <c r="I678" t="s">
        <v>29</v>
      </c>
      <c r="J678" t="s">
        <v>109</v>
      </c>
      <c r="K678" t="s">
        <v>59</v>
      </c>
      <c r="L678" t="s">
        <v>332</v>
      </c>
      <c r="M678" t="s">
        <v>53</v>
      </c>
      <c r="N678" t="s">
        <v>1008</v>
      </c>
      <c r="O678" t="s">
        <v>35</v>
      </c>
      <c r="P678" s="13">
        <v>42183</v>
      </c>
      <c r="Q678" s="13" t="str">
        <f t="shared" si="20"/>
        <v>June</v>
      </c>
      <c r="R678" s="11">
        <v>42186</v>
      </c>
      <c r="S678" s="13" t="str">
        <f t="shared" si="21"/>
        <v>July</v>
      </c>
      <c r="T678" s="8">
        <v>39.626999999999995</v>
      </c>
      <c r="U678">
        <v>11</v>
      </c>
      <c r="V678" s="6">
        <v>325.73</v>
      </c>
      <c r="W678">
        <v>11206</v>
      </c>
      <c r="X678" t="str">
        <f>[1]!DXLOOKUP(M678,Users!$A$2:$A$5,Users!$B$2:$B$5,0)</f>
        <v>Erin</v>
      </c>
    </row>
    <row r="679" spans="1:24" ht="12.75" customHeight="1">
      <c r="A679" t="s">
        <v>37</v>
      </c>
      <c r="B679" s="17">
        <v>0.03</v>
      </c>
      <c r="C679" s="6">
        <v>5.98</v>
      </c>
      <c r="D679" s="6">
        <v>1.49</v>
      </c>
      <c r="E679">
        <v>1194</v>
      </c>
      <c r="F679" t="s">
        <v>1291</v>
      </c>
      <c r="G679" t="s">
        <v>49</v>
      </c>
      <c r="H679" t="s">
        <v>58</v>
      </c>
      <c r="I679" t="s">
        <v>29</v>
      </c>
      <c r="J679" t="s">
        <v>109</v>
      </c>
      <c r="K679" t="s">
        <v>59</v>
      </c>
      <c r="L679" t="s">
        <v>1020</v>
      </c>
      <c r="M679" t="s">
        <v>136</v>
      </c>
      <c r="N679" t="s">
        <v>362</v>
      </c>
      <c r="O679" t="s">
        <v>1292</v>
      </c>
      <c r="P679" s="13">
        <v>42125</v>
      </c>
      <c r="Q679" s="13" t="str">
        <f t="shared" si="20"/>
        <v>May</v>
      </c>
      <c r="R679" s="11">
        <v>42127</v>
      </c>
      <c r="S679" s="13" t="str">
        <f t="shared" si="21"/>
        <v>May</v>
      </c>
      <c r="T679" s="8">
        <v>20.495999999999995</v>
      </c>
      <c r="U679">
        <v>21</v>
      </c>
      <c r="V679" s="6">
        <v>127.94</v>
      </c>
      <c r="W679">
        <v>87586</v>
      </c>
      <c r="X679" t="str">
        <f>[1]!DXLOOKUP(M679,Users!$A$2:$A$5,Users!$B$2:$B$5,0)</f>
        <v>Sam</v>
      </c>
    </row>
    <row r="680" spans="1:24" ht="12.75" customHeight="1">
      <c r="A680" t="s">
        <v>25</v>
      </c>
      <c r="B680" s="17">
        <v>0.08</v>
      </c>
      <c r="C680" s="6">
        <v>355.98</v>
      </c>
      <c r="D680" s="6">
        <v>58.92</v>
      </c>
      <c r="E680">
        <v>1197</v>
      </c>
      <c r="F680" t="s">
        <v>1293</v>
      </c>
      <c r="G680" t="s">
        <v>39</v>
      </c>
      <c r="H680" t="s">
        <v>58</v>
      </c>
      <c r="I680" t="s">
        <v>41</v>
      </c>
      <c r="J680" t="s">
        <v>42</v>
      </c>
      <c r="K680" t="s">
        <v>43</v>
      </c>
      <c r="L680" t="s">
        <v>1294</v>
      </c>
      <c r="M680" t="s">
        <v>53</v>
      </c>
      <c r="N680" t="s">
        <v>193</v>
      </c>
      <c r="O680" t="s">
        <v>1295</v>
      </c>
      <c r="P680" s="13">
        <v>42081</v>
      </c>
      <c r="Q680" s="13" t="str">
        <f t="shared" si="20"/>
        <v>March</v>
      </c>
      <c r="R680" s="11">
        <v>42083</v>
      </c>
      <c r="S680" s="13" t="str">
        <f t="shared" si="21"/>
        <v>March</v>
      </c>
      <c r="T680" s="8">
        <v>103.83</v>
      </c>
      <c r="U680">
        <v>4</v>
      </c>
      <c r="V680" s="6">
        <v>1350.94</v>
      </c>
      <c r="W680">
        <v>87583</v>
      </c>
      <c r="X680" t="str">
        <f>[1]!DXLOOKUP(M680,Users!$A$2:$A$5,Users!$B$2:$B$5,0)</f>
        <v>Erin</v>
      </c>
    </row>
    <row r="681" spans="1:24" ht="12.75" customHeight="1">
      <c r="A681" t="s">
        <v>25</v>
      </c>
      <c r="B681" s="17">
        <v>0.1</v>
      </c>
      <c r="C681" s="6">
        <v>15.14</v>
      </c>
      <c r="D681" s="6">
        <v>4.53</v>
      </c>
      <c r="E681">
        <v>1199</v>
      </c>
      <c r="F681" t="s">
        <v>1296</v>
      </c>
      <c r="G681" t="s">
        <v>49</v>
      </c>
      <c r="H681" t="s">
        <v>114</v>
      </c>
      <c r="I681" t="s">
        <v>29</v>
      </c>
      <c r="J681" t="s">
        <v>141</v>
      </c>
      <c r="K681" t="s">
        <v>59</v>
      </c>
      <c r="L681" t="s">
        <v>1201</v>
      </c>
      <c r="M681" t="s">
        <v>53</v>
      </c>
      <c r="N681" t="s">
        <v>197</v>
      </c>
      <c r="O681" t="s">
        <v>1297</v>
      </c>
      <c r="P681" s="13">
        <v>42060</v>
      </c>
      <c r="Q681" s="13" t="str">
        <f t="shared" si="20"/>
        <v>February</v>
      </c>
      <c r="R681" s="11">
        <v>42063</v>
      </c>
      <c r="S681" s="13" t="str">
        <f t="shared" si="21"/>
        <v>February</v>
      </c>
      <c r="T681" s="8">
        <v>-24.897600000000001</v>
      </c>
      <c r="U681">
        <v>5</v>
      </c>
      <c r="V681" s="6">
        <v>75.17</v>
      </c>
      <c r="W681">
        <v>87585</v>
      </c>
      <c r="X681" t="str">
        <f>[1]!DXLOOKUP(M681,Users!$A$2:$A$5,Users!$B$2:$B$5,0)</f>
        <v>Erin</v>
      </c>
    </row>
    <row r="682" spans="1:24" ht="12.75" customHeight="1">
      <c r="A682" t="s">
        <v>25</v>
      </c>
      <c r="B682" s="17">
        <v>0.05</v>
      </c>
      <c r="C682" s="6">
        <v>52.4</v>
      </c>
      <c r="D682" s="6">
        <v>16.11</v>
      </c>
      <c r="E682">
        <v>1200</v>
      </c>
      <c r="F682" t="s">
        <v>1298</v>
      </c>
      <c r="G682" t="s">
        <v>49</v>
      </c>
      <c r="H682" t="s">
        <v>114</v>
      </c>
      <c r="I682" t="s">
        <v>29</v>
      </c>
      <c r="J682" t="s">
        <v>109</v>
      </c>
      <c r="K682" t="s">
        <v>59</v>
      </c>
      <c r="L682" t="s">
        <v>1289</v>
      </c>
      <c r="M682" t="s">
        <v>53</v>
      </c>
      <c r="N682" t="s">
        <v>54</v>
      </c>
      <c r="O682" t="s">
        <v>1299</v>
      </c>
      <c r="P682" s="13">
        <v>42060</v>
      </c>
      <c r="Q682" s="13" t="str">
        <f t="shared" si="20"/>
        <v>February</v>
      </c>
      <c r="R682" s="11">
        <v>42062</v>
      </c>
      <c r="S682" s="13" t="str">
        <f t="shared" si="21"/>
        <v>February</v>
      </c>
      <c r="T682" s="8">
        <v>776.7743999999999</v>
      </c>
      <c r="U682">
        <v>21</v>
      </c>
      <c r="V682" s="6">
        <v>1125.76</v>
      </c>
      <c r="W682">
        <v>87585</v>
      </c>
      <c r="X682" t="str">
        <f>[1]!DXLOOKUP(M682,Users!$A$2:$A$5,Users!$B$2:$B$5,0)</f>
        <v>Erin</v>
      </c>
    </row>
    <row r="683" spans="1:24" ht="12.75" customHeight="1">
      <c r="A683" t="s">
        <v>25</v>
      </c>
      <c r="B683" s="17">
        <v>0.05</v>
      </c>
      <c r="C683" s="6">
        <v>36.549999999999997</v>
      </c>
      <c r="D683" s="6">
        <v>13.89</v>
      </c>
      <c r="E683">
        <v>1202</v>
      </c>
      <c r="F683" t="s">
        <v>1300</v>
      </c>
      <c r="G683" t="s">
        <v>27</v>
      </c>
      <c r="H683" t="s">
        <v>114</v>
      </c>
      <c r="I683" t="s">
        <v>29</v>
      </c>
      <c r="J683" t="s">
        <v>30</v>
      </c>
      <c r="K683" t="s">
        <v>31</v>
      </c>
      <c r="L683" t="s">
        <v>1290</v>
      </c>
      <c r="M683" t="s">
        <v>53</v>
      </c>
      <c r="N683" t="s">
        <v>54</v>
      </c>
      <c r="O683" t="s">
        <v>1301</v>
      </c>
      <c r="P683" s="13">
        <v>42060</v>
      </c>
      <c r="Q683" s="13" t="str">
        <f t="shared" si="20"/>
        <v>February</v>
      </c>
      <c r="R683" s="11">
        <v>42061</v>
      </c>
      <c r="S683" s="13" t="str">
        <f t="shared" si="21"/>
        <v>February</v>
      </c>
      <c r="T683" s="8">
        <v>344.54399999999998</v>
      </c>
      <c r="U683">
        <v>21</v>
      </c>
      <c r="V683" s="6">
        <v>746.03</v>
      </c>
      <c r="W683">
        <v>87585</v>
      </c>
      <c r="X683" t="str">
        <f>[1]!DXLOOKUP(M683,Users!$A$2:$A$5,Users!$B$2:$B$5,0)</f>
        <v>Erin</v>
      </c>
    </row>
    <row r="684" spans="1:24" ht="12.75" customHeight="1">
      <c r="A684" t="s">
        <v>106</v>
      </c>
      <c r="B684" s="17">
        <v>0.09</v>
      </c>
      <c r="C684" s="6">
        <v>49.99</v>
      </c>
      <c r="D684" s="6">
        <v>19.989999999999998</v>
      </c>
      <c r="E684">
        <v>1203</v>
      </c>
      <c r="F684" t="s">
        <v>1302</v>
      </c>
      <c r="G684" t="s">
        <v>49</v>
      </c>
      <c r="H684" t="s">
        <v>58</v>
      </c>
      <c r="I684" t="s">
        <v>77</v>
      </c>
      <c r="J684" t="s">
        <v>180</v>
      </c>
      <c r="K684" t="s">
        <v>59</v>
      </c>
      <c r="L684" t="s">
        <v>275</v>
      </c>
      <c r="M684" t="s">
        <v>53</v>
      </c>
      <c r="N684" t="s">
        <v>469</v>
      </c>
      <c r="O684" t="s">
        <v>470</v>
      </c>
      <c r="P684" s="13">
        <v>42183</v>
      </c>
      <c r="Q684" s="13" t="str">
        <f t="shared" si="20"/>
        <v>June</v>
      </c>
      <c r="R684" s="11">
        <v>42185</v>
      </c>
      <c r="S684" s="13" t="str">
        <f t="shared" si="21"/>
        <v>June</v>
      </c>
      <c r="T684" s="8">
        <v>-8.5150000000000006</v>
      </c>
      <c r="U684">
        <v>12</v>
      </c>
      <c r="V684" s="6">
        <v>593.33000000000004</v>
      </c>
      <c r="W684">
        <v>87587</v>
      </c>
      <c r="X684" t="str">
        <f>[1]!DXLOOKUP(M684,Users!$A$2:$A$5,Users!$B$2:$B$5,0)</f>
        <v>Erin</v>
      </c>
    </row>
    <row r="685" spans="1:24" ht="12.75" customHeight="1">
      <c r="A685" t="s">
        <v>106</v>
      </c>
      <c r="B685" s="17">
        <v>0.01</v>
      </c>
      <c r="C685" s="6">
        <v>3.08</v>
      </c>
      <c r="D685" s="6">
        <v>0.5</v>
      </c>
      <c r="E685">
        <v>1211</v>
      </c>
      <c r="F685" t="s">
        <v>1303</v>
      </c>
      <c r="G685" t="s">
        <v>49</v>
      </c>
      <c r="H685" t="s">
        <v>28</v>
      </c>
      <c r="I685" t="s">
        <v>29</v>
      </c>
      <c r="J685" t="s">
        <v>134</v>
      </c>
      <c r="K685" t="s">
        <v>59</v>
      </c>
      <c r="L685" t="s">
        <v>1304</v>
      </c>
      <c r="M685" t="s">
        <v>61</v>
      </c>
      <c r="N685" t="s">
        <v>703</v>
      </c>
      <c r="O685" t="s">
        <v>1305</v>
      </c>
      <c r="P685" s="13">
        <v>42036</v>
      </c>
      <c r="Q685" s="13" t="str">
        <f t="shared" si="20"/>
        <v>February</v>
      </c>
      <c r="R685" s="11">
        <v>42041</v>
      </c>
      <c r="S685" s="13" t="str">
        <f t="shared" si="21"/>
        <v>February</v>
      </c>
      <c r="T685" s="8">
        <v>9.0045000000000002</v>
      </c>
      <c r="U685">
        <v>4</v>
      </c>
      <c r="V685" s="6">
        <v>13.05</v>
      </c>
      <c r="W685">
        <v>88598</v>
      </c>
      <c r="X685" t="str">
        <f>[1]!DXLOOKUP(M685,Users!$A$2:$A$5,Users!$B$2:$B$5,0)</f>
        <v>Chris</v>
      </c>
    </row>
    <row r="686" spans="1:24" ht="12.75" customHeight="1">
      <c r="A686" t="s">
        <v>25</v>
      </c>
      <c r="B686" s="17">
        <v>0.08</v>
      </c>
      <c r="C686" s="6">
        <v>4.91</v>
      </c>
      <c r="D686" s="6">
        <v>4.97</v>
      </c>
      <c r="E686">
        <v>1212</v>
      </c>
      <c r="F686" t="s">
        <v>1306</v>
      </c>
      <c r="G686" t="s">
        <v>49</v>
      </c>
      <c r="H686" t="s">
        <v>28</v>
      </c>
      <c r="I686" t="s">
        <v>29</v>
      </c>
      <c r="J686" t="s">
        <v>109</v>
      </c>
      <c r="K686" t="s">
        <v>59</v>
      </c>
      <c r="L686" t="s">
        <v>1307</v>
      </c>
      <c r="M686" t="s">
        <v>61</v>
      </c>
      <c r="N686" t="s">
        <v>703</v>
      </c>
      <c r="O686" t="s">
        <v>1308</v>
      </c>
      <c r="P686" s="13">
        <v>42019</v>
      </c>
      <c r="Q686" s="13" t="str">
        <f t="shared" si="20"/>
        <v>January</v>
      </c>
      <c r="R686" s="11">
        <v>42020</v>
      </c>
      <c r="S686" s="13" t="str">
        <f t="shared" si="21"/>
        <v>January</v>
      </c>
      <c r="T686" s="8">
        <v>-99.762500000000003</v>
      </c>
      <c r="U686">
        <v>12</v>
      </c>
      <c r="V686" s="6">
        <v>58.95</v>
      </c>
      <c r="W686">
        <v>88600</v>
      </c>
      <c r="X686" t="str">
        <f>[1]!DXLOOKUP(M686,Users!$A$2:$A$5,Users!$B$2:$B$5,0)</f>
        <v>Chris</v>
      </c>
    </row>
    <row r="687" spans="1:24" ht="12.75" customHeight="1">
      <c r="A687" t="s">
        <v>25</v>
      </c>
      <c r="B687" s="17">
        <v>0.01</v>
      </c>
      <c r="C687" s="6">
        <v>3499.99</v>
      </c>
      <c r="D687" s="6">
        <v>24.49</v>
      </c>
      <c r="E687">
        <v>1212</v>
      </c>
      <c r="F687" t="s">
        <v>1306</v>
      </c>
      <c r="G687" t="s">
        <v>49</v>
      </c>
      <c r="H687" t="s">
        <v>28</v>
      </c>
      <c r="I687" t="s">
        <v>77</v>
      </c>
      <c r="J687" t="s">
        <v>587</v>
      </c>
      <c r="K687" t="s">
        <v>236</v>
      </c>
      <c r="L687" t="s">
        <v>1309</v>
      </c>
      <c r="M687" t="s">
        <v>61</v>
      </c>
      <c r="N687" t="s">
        <v>703</v>
      </c>
      <c r="O687" t="s">
        <v>1308</v>
      </c>
      <c r="P687" s="13">
        <v>42019</v>
      </c>
      <c r="Q687" s="13" t="str">
        <f t="shared" si="20"/>
        <v>January</v>
      </c>
      <c r="R687" s="11">
        <v>42020</v>
      </c>
      <c r="S687" s="13" t="str">
        <f t="shared" si="21"/>
        <v>January</v>
      </c>
      <c r="T687" s="8">
        <v>-3061.82</v>
      </c>
      <c r="U687">
        <v>1</v>
      </c>
      <c r="V687" s="6">
        <v>3672.89</v>
      </c>
      <c r="W687">
        <v>88600</v>
      </c>
      <c r="X687" t="str">
        <f>[1]!DXLOOKUP(M687,Users!$A$2:$A$5,Users!$B$2:$B$5,0)</f>
        <v>Chris</v>
      </c>
    </row>
    <row r="688" spans="1:24" ht="12.75" customHeight="1">
      <c r="A688" t="s">
        <v>106</v>
      </c>
      <c r="B688" s="17">
        <v>7.0000000000000007E-2</v>
      </c>
      <c r="C688" s="6">
        <v>29.89</v>
      </c>
      <c r="D688" s="6">
        <v>1.99</v>
      </c>
      <c r="E688">
        <v>1213</v>
      </c>
      <c r="F688" t="s">
        <v>1310</v>
      </c>
      <c r="G688" t="s">
        <v>27</v>
      </c>
      <c r="H688" t="s">
        <v>28</v>
      </c>
      <c r="I688" t="s">
        <v>77</v>
      </c>
      <c r="J688" t="s">
        <v>180</v>
      </c>
      <c r="K688" t="s">
        <v>51</v>
      </c>
      <c r="L688" t="s">
        <v>1311</v>
      </c>
      <c r="M688" t="s">
        <v>61</v>
      </c>
      <c r="N688" t="s">
        <v>703</v>
      </c>
      <c r="O688" t="s">
        <v>1312</v>
      </c>
      <c r="P688" s="13">
        <v>42039</v>
      </c>
      <c r="Q688" s="13" t="str">
        <f t="shared" si="20"/>
        <v>February</v>
      </c>
      <c r="R688" s="11">
        <v>42044</v>
      </c>
      <c r="S688" s="13" t="str">
        <f t="shared" si="21"/>
        <v>February</v>
      </c>
      <c r="T688" s="8">
        <v>258.6189</v>
      </c>
      <c r="U688">
        <v>13</v>
      </c>
      <c r="V688" s="6">
        <v>374.81</v>
      </c>
      <c r="W688">
        <v>88599</v>
      </c>
      <c r="X688" t="str">
        <f>[1]!DXLOOKUP(M688,Users!$A$2:$A$5,Users!$B$2:$B$5,0)</f>
        <v>Chris</v>
      </c>
    </row>
    <row r="689" spans="1:24" ht="12.75" customHeight="1">
      <c r="A689" t="s">
        <v>106</v>
      </c>
      <c r="B689" s="17">
        <v>0.03</v>
      </c>
      <c r="C689" s="6">
        <v>8.34</v>
      </c>
      <c r="D689" s="6">
        <v>4.82</v>
      </c>
      <c r="E689">
        <v>1213</v>
      </c>
      <c r="F689" t="s">
        <v>1310</v>
      </c>
      <c r="G689" t="s">
        <v>49</v>
      </c>
      <c r="H689" t="s">
        <v>28</v>
      </c>
      <c r="I689" t="s">
        <v>29</v>
      </c>
      <c r="J689" t="s">
        <v>93</v>
      </c>
      <c r="K689" t="s">
        <v>59</v>
      </c>
      <c r="L689" t="s">
        <v>918</v>
      </c>
      <c r="M689" t="s">
        <v>61</v>
      </c>
      <c r="N689" t="s">
        <v>703</v>
      </c>
      <c r="O689" t="s">
        <v>1312</v>
      </c>
      <c r="P689" s="13">
        <v>42039</v>
      </c>
      <c r="Q689" s="13" t="str">
        <f t="shared" si="20"/>
        <v>February</v>
      </c>
      <c r="R689" s="11">
        <v>42043</v>
      </c>
      <c r="S689" s="13" t="str">
        <f t="shared" si="21"/>
        <v>February</v>
      </c>
      <c r="T689" s="8">
        <v>-6.71</v>
      </c>
      <c r="U689">
        <v>5</v>
      </c>
      <c r="V689" s="6">
        <v>43.27</v>
      </c>
      <c r="W689">
        <v>88599</v>
      </c>
      <c r="X689" t="str">
        <f>[1]!DXLOOKUP(M689,Users!$A$2:$A$5,Users!$B$2:$B$5,0)</f>
        <v>Chris</v>
      </c>
    </row>
    <row r="690" spans="1:24" ht="12.75" customHeight="1">
      <c r="A690" t="s">
        <v>25</v>
      </c>
      <c r="B690" s="17">
        <v>0.03</v>
      </c>
      <c r="C690" s="6">
        <v>5.84</v>
      </c>
      <c r="D690" s="6">
        <v>1.2</v>
      </c>
      <c r="E690">
        <v>1213</v>
      </c>
      <c r="F690" t="s">
        <v>1310</v>
      </c>
      <c r="G690" t="s">
        <v>49</v>
      </c>
      <c r="H690" t="s">
        <v>28</v>
      </c>
      <c r="I690" t="s">
        <v>29</v>
      </c>
      <c r="J690" t="s">
        <v>30</v>
      </c>
      <c r="K690" t="s">
        <v>31</v>
      </c>
      <c r="L690" t="s">
        <v>1313</v>
      </c>
      <c r="M690" t="s">
        <v>61</v>
      </c>
      <c r="N690" t="s">
        <v>703</v>
      </c>
      <c r="O690" t="s">
        <v>1312</v>
      </c>
      <c r="P690" s="13">
        <v>42019</v>
      </c>
      <c r="Q690" s="13" t="str">
        <f t="shared" si="20"/>
        <v>January</v>
      </c>
      <c r="R690" s="11">
        <v>42021</v>
      </c>
      <c r="S690" s="13" t="str">
        <f t="shared" si="21"/>
        <v>January</v>
      </c>
      <c r="T690" s="8">
        <v>-9.9999999999997868E-3</v>
      </c>
      <c r="U690">
        <v>2</v>
      </c>
      <c r="V690" s="6">
        <v>11.74</v>
      </c>
      <c r="W690">
        <v>88600</v>
      </c>
      <c r="X690" t="str">
        <f>[1]!DXLOOKUP(M690,Users!$A$2:$A$5,Users!$B$2:$B$5,0)</f>
        <v>Chris</v>
      </c>
    </row>
    <row r="691" spans="1:24" ht="12.75" customHeight="1">
      <c r="A691" t="s">
        <v>56</v>
      </c>
      <c r="B691" s="17">
        <v>0.09</v>
      </c>
      <c r="C691" s="6">
        <v>130.97999999999999</v>
      </c>
      <c r="D691" s="6">
        <v>30</v>
      </c>
      <c r="E691">
        <v>1217</v>
      </c>
      <c r="F691" t="s">
        <v>1314</v>
      </c>
      <c r="G691" t="s">
        <v>39</v>
      </c>
      <c r="H691" t="s">
        <v>58</v>
      </c>
      <c r="I691" t="s">
        <v>41</v>
      </c>
      <c r="J691" t="s">
        <v>42</v>
      </c>
      <c r="K691" t="s">
        <v>43</v>
      </c>
      <c r="L691" t="s">
        <v>546</v>
      </c>
      <c r="M691" t="s">
        <v>53</v>
      </c>
      <c r="N691" t="s">
        <v>193</v>
      </c>
      <c r="O691" t="s">
        <v>194</v>
      </c>
      <c r="P691" s="13">
        <v>42122</v>
      </c>
      <c r="Q691" s="13" t="str">
        <f t="shared" si="20"/>
        <v>April</v>
      </c>
      <c r="R691" s="11">
        <v>42125</v>
      </c>
      <c r="S691" s="13" t="str">
        <f t="shared" si="21"/>
        <v>May</v>
      </c>
      <c r="T691" s="8">
        <v>-421.76</v>
      </c>
      <c r="U691">
        <v>41</v>
      </c>
      <c r="V691" s="6">
        <v>5258.94</v>
      </c>
      <c r="W691">
        <v>54595</v>
      </c>
      <c r="X691" t="str">
        <f>[1]!DXLOOKUP(M691,Users!$A$2:$A$5,Users!$B$2:$B$5,0)</f>
        <v>Erin</v>
      </c>
    </row>
    <row r="692" spans="1:24" ht="12.75" customHeight="1">
      <c r="A692" t="s">
        <v>56</v>
      </c>
      <c r="B692" s="17">
        <v>0.02</v>
      </c>
      <c r="C692" s="6">
        <v>8.34</v>
      </c>
      <c r="D692" s="6">
        <v>2.64</v>
      </c>
      <c r="E692">
        <v>1226</v>
      </c>
      <c r="F692" t="s">
        <v>1315</v>
      </c>
      <c r="G692" t="s">
        <v>49</v>
      </c>
      <c r="H692" t="s">
        <v>58</v>
      </c>
      <c r="I692" t="s">
        <v>29</v>
      </c>
      <c r="J692" t="s">
        <v>174</v>
      </c>
      <c r="K692" t="s">
        <v>51</v>
      </c>
      <c r="L692" t="s">
        <v>358</v>
      </c>
      <c r="M692" t="s">
        <v>53</v>
      </c>
      <c r="N692" t="s">
        <v>469</v>
      </c>
      <c r="O692" t="s">
        <v>1316</v>
      </c>
      <c r="P692" s="13">
        <v>42122</v>
      </c>
      <c r="Q692" s="13" t="str">
        <f t="shared" si="20"/>
        <v>April</v>
      </c>
      <c r="R692" s="11">
        <v>42124</v>
      </c>
      <c r="S692" s="13" t="str">
        <f t="shared" si="21"/>
        <v>April</v>
      </c>
      <c r="T692" s="8">
        <v>6.79</v>
      </c>
      <c r="U692">
        <v>8</v>
      </c>
      <c r="V692" s="6">
        <v>66.739999999999995</v>
      </c>
      <c r="W692">
        <v>90800</v>
      </c>
      <c r="X692" t="str">
        <f>[1]!DXLOOKUP(M692,Users!$A$2:$A$5,Users!$B$2:$B$5,0)</f>
        <v>Erin</v>
      </c>
    </row>
    <row r="693" spans="1:24" ht="12.75" customHeight="1">
      <c r="A693" t="s">
        <v>56</v>
      </c>
      <c r="B693" s="17">
        <v>0.09</v>
      </c>
      <c r="C693" s="6">
        <v>130.97999999999999</v>
      </c>
      <c r="D693" s="6">
        <v>30</v>
      </c>
      <c r="E693">
        <v>1227</v>
      </c>
      <c r="F693" t="s">
        <v>1317</v>
      </c>
      <c r="G693" t="s">
        <v>39</v>
      </c>
      <c r="H693" t="s">
        <v>58</v>
      </c>
      <c r="I693" t="s">
        <v>41</v>
      </c>
      <c r="J693" t="s">
        <v>42</v>
      </c>
      <c r="K693" t="s">
        <v>43</v>
      </c>
      <c r="L693" t="s">
        <v>546</v>
      </c>
      <c r="M693" t="s">
        <v>53</v>
      </c>
      <c r="N693" t="s">
        <v>149</v>
      </c>
      <c r="O693" t="s">
        <v>778</v>
      </c>
      <c r="P693" s="13">
        <v>42122</v>
      </c>
      <c r="Q693" s="13" t="str">
        <f t="shared" si="20"/>
        <v>April</v>
      </c>
      <c r="R693" s="11">
        <v>42125</v>
      </c>
      <c r="S693" s="13" t="str">
        <f t="shared" si="21"/>
        <v>May</v>
      </c>
      <c r="T693" s="8">
        <v>-421.76</v>
      </c>
      <c r="U693">
        <v>10</v>
      </c>
      <c r="V693" s="6">
        <v>1282.67</v>
      </c>
      <c r="W693">
        <v>90800</v>
      </c>
      <c r="X693" t="str">
        <f>[1]!DXLOOKUP(M693,Users!$A$2:$A$5,Users!$B$2:$B$5,0)</f>
        <v>Erin</v>
      </c>
    </row>
    <row r="694" spans="1:24" ht="12.75" customHeight="1">
      <c r="A694" t="s">
        <v>56</v>
      </c>
      <c r="B694" s="17">
        <v>0</v>
      </c>
      <c r="C694" s="6">
        <v>7.1</v>
      </c>
      <c r="D694" s="6">
        <v>6.05</v>
      </c>
      <c r="E694">
        <v>1228</v>
      </c>
      <c r="F694" t="s">
        <v>1318</v>
      </c>
      <c r="G694" t="s">
        <v>49</v>
      </c>
      <c r="H694" t="s">
        <v>58</v>
      </c>
      <c r="I694" t="s">
        <v>29</v>
      </c>
      <c r="J694" t="s">
        <v>109</v>
      </c>
      <c r="K694" t="s">
        <v>59</v>
      </c>
      <c r="L694" t="s">
        <v>651</v>
      </c>
      <c r="M694" t="s">
        <v>53</v>
      </c>
      <c r="N694" t="s">
        <v>234</v>
      </c>
      <c r="O694" t="s">
        <v>1319</v>
      </c>
      <c r="P694" s="13">
        <v>42051</v>
      </c>
      <c r="Q694" s="13" t="str">
        <f t="shared" si="20"/>
        <v>February</v>
      </c>
      <c r="R694" s="11">
        <v>42052</v>
      </c>
      <c r="S694" s="13" t="str">
        <f t="shared" si="21"/>
        <v>February</v>
      </c>
      <c r="T694" s="8">
        <v>-60.145000000000003</v>
      </c>
      <c r="U694">
        <v>28</v>
      </c>
      <c r="V694" s="6">
        <v>208.83</v>
      </c>
      <c r="W694">
        <v>55874</v>
      </c>
      <c r="X694" t="str">
        <f>[1]!DXLOOKUP(M694,Users!$A$2:$A$5,Users!$B$2:$B$5,0)</f>
        <v>Erin</v>
      </c>
    </row>
    <row r="695" spans="1:24" ht="12.75" customHeight="1">
      <c r="A695" t="s">
        <v>56</v>
      </c>
      <c r="B695" s="17">
        <v>0.01</v>
      </c>
      <c r="C695" s="6">
        <v>4.9800000000000004</v>
      </c>
      <c r="D695" s="6">
        <v>4.62</v>
      </c>
      <c r="E695">
        <v>1228</v>
      </c>
      <c r="F695" t="s">
        <v>1318</v>
      </c>
      <c r="G695" t="s">
        <v>27</v>
      </c>
      <c r="H695" t="s">
        <v>58</v>
      </c>
      <c r="I695" t="s">
        <v>77</v>
      </c>
      <c r="J695" t="s">
        <v>180</v>
      </c>
      <c r="K695" t="s">
        <v>51</v>
      </c>
      <c r="L695" t="s">
        <v>411</v>
      </c>
      <c r="M695" t="s">
        <v>53</v>
      </c>
      <c r="N695" t="s">
        <v>234</v>
      </c>
      <c r="O695" t="s">
        <v>1319</v>
      </c>
      <c r="P695" s="13">
        <v>42051</v>
      </c>
      <c r="Q695" s="13" t="str">
        <f t="shared" si="20"/>
        <v>February</v>
      </c>
      <c r="R695" s="11">
        <v>42053</v>
      </c>
      <c r="S695" s="13" t="str">
        <f t="shared" si="21"/>
        <v>February</v>
      </c>
      <c r="T695" s="8">
        <v>-111.72</v>
      </c>
      <c r="U695">
        <v>41</v>
      </c>
      <c r="V695" s="6">
        <v>228.3</v>
      </c>
      <c r="W695">
        <v>55874</v>
      </c>
      <c r="X695" t="str">
        <f>[1]!DXLOOKUP(M695,Users!$A$2:$A$5,Users!$B$2:$B$5,0)</f>
        <v>Erin</v>
      </c>
    </row>
    <row r="696" spans="1:24" ht="12.75" customHeight="1">
      <c r="A696" t="s">
        <v>56</v>
      </c>
      <c r="B696" s="17">
        <v>0.06</v>
      </c>
      <c r="C696" s="6">
        <v>5.68</v>
      </c>
      <c r="D696" s="6">
        <v>1.39</v>
      </c>
      <c r="E696">
        <v>1228</v>
      </c>
      <c r="F696" t="s">
        <v>1318</v>
      </c>
      <c r="G696" t="s">
        <v>49</v>
      </c>
      <c r="H696" t="s">
        <v>58</v>
      </c>
      <c r="I696" t="s">
        <v>29</v>
      </c>
      <c r="J696" t="s">
        <v>69</v>
      </c>
      <c r="K696" t="s">
        <v>59</v>
      </c>
      <c r="L696" t="s">
        <v>998</v>
      </c>
      <c r="M696" t="s">
        <v>53</v>
      </c>
      <c r="N696" t="s">
        <v>234</v>
      </c>
      <c r="O696" t="s">
        <v>1319</v>
      </c>
      <c r="P696" s="13">
        <v>42051</v>
      </c>
      <c r="Q696" s="13" t="str">
        <f t="shared" si="20"/>
        <v>February</v>
      </c>
      <c r="R696" s="11">
        <v>42051</v>
      </c>
      <c r="S696" s="13" t="str">
        <f t="shared" si="21"/>
        <v>February</v>
      </c>
      <c r="T696" s="8">
        <v>33.01</v>
      </c>
      <c r="U696">
        <v>24</v>
      </c>
      <c r="V696" s="6">
        <v>129.53</v>
      </c>
      <c r="W696">
        <v>55874</v>
      </c>
      <c r="X696" t="str">
        <f>[1]!DXLOOKUP(M696,Users!$A$2:$A$5,Users!$B$2:$B$5,0)</f>
        <v>Erin</v>
      </c>
    </row>
    <row r="697" spans="1:24" ht="12.75" customHeight="1">
      <c r="A697" t="s">
        <v>56</v>
      </c>
      <c r="B697" s="17">
        <v>0.01</v>
      </c>
      <c r="C697" s="6">
        <v>4.9800000000000004</v>
      </c>
      <c r="D697" s="6">
        <v>4.62</v>
      </c>
      <c r="E697">
        <v>1229</v>
      </c>
      <c r="F697" t="s">
        <v>1320</v>
      </c>
      <c r="G697" t="s">
        <v>27</v>
      </c>
      <c r="H697" t="s">
        <v>58</v>
      </c>
      <c r="I697" t="s">
        <v>77</v>
      </c>
      <c r="J697" t="s">
        <v>180</v>
      </c>
      <c r="K697" t="s">
        <v>51</v>
      </c>
      <c r="L697" t="s">
        <v>411</v>
      </c>
      <c r="M697" t="s">
        <v>61</v>
      </c>
      <c r="N697" t="s">
        <v>130</v>
      </c>
      <c r="O697" t="s">
        <v>1321</v>
      </c>
      <c r="P697" s="13">
        <v>42051</v>
      </c>
      <c r="Q697" s="13" t="str">
        <f t="shared" si="20"/>
        <v>February</v>
      </c>
      <c r="R697" s="11">
        <v>42053</v>
      </c>
      <c r="S697" s="13" t="str">
        <f t="shared" si="21"/>
        <v>February</v>
      </c>
      <c r="T697" s="8">
        <v>-111.72</v>
      </c>
      <c r="U697">
        <v>10</v>
      </c>
      <c r="V697" s="6">
        <v>55.68</v>
      </c>
      <c r="W697">
        <v>90378</v>
      </c>
      <c r="X697" t="str">
        <f>[1]!DXLOOKUP(M697,Users!$A$2:$A$5,Users!$B$2:$B$5,0)</f>
        <v>Chris</v>
      </c>
    </row>
    <row r="698" spans="1:24" ht="12.75" customHeight="1">
      <c r="A698" t="s">
        <v>47</v>
      </c>
      <c r="B698" s="17">
        <v>0.1</v>
      </c>
      <c r="C698" s="6">
        <v>120.98</v>
      </c>
      <c r="D698" s="6">
        <v>9.07</v>
      </c>
      <c r="E698">
        <v>1233</v>
      </c>
      <c r="F698" t="s">
        <v>1322</v>
      </c>
      <c r="G698" t="s">
        <v>27</v>
      </c>
      <c r="H698" t="s">
        <v>114</v>
      </c>
      <c r="I698" t="s">
        <v>29</v>
      </c>
      <c r="J698" t="s">
        <v>109</v>
      </c>
      <c r="K698" t="s">
        <v>59</v>
      </c>
      <c r="L698" t="s">
        <v>1323</v>
      </c>
      <c r="M698" t="s">
        <v>61</v>
      </c>
      <c r="N698" t="s">
        <v>130</v>
      </c>
      <c r="O698" t="s">
        <v>1324</v>
      </c>
      <c r="P698" s="13">
        <v>42103</v>
      </c>
      <c r="Q698" s="13" t="str">
        <f t="shared" si="20"/>
        <v>April</v>
      </c>
      <c r="R698" s="11">
        <v>42105</v>
      </c>
      <c r="S698" s="13" t="str">
        <f t="shared" si="21"/>
        <v>April</v>
      </c>
      <c r="T698" s="8">
        <v>297.45715999999999</v>
      </c>
      <c r="U698">
        <v>5</v>
      </c>
      <c r="V698" s="6">
        <v>568.24</v>
      </c>
      <c r="W698">
        <v>89375</v>
      </c>
      <c r="X698" t="str">
        <f>[1]!DXLOOKUP(M698,Users!$A$2:$A$5,Users!$B$2:$B$5,0)</f>
        <v>Chris</v>
      </c>
    </row>
    <row r="699" spans="1:24" ht="12.75" customHeight="1">
      <c r="A699" t="s">
        <v>47</v>
      </c>
      <c r="B699" s="17">
        <v>0.02</v>
      </c>
      <c r="C699" s="6">
        <v>152.47999999999999</v>
      </c>
      <c r="D699" s="6">
        <v>6.5</v>
      </c>
      <c r="E699">
        <v>1233</v>
      </c>
      <c r="F699" t="s">
        <v>1322</v>
      </c>
      <c r="G699" t="s">
        <v>27</v>
      </c>
      <c r="H699" t="s">
        <v>114</v>
      </c>
      <c r="I699" t="s">
        <v>77</v>
      </c>
      <c r="J699" t="s">
        <v>180</v>
      </c>
      <c r="K699" t="s">
        <v>59</v>
      </c>
      <c r="L699" t="s">
        <v>609</v>
      </c>
      <c r="M699" t="s">
        <v>61</v>
      </c>
      <c r="N699" t="s">
        <v>130</v>
      </c>
      <c r="O699" t="s">
        <v>1324</v>
      </c>
      <c r="P699" s="13">
        <v>42103</v>
      </c>
      <c r="Q699" s="13" t="str">
        <f t="shared" si="20"/>
        <v>April</v>
      </c>
      <c r="R699" s="11">
        <v>42105</v>
      </c>
      <c r="S699" s="13" t="str">
        <f t="shared" si="21"/>
        <v>April</v>
      </c>
      <c r="T699" s="8">
        <v>-564.60239999999999</v>
      </c>
      <c r="U699">
        <v>1</v>
      </c>
      <c r="V699" s="6">
        <v>162.91</v>
      </c>
      <c r="W699">
        <v>89375</v>
      </c>
      <c r="X699" t="str">
        <f>[1]!DXLOOKUP(M699,Users!$A$2:$A$5,Users!$B$2:$B$5,0)</f>
        <v>Chris</v>
      </c>
    </row>
    <row r="700" spans="1:24" ht="12.75" customHeight="1">
      <c r="A700" t="s">
        <v>25</v>
      </c>
      <c r="B700" s="17">
        <v>0.09</v>
      </c>
      <c r="C700" s="6">
        <v>99.99</v>
      </c>
      <c r="D700" s="6">
        <v>19.989999999999998</v>
      </c>
      <c r="E700">
        <v>1233</v>
      </c>
      <c r="F700" t="s">
        <v>1322</v>
      </c>
      <c r="G700" t="s">
        <v>49</v>
      </c>
      <c r="H700" t="s">
        <v>114</v>
      </c>
      <c r="I700" t="s">
        <v>77</v>
      </c>
      <c r="J700" t="s">
        <v>180</v>
      </c>
      <c r="K700" t="s">
        <v>59</v>
      </c>
      <c r="L700" t="s">
        <v>1151</v>
      </c>
      <c r="M700" t="s">
        <v>61</v>
      </c>
      <c r="N700" t="s">
        <v>130</v>
      </c>
      <c r="O700" t="s">
        <v>1324</v>
      </c>
      <c r="P700" s="13">
        <v>42159</v>
      </c>
      <c r="Q700" s="13" t="str">
        <f t="shared" si="20"/>
        <v>June</v>
      </c>
      <c r="R700" s="11">
        <v>42161</v>
      </c>
      <c r="S700" s="13" t="str">
        <f t="shared" si="21"/>
        <v>June</v>
      </c>
      <c r="T700" s="8">
        <v>-161.47499999999999</v>
      </c>
      <c r="U700">
        <v>1</v>
      </c>
      <c r="V700" s="6">
        <v>97.65</v>
      </c>
      <c r="W700">
        <v>89376</v>
      </c>
      <c r="X700" t="str">
        <f>[1]!DXLOOKUP(M700,Users!$A$2:$A$5,Users!$B$2:$B$5,0)</f>
        <v>Chris</v>
      </c>
    </row>
    <row r="701" spans="1:24" ht="12.75" customHeight="1">
      <c r="A701" t="s">
        <v>25</v>
      </c>
      <c r="B701" s="17">
        <v>0.04</v>
      </c>
      <c r="C701" s="6">
        <v>205.99</v>
      </c>
      <c r="D701" s="6">
        <v>5.26</v>
      </c>
      <c r="E701">
        <v>1233</v>
      </c>
      <c r="F701" t="s">
        <v>1322</v>
      </c>
      <c r="G701" t="s">
        <v>49</v>
      </c>
      <c r="H701" t="s">
        <v>114</v>
      </c>
      <c r="I701" t="s">
        <v>77</v>
      </c>
      <c r="J701" t="s">
        <v>78</v>
      </c>
      <c r="K701" t="s">
        <v>59</v>
      </c>
      <c r="L701" t="s">
        <v>824</v>
      </c>
      <c r="M701" t="s">
        <v>61</v>
      </c>
      <c r="N701" t="s">
        <v>130</v>
      </c>
      <c r="O701" t="s">
        <v>1324</v>
      </c>
      <c r="P701" s="13">
        <v>42159</v>
      </c>
      <c r="Q701" s="13" t="str">
        <f t="shared" si="20"/>
        <v>June</v>
      </c>
      <c r="R701" s="11">
        <v>42160</v>
      </c>
      <c r="S701" s="13" t="str">
        <f t="shared" si="21"/>
        <v>June</v>
      </c>
      <c r="T701" s="8">
        <v>-0.81400000000001005</v>
      </c>
      <c r="U701">
        <v>6</v>
      </c>
      <c r="V701" s="6">
        <v>1018.61</v>
      </c>
      <c r="W701">
        <v>89376</v>
      </c>
      <c r="X701" t="str">
        <f>[1]!DXLOOKUP(M701,Users!$A$2:$A$5,Users!$B$2:$B$5,0)</f>
        <v>Chris</v>
      </c>
    </row>
    <row r="702" spans="1:24" ht="12.75" customHeight="1">
      <c r="A702" t="s">
        <v>56</v>
      </c>
      <c r="B702" s="17">
        <v>0.03</v>
      </c>
      <c r="C702" s="6">
        <v>128.24</v>
      </c>
      <c r="D702" s="6">
        <v>12.65</v>
      </c>
      <c r="E702">
        <v>1237</v>
      </c>
      <c r="F702" t="s">
        <v>1325</v>
      </c>
      <c r="G702" t="s">
        <v>49</v>
      </c>
      <c r="H702" t="s">
        <v>28</v>
      </c>
      <c r="I702" t="s">
        <v>41</v>
      </c>
      <c r="J702" t="s">
        <v>42</v>
      </c>
      <c r="K702" t="s">
        <v>86</v>
      </c>
      <c r="L702" t="s">
        <v>619</v>
      </c>
      <c r="M702" t="s">
        <v>61</v>
      </c>
      <c r="N702" t="s">
        <v>130</v>
      </c>
      <c r="O702" t="s">
        <v>1326</v>
      </c>
      <c r="P702" s="13">
        <v>42035</v>
      </c>
      <c r="Q702" s="13" t="str">
        <f t="shared" si="20"/>
        <v>January</v>
      </c>
      <c r="R702" s="11">
        <v>42037</v>
      </c>
      <c r="S702" s="13" t="str">
        <f t="shared" si="21"/>
        <v>February</v>
      </c>
      <c r="T702" s="8">
        <v>790.46399999999983</v>
      </c>
      <c r="U702">
        <v>9</v>
      </c>
      <c r="V702" s="6">
        <v>1145.5999999999999</v>
      </c>
      <c r="W702">
        <v>86075</v>
      </c>
      <c r="X702" t="str">
        <f>[1]!DXLOOKUP(M702,Users!$A$2:$A$5,Users!$B$2:$B$5,0)</f>
        <v>Chris</v>
      </c>
    </row>
    <row r="703" spans="1:24" ht="12.75" customHeight="1">
      <c r="A703" t="s">
        <v>37</v>
      </c>
      <c r="B703" s="17">
        <v>0.02</v>
      </c>
      <c r="C703" s="6">
        <v>7.38</v>
      </c>
      <c r="D703" s="6">
        <v>5.21</v>
      </c>
      <c r="E703">
        <v>1237</v>
      </c>
      <c r="F703" t="s">
        <v>1325</v>
      </c>
      <c r="G703" t="s">
        <v>49</v>
      </c>
      <c r="H703" t="s">
        <v>28</v>
      </c>
      <c r="I703" t="s">
        <v>41</v>
      </c>
      <c r="J703" t="s">
        <v>50</v>
      </c>
      <c r="K703" t="s">
        <v>59</v>
      </c>
      <c r="L703" t="s">
        <v>424</v>
      </c>
      <c r="M703" t="s">
        <v>61</v>
      </c>
      <c r="N703" t="s">
        <v>130</v>
      </c>
      <c r="O703" t="s">
        <v>1326</v>
      </c>
      <c r="P703" s="13">
        <v>42092</v>
      </c>
      <c r="Q703" s="13" t="str">
        <f t="shared" si="20"/>
        <v>March</v>
      </c>
      <c r="R703" s="11">
        <v>42093</v>
      </c>
      <c r="S703" s="13" t="str">
        <f t="shared" si="21"/>
        <v>March</v>
      </c>
      <c r="T703" s="8">
        <v>7.74</v>
      </c>
      <c r="U703">
        <v>3</v>
      </c>
      <c r="V703" s="6">
        <v>24.52</v>
      </c>
      <c r="W703">
        <v>86076</v>
      </c>
      <c r="X703" t="str">
        <f>[1]!DXLOOKUP(M703,Users!$A$2:$A$5,Users!$B$2:$B$5,0)</f>
        <v>Chris</v>
      </c>
    </row>
    <row r="704" spans="1:24" ht="12.75" customHeight="1">
      <c r="A704" t="s">
        <v>56</v>
      </c>
      <c r="B704" s="17">
        <v>0.05</v>
      </c>
      <c r="C704" s="6">
        <v>300.98</v>
      </c>
      <c r="D704" s="6">
        <v>13.99</v>
      </c>
      <c r="E704">
        <v>1237</v>
      </c>
      <c r="F704" t="s">
        <v>1325</v>
      </c>
      <c r="G704" t="s">
        <v>49</v>
      </c>
      <c r="H704" t="s">
        <v>28</v>
      </c>
      <c r="I704" t="s">
        <v>77</v>
      </c>
      <c r="J704" t="s">
        <v>85</v>
      </c>
      <c r="K704" t="s">
        <v>86</v>
      </c>
      <c r="L704" t="s">
        <v>1327</v>
      </c>
      <c r="M704" t="s">
        <v>61</v>
      </c>
      <c r="N704" t="s">
        <v>130</v>
      </c>
      <c r="O704" t="s">
        <v>1326</v>
      </c>
      <c r="P704" s="13">
        <v>42149</v>
      </c>
      <c r="Q704" s="13" t="str">
        <f t="shared" si="20"/>
        <v>May</v>
      </c>
      <c r="R704" s="11">
        <v>42150</v>
      </c>
      <c r="S704" s="13" t="str">
        <f t="shared" si="21"/>
        <v>May</v>
      </c>
      <c r="T704" s="8">
        <v>3985.3089</v>
      </c>
      <c r="U704">
        <v>20</v>
      </c>
      <c r="V704" s="6">
        <v>5775.81</v>
      </c>
      <c r="W704">
        <v>86077</v>
      </c>
      <c r="X704" t="str">
        <f>[1]!DXLOOKUP(M704,Users!$A$2:$A$5,Users!$B$2:$B$5,0)</f>
        <v>Chris</v>
      </c>
    </row>
    <row r="705" spans="1:24" ht="12.75" customHeight="1">
      <c r="A705" t="s">
        <v>56</v>
      </c>
      <c r="B705" s="17">
        <v>0.04</v>
      </c>
      <c r="C705" s="6">
        <v>205.99</v>
      </c>
      <c r="D705" s="6">
        <v>5</v>
      </c>
      <c r="E705">
        <v>1237</v>
      </c>
      <c r="F705" t="s">
        <v>1325</v>
      </c>
      <c r="G705" t="s">
        <v>27</v>
      </c>
      <c r="H705" t="s">
        <v>28</v>
      </c>
      <c r="I705" t="s">
        <v>77</v>
      </c>
      <c r="J705" t="s">
        <v>78</v>
      </c>
      <c r="K705" t="s">
        <v>59</v>
      </c>
      <c r="L705" t="s">
        <v>1328</v>
      </c>
      <c r="M705" t="s">
        <v>61</v>
      </c>
      <c r="N705" t="s">
        <v>130</v>
      </c>
      <c r="O705" t="s">
        <v>1326</v>
      </c>
      <c r="P705" s="13">
        <v>42149</v>
      </c>
      <c r="Q705" s="13" t="str">
        <f t="shared" si="20"/>
        <v>May</v>
      </c>
      <c r="R705" s="11">
        <v>42150</v>
      </c>
      <c r="S705" s="13" t="str">
        <f t="shared" si="21"/>
        <v>May</v>
      </c>
      <c r="T705" s="8">
        <v>13.956800000000015</v>
      </c>
      <c r="U705">
        <v>11</v>
      </c>
      <c r="V705" s="6">
        <v>1878.24</v>
      </c>
      <c r="W705">
        <v>86077</v>
      </c>
      <c r="X705" t="str">
        <f>[1]!DXLOOKUP(M705,Users!$A$2:$A$5,Users!$B$2:$B$5,0)</f>
        <v>Chris</v>
      </c>
    </row>
    <row r="706" spans="1:24" ht="12.75" customHeight="1">
      <c r="A706" t="s">
        <v>56</v>
      </c>
      <c r="B706" s="17">
        <v>0.01</v>
      </c>
      <c r="C706" s="6">
        <v>160.97999999999999</v>
      </c>
      <c r="D706" s="6">
        <v>30</v>
      </c>
      <c r="E706">
        <v>1238</v>
      </c>
      <c r="F706" t="s">
        <v>1329</v>
      </c>
      <c r="G706" t="s">
        <v>39</v>
      </c>
      <c r="H706" t="s">
        <v>28</v>
      </c>
      <c r="I706" t="s">
        <v>41</v>
      </c>
      <c r="J706" t="s">
        <v>42</v>
      </c>
      <c r="K706" t="s">
        <v>43</v>
      </c>
      <c r="L706" t="s">
        <v>177</v>
      </c>
      <c r="M706" t="s">
        <v>61</v>
      </c>
      <c r="N706" t="s">
        <v>130</v>
      </c>
      <c r="O706" t="s">
        <v>1330</v>
      </c>
      <c r="P706" s="13">
        <v>42035</v>
      </c>
      <c r="Q706" s="13" t="str">
        <f t="shared" si="20"/>
        <v>January</v>
      </c>
      <c r="R706" s="11">
        <v>42037</v>
      </c>
      <c r="S706" s="13" t="str">
        <f t="shared" si="21"/>
        <v>February</v>
      </c>
      <c r="T706" s="8">
        <v>788.79</v>
      </c>
      <c r="U706">
        <v>10</v>
      </c>
      <c r="V706" s="6">
        <v>1634.67</v>
      </c>
      <c r="W706">
        <v>86075</v>
      </c>
      <c r="X706" t="str">
        <f>[1]!DXLOOKUP(M706,Users!$A$2:$A$5,Users!$B$2:$B$5,0)</f>
        <v>Chris</v>
      </c>
    </row>
    <row r="707" spans="1:24" ht="12.75" customHeight="1">
      <c r="A707" t="s">
        <v>37</v>
      </c>
      <c r="B707" s="17">
        <v>0</v>
      </c>
      <c r="C707" s="6">
        <v>387.99</v>
      </c>
      <c r="D707" s="6">
        <v>19.989999999999998</v>
      </c>
      <c r="E707">
        <v>1241</v>
      </c>
      <c r="F707" t="s">
        <v>1331</v>
      </c>
      <c r="G707" t="s">
        <v>49</v>
      </c>
      <c r="H707" t="s">
        <v>28</v>
      </c>
      <c r="I707" t="s">
        <v>29</v>
      </c>
      <c r="J707" t="s">
        <v>109</v>
      </c>
      <c r="K707" t="s">
        <v>59</v>
      </c>
      <c r="L707" t="s">
        <v>1332</v>
      </c>
      <c r="M707" t="s">
        <v>136</v>
      </c>
      <c r="N707" t="s">
        <v>1278</v>
      </c>
      <c r="O707" t="s">
        <v>511</v>
      </c>
      <c r="P707" s="13">
        <v>42079</v>
      </c>
      <c r="Q707" s="13" t="str">
        <f t="shared" ref="Q707:Q770" si="22">TEXT(P707,"mmmm")</f>
        <v>March</v>
      </c>
      <c r="R707" s="11">
        <v>42080</v>
      </c>
      <c r="S707" s="13" t="str">
        <f t="shared" ref="S707:S770" si="23">TEXT(R707,"mmmm")</f>
        <v>March</v>
      </c>
      <c r="T707" s="8">
        <v>-70.14</v>
      </c>
      <c r="U707">
        <v>23</v>
      </c>
      <c r="V707" s="6">
        <v>9280.7199999999993</v>
      </c>
      <c r="W707">
        <v>90880</v>
      </c>
      <c r="X707" t="str">
        <f>[1]!DXLOOKUP(M707,Users!$A$2:$A$5,Users!$B$2:$B$5,0)</f>
        <v>Sam</v>
      </c>
    </row>
    <row r="708" spans="1:24" ht="12.75" customHeight="1">
      <c r="A708" t="s">
        <v>47</v>
      </c>
      <c r="B708" s="17">
        <v>0.06</v>
      </c>
      <c r="C708" s="6">
        <v>200.97</v>
      </c>
      <c r="D708" s="6">
        <v>15.59</v>
      </c>
      <c r="E708">
        <v>1241</v>
      </c>
      <c r="F708" t="s">
        <v>1331</v>
      </c>
      <c r="G708" t="s">
        <v>39</v>
      </c>
      <c r="H708" t="s">
        <v>58</v>
      </c>
      <c r="I708" t="s">
        <v>77</v>
      </c>
      <c r="J708" t="s">
        <v>85</v>
      </c>
      <c r="K708" t="s">
        <v>43</v>
      </c>
      <c r="L708" t="s">
        <v>1333</v>
      </c>
      <c r="M708" t="s">
        <v>136</v>
      </c>
      <c r="N708" t="s">
        <v>1278</v>
      </c>
      <c r="O708" t="s">
        <v>511</v>
      </c>
      <c r="P708" s="13">
        <v>42088</v>
      </c>
      <c r="Q708" s="13" t="str">
        <f t="shared" si="22"/>
        <v>March</v>
      </c>
      <c r="R708" s="11">
        <v>42088</v>
      </c>
      <c r="S708" s="13" t="str">
        <f t="shared" si="23"/>
        <v>March</v>
      </c>
      <c r="T708" s="8">
        <v>531.61799999999994</v>
      </c>
      <c r="U708">
        <v>7</v>
      </c>
      <c r="V708" s="6">
        <v>1348.83</v>
      </c>
      <c r="W708">
        <v>90881</v>
      </c>
      <c r="X708" t="str">
        <f>[1]!DXLOOKUP(M708,Users!$A$2:$A$5,Users!$B$2:$B$5,0)</f>
        <v>Sam</v>
      </c>
    </row>
    <row r="709" spans="1:24" ht="12.75" customHeight="1">
      <c r="A709" t="s">
        <v>25</v>
      </c>
      <c r="B709" s="17">
        <v>0.1</v>
      </c>
      <c r="C709" s="6">
        <v>22.38</v>
      </c>
      <c r="D709" s="6">
        <v>15.1</v>
      </c>
      <c r="E709">
        <v>1246</v>
      </c>
      <c r="F709" t="s">
        <v>1334</v>
      </c>
      <c r="G709" t="s">
        <v>49</v>
      </c>
      <c r="H709" t="s">
        <v>40</v>
      </c>
      <c r="I709" t="s">
        <v>29</v>
      </c>
      <c r="J709" t="s">
        <v>109</v>
      </c>
      <c r="K709" t="s">
        <v>59</v>
      </c>
      <c r="L709" t="s">
        <v>1175</v>
      </c>
      <c r="M709" t="s">
        <v>53</v>
      </c>
      <c r="N709" t="s">
        <v>71</v>
      </c>
      <c r="O709" t="s">
        <v>90</v>
      </c>
      <c r="P709" s="13">
        <v>42099</v>
      </c>
      <c r="Q709" s="13" t="str">
        <f t="shared" si="22"/>
        <v>April</v>
      </c>
      <c r="R709" s="11">
        <v>42100</v>
      </c>
      <c r="S709" s="13" t="str">
        <f t="shared" si="23"/>
        <v>April</v>
      </c>
      <c r="T709" s="8">
        <v>-107.51349999999999</v>
      </c>
      <c r="U709">
        <v>26</v>
      </c>
      <c r="V709" s="6">
        <v>564.98</v>
      </c>
      <c r="W709">
        <v>36452</v>
      </c>
      <c r="X709" t="str">
        <f>[1]!DXLOOKUP(M709,Users!$A$2:$A$5,Users!$B$2:$B$5,0)</f>
        <v>Erin</v>
      </c>
    </row>
    <row r="710" spans="1:24" ht="12.75" customHeight="1">
      <c r="A710" t="s">
        <v>25</v>
      </c>
      <c r="B710" s="17">
        <v>0.04</v>
      </c>
      <c r="C710" s="6">
        <v>6.98</v>
      </c>
      <c r="D710" s="6">
        <v>2.83</v>
      </c>
      <c r="E710">
        <v>1246</v>
      </c>
      <c r="F710" t="s">
        <v>1334</v>
      </c>
      <c r="G710" t="s">
        <v>49</v>
      </c>
      <c r="H710" t="s">
        <v>40</v>
      </c>
      <c r="I710" t="s">
        <v>41</v>
      </c>
      <c r="J710" t="s">
        <v>50</v>
      </c>
      <c r="K710" t="s">
        <v>51</v>
      </c>
      <c r="L710" t="s">
        <v>1335</v>
      </c>
      <c r="M710" t="s">
        <v>53</v>
      </c>
      <c r="N710" t="s">
        <v>71</v>
      </c>
      <c r="O710" t="s">
        <v>90</v>
      </c>
      <c r="P710" s="13">
        <v>42099</v>
      </c>
      <c r="Q710" s="13" t="str">
        <f t="shared" si="22"/>
        <v>April</v>
      </c>
      <c r="R710" s="11">
        <v>42101</v>
      </c>
      <c r="S710" s="13" t="str">
        <f t="shared" si="23"/>
        <v>April</v>
      </c>
      <c r="T710" s="8">
        <v>46.01</v>
      </c>
      <c r="U710">
        <v>18</v>
      </c>
      <c r="V710" s="6">
        <v>129.47999999999999</v>
      </c>
      <c r="W710">
        <v>36452</v>
      </c>
      <c r="X710" t="str">
        <f>[1]!DXLOOKUP(M710,Users!$A$2:$A$5,Users!$B$2:$B$5,0)</f>
        <v>Erin</v>
      </c>
    </row>
    <row r="711" spans="1:24" ht="12.75" customHeight="1">
      <c r="A711" t="s">
        <v>106</v>
      </c>
      <c r="B711" s="17">
        <v>0.03</v>
      </c>
      <c r="C711" s="6">
        <v>256.99</v>
      </c>
      <c r="D711" s="6">
        <v>11.25</v>
      </c>
      <c r="E711">
        <v>1246</v>
      </c>
      <c r="F711" t="s">
        <v>1334</v>
      </c>
      <c r="G711" t="s">
        <v>49</v>
      </c>
      <c r="H711" t="s">
        <v>40</v>
      </c>
      <c r="I711" t="s">
        <v>77</v>
      </c>
      <c r="J711" t="s">
        <v>180</v>
      </c>
      <c r="K711" t="s">
        <v>59</v>
      </c>
      <c r="L711" t="s">
        <v>1336</v>
      </c>
      <c r="M711" t="s">
        <v>53</v>
      </c>
      <c r="N711" t="s">
        <v>71</v>
      </c>
      <c r="O711" t="s">
        <v>90</v>
      </c>
      <c r="P711" s="13">
        <v>42146</v>
      </c>
      <c r="Q711" s="13" t="str">
        <f t="shared" si="22"/>
        <v>May</v>
      </c>
      <c r="R711" s="11">
        <v>42146</v>
      </c>
      <c r="S711" s="13" t="str">
        <f t="shared" si="23"/>
        <v>May</v>
      </c>
      <c r="T711" s="8">
        <v>1489.8</v>
      </c>
      <c r="U711">
        <v>32</v>
      </c>
      <c r="V711" s="6">
        <v>8216.2800000000007</v>
      </c>
      <c r="W711">
        <v>46853</v>
      </c>
      <c r="X711" t="str">
        <f>[1]!DXLOOKUP(M711,Users!$A$2:$A$5,Users!$B$2:$B$5,0)</f>
        <v>Erin</v>
      </c>
    </row>
    <row r="712" spans="1:24" ht="12.75" customHeight="1">
      <c r="A712" t="s">
        <v>25</v>
      </c>
      <c r="B712" s="17">
        <v>0.1</v>
      </c>
      <c r="C712" s="6">
        <v>22.38</v>
      </c>
      <c r="D712" s="6">
        <v>15.1</v>
      </c>
      <c r="E712">
        <v>1247</v>
      </c>
      <c r="F712" t="s">
        <v>1337</v>
      </c>
      <c r="G712" t="s">
        <v>49</v>
      </c>
      <c r="H712" t="s">
        <v>40</v>
      </c>
      <c r="I712" t="s">
        <v>29</v>
      </c>
      <c r="J712" t="s">
        <v>109</v>
      </c>
      <c r="K712" t="s">
        <v>59</v>
      </c>
      <c r="L712" t="s">
        <v>1175</v>
      </c>
      <c r="M712" t="s">
        <v>61</v>
      </c>
      <c r="N712" t="s">
        <v>130</v>
      </c>
      <c r="O712" t="s">
        <v>1338</v>
      </c>
      <c r="P712" s="13">
        <v>42099</v>
      </c>
      <c r="Q712" s="13" t="str">
        <f t="shared" si="22"/>
        <v>April</v>
      </c>
      <c r="R712" s="11">
        <v>42100</v>
      </c>
      <c r="S712" s="13" t="str">
        <f t="shared" si="23"/>
        <v>April</v>
      </c>
      <c r="T712" s="8">
        <v>-107.51349999999999</v>
      </c>
      <c r="U712">
        <v>7</v>
      </c>
      <c r="V712" s="6">
        <v>152.11000000000001</v>
      </c>
      <c r="W712">
        <v>91555</v>
      </c>
      <c r="X712" t="str">
        <f>[1]!DXLOOKUP(M712,Users!$A$2:$A$5,Users!$B$2:$B$5,0)</f>
        <v>Chris</v>
      </c>
    </row>
    <row r="713" spans="1:24" ht="12.75" customHeight="1">
      <c r="A713" t="s">
        <v>25</v>
      </c>
      <c r="B713" s="17">
        <v>0.04</v>
      </c>
      <c r="C713" s="6">
        <v>6.98</v>
      </c>
      <c r="D713" s="6">
        <v>2.83</v>
      </c>
      <c r="E713">
        <v>1247</v>
      </c>
      <c r="F713" t="s">
        <v>1337</v>
      </c>
      <c r="G713" t="s">
        <v>49</v>
      </c>
      <c r="H713" t="s">
        <v>40</v>
      </c>
      <c r="I713" t="s">
        <v>41</v>
      </c>
      <c r="J713" t="s">
        <v>50</v>
      </c>
      <c r="K713" t="s">
        <v>51</v>
      </c>
      <c r="L713" t="s">
        <v>1335</v>
      </c>
      <c r="M713" t="s">
        <v>61</v>
      </c>
      <c r="N713" t="s">
        <v>130</v>
      </c>
      <c r="O713" t="s">
        <v>1338</v>
      </c>
      <c r="P713" s="13">
        <v>42099</v>
      </c>
      <c r="Q713" s="13" t="str">
        <f t="shared" si="22"/>
        <v>April</v>
      </c>
      <c r="R713" s="11">
        <v>42101</v>
      </c>
      <c r="S713" s="13" t="str">
        <f t="shared" si="23"/>
        <v>April</v>
      </c>
      <c r="T713" s="8">
        <v>24.819299999999998</v>
      </c>
      <c r="U713">
        <v>5</v>
      </c>
      <c r="V713" s="6">
        <v>35.97</v>
      </c>
      <c r="W713">
        <v>91555</v>
      </c>
      <c r="X713" t="str">
        <f>[1]!DXLOOKUP(M713,Users!$A$2:$A$5,Users!$B$2:$B$5,0)</f>
        <v>Chris</v>
      </c>
    </row>
    <row r="714" spans="1:24" ht="12.75" customHeight="1">
      <c r="A714" t="s">
        <v>25</v>
      </c>
      <c r="B714" s="17">
        <v>0</v>
      </c>
      <c r="C714" s="6">
        <v>3.89</v>
      </c>
      <c r="D714" s="6">
        <v>7.01</v>
      </c>
      <c r="E714">
        <v>1250</v>
      </c>
      <c r="F714" t="s">
        <v>1339</v>
      </c>
      <c r="G714" t="s">
        <v>49</v>
      </c>
      <c r="H714" t="s">
        <v>28</v>
      </c>
      <c r="I714" t="s">
        <v>29</v>
      </c>
      <c r="J714" t="s">
        <v>109</v>
      </c>
      <c r="K714" t="s">
        <v>59</v>
      </c>
      <c r="L714" t="s">
        <v>1340</v>
      </c>
      <c r="M714" t="s">
        <v>61</v>
      </c>
      <c r="N714" t="s">
        <v>178</v>
      </c>
      <c r="O714" t="s">
        <v>1341</v>
      </c>
      <c r="P714" s="13">
        <v>42103</v>
      </c>
      <c r="Q714" s="13" t="str">
        <f t="shared" si="22"/>
        <v>April</v>
      </c>
      <c r="R714" s="11">
        <v>42103</v>
      </c>
      <c r="S714" s="13" t="str">
        <f t="shared" si="23"/>
        <v>April</v>
      </c>
      <c r="T714" s="8">
        <v>-255.16890000000001</v>
      </c>
      <c r="U714">
        <v>21</v>
      </c>
      <c r="V714" s="6">
        <v>85.64</v>
      </c>
      <c r="W714">
        <v>87877</v>
      </c>
      <c r="X714" t="str">
        <f>[1]!DXLOOKUP(M714,Users!$A$2:$A$5,Users!$B$2:$B$5,0)</f>
        <v>Chris</v>
      </c>
    </row>
    <row r="715" spans="1:24" ht="12.75" customHeight="1">
      <c r="A715" t="s">
        <v>25</v>
      </c>
      <c r="B715" s="17">
        <v>0.09</v>
      </c>
      <c r="C715" s="6">
        <v>120.98</v>
      </c>
      <c r="D715" s="6">
        <v>30</v>
      </c>
      <c r="E715">
        <v>1250</v>
      </c>
      <c r="F715" t="s">
        <v>1339</v>
      </c>
      <c r="G715" t="s">
        <v>39</v>
      </c>
      <c r="H715" t="s">
        <v>28</v>
      </c>
      <c r="I715" t="s">
        <v>41</v>
      </c>
      <c r="J715" t="s">
        <v>42</v>
      </c>
      <c r="K715" t="s">
        <v>43</v>
      </c>
      <c r="L715" t="s">
        <v>1342</v>
      </c>
      <c r="M715" t="s">
        <v>61</v>
      </c>
      <c r="N715" t="s">
        <v>178</v>
      </c>
      <c r="O715" t="s">
        <v>1341</v>
      </c>
      <c r="P715" s="13">
        <v>42103</v>
      </c>
      <c r="Q715" s="13" t="str">
        <f t="shared" si="22"/>
        <v>April</v>
      </c>
      <c r="R715" s="11">
        <v>42105</v>
      </c>
      <c r="S715" s="13" t="str">
        <f t="shared" si="23"/>
        <v>April</v>
      </c>
      <c r="T715" s="8">
        <v>74.004800000000003</v>
      </c>
      <c r="U715">
        <v>22</v>
      </c>
      <c r="V715" s="6">
        <v>2508.15</v>
      </c>
      <c r="W715">
        <v>87877</v>
      </c>
      <c r="X715" t="str">
        <f>[1]!DXLOOKUP(M715,Users!$A$2:$A$5,Users!$B$2:$B$5,0)</f>
        <v>Chris</v>
      </c>
    </row>
    <row r="716" spans="1:24" ht="12.75" customHeight="1">
      <c r="A716" t="s">
        <v>25</v>
      </c>
      <c r="B716" s="17">
        <v>0.1</v>
      </c>
      <c r="C716" s="6">
        <v>30.98</v>
      </c>
      <c r="D716" s="6">
        <v>5.76</v>
      </c>
      <c r="E716">
        <v>1250</v>
      </c>
      <c r="F716" t="s">
        <v>1339</v>
      </c>
      <c r="G716" t="s">
        <v>49</v>
      </c>
      <c r="H716" t="s">
        <v>28</v>
      </c>
      <c r="I716" t="s">
        <v>29</v>
      </c>
      <c r="J716" t="s">
        <v>93</v>
      </c>
      <c r="K716" t="s">
        <v>59</v>
      </c>
      <c r="L716" t="s">
        <v>1343</v>
      </c>
      <c r="M716" t="s">
        <v>61</v>
      </c>
      <c r="N716" t="s">
        <v>178</v>
      </c>
      <c r="O716" t="s">
        <v>1341</v>
      </c>
      <c r="P716" s="13">
        <v>42103</v>
      </c>
      <c r="Q716" s="13" t="str">
        <f t="shared" si="22"/>
        <v>April</v>
      </c>
      <c r="R716" s="11">
        <v>42104</v>
      </c>
      <c r="S716" s="13" t="str">
        <f t="shared" si="23"/>
        <v>April</v>
      </c>
      <c r="T716" s="8">
        <v>109.42479999999999</v>
      </c>
      <c r="U716">
        <v>8</v>
      </c>
      <c r="V716" s="6">
        <v>225.62</v>
      </c>
      <c r="W716">
        <v>87877</v>
      </c>
      <c r="X716" t="str">
        <f>[1]!DXLOOKUP(M716,Users!$A$2:$A$5,Users!$B$2:$B$5,0)</f>
        <v>Chris</v>
      </c>
    </row>
    <row r="717" spans="1:24" ht="12.75" customHeight="1">
      <c r="A717" t="s">
        <v>106</v>
      </c>
      <c r="B717" s="17">
        <v>0.02</v>
      </c>
      <c r="C717" s="6">
        <v>46.89</v>
      </c>
      <c r="D717" s="6">
        <v>5.0999999999999996</v>
      </c>
      <c r="E717">
        <v>1253</v>
      </c>
      <c r="F717" t="s">
        <v>1344</v>
      </c>
      <c r="G717" t="s">
        <v>49</v>
      </c>
      <c r="H717" t="s">
        <v>40</v>
      </c>
      <c r="I717" t="s">
        <v>29</v>
      </c>
      <c r="J717" t="s">
        <v>257</v>
      </c>
      <c r="K717" t="s">
        <v>86</v>
      </c>
      <c r="L717" t="s">
        <v>1345</v>
      </c>
      <c r="M717" t="s">
        <v>61</v>
      </c>
      <c r="N717" t="s">
        <v>130</v>
      </c>
      <c r="O717" t="s">
        <v>1346</v>
      </c>
      <c r="P717" s="13">
        <v>42117</v>
      </c>
      <c r="Q717" s="13" t="str">
        <f t="shared" si="22"/>
        <v>April</v>
      </c>
      <c r="R717" s="11">
        <v>42117</v>
      </c>
      <c r="S717" s="13" t="str">
        <f t="shared" si="23"/>
        <v>April</v>
      </c>
      <c r="T717" s="8">
        <v>421.34849999999994</v>
      </c>
      <c r="U717">
        <v>13</v>
      </c>
      <c r="V717" s="6">
        <v>610.65</v>
      </c>
      <c r="W717">
        <v>89981</v>
      </c>
      <c r="X717" t="str">
        <f>[1]!DXLOOKUP(M717,Users!$A$2:$A$5,Users!$B$2:$B$5,0)</f>
        <v>Chris</v>
      </c>
    </row>
    <row r="718" spans="1:24" ht="12.75" customHeight="1">
      <c r="A718" t="s">
        <v>106</v>
      </c>
      <c r="B718" s="17">
        <v>0.05</v>
      </c>
      <c r="C718" s="6">
        <v>140.97999999999999</v>
      </c>
      <c r="D718" s="6">
        <v>36.090000000000003</v>
      </c>
      <c r="E718">
        <v>1253</v>
      </c>
      <c r="F718" t="s">
        <v>1344</v>
      </c>
      <c r="G718" t="s">
        <v>39</v>
      </c>
      <c r="H718" t="s">
        <v>40</v>
      </c>
      <c r="I718" t="s">
        <v>41</v>
      </c>
      <c r="J718" t="s">
        <v>191</v>
      </c>
      <c r="K718" t="s">
        <v>121</v>
      </c>
      <c r="L718" t="s">
        <v>1347</v>
      </c>
      <c r="M718" t="s">
        <v>61</v>
      </c>
      <c r="N718" t="s">
        <v>130</v>
      </c>
      <c r="O718" t="s">
        <v>1346</v>
      </c>
      <c r="P718" s="13">
        <v>42117</v>
      </c>
      <c r="Q718" s="13" t="str">
        <f t="shared" si="22"/>
        <v>April</v>
      </c>
      <c r="R718" s="11">
        <v>42119</v>
      </c>
      <c r="S718" s="13" t="str">
        <f t="shared" si="23"/>
        <v>April</v>
      </c>
      <c r="T718" s="8">
        <v>-373.09</v>
      </c>
      <c r="U718">
        <v>5</v>
      </c>
      <c r="V718" s="6">
        <v>699.24</v>
      </c>
      <c r="W718">
        <v>89981</v>
      </c>
      <c r="X718" t="str">
        <f>[1]!DXLOOKUP(M718,Users!$A$2:$A$5,Users!$B$2:$B$5,0)</f>
        <v>Chris</v>
      </c>
    </row>
    <row r="719" spans="1:24" ht="12.75" customHeight="1">
      <c r="A719" t="s">
        <v>106</v>
      </c>
      <c r="B719" s="17">
        <v>0.1</v>
      </c>
      <c r="C719" s="6">
        <v>212.6</v>
      </c>
      <c r="D719" s="6">
        <v>110.2</v>
      </c>
      <c r="E719">
        <v>1253</v>
      </c>
      <c r="F719" t="s">
        <v>1344</v>
      </c>
      <c r="G719" t="s">
        <v>39</v>
      </c>
      <c r="H719" t="s">
        <v>40</v>
      </c>
      <c r="I719" t="s">
        <v>41</v>
      </c>
      <c r="J719" t="s">
        <v>152</v>
      </c>
      <c r="K719" t="s">
        <v>121</v>
      </c>
      <c r="L719" t="s">
        <v>1348</v>
      </c>
      <c r="M719" t="s">
        <v>61</v>
      </c>
      <c r="N719" t="s">
        <v>130</v>
      </c>
      <c r="O719" t="s">
        <v>1346</v>
      </c>
      <c r="P719" s="13">
        <v>42117</v>
      </c>
      <c r="Q719" s="13" t="str">
        <f t="shared" si="22"/>
        <v>April</v>
      </c>
      <c r="R719" s="11">
        <v>42119</v>
      </c>
      <c r="S719" s="13" t="str">
        <f t="shared" si="23"/>
        <v>April</v>
      </c>
      <c r="T719" s="8">
        <v>-3465.0720000000001</v>
      </c>
      <c r="U719">
        <v>12</v>
      </c>
      <c r="V719" s="6">
        <v>2346.0300000000002</v>
      </c>
      <c r="W719">
        <v>89981</v>
      </c>
      <c r="X719" t="str">
        <f>[1]!DXLOOKUP(M719,Users!$A$2:$A$5,Users!$B$2:$B$5,0)</f>
        <v>Chris</v>
      </c>
    </row>
    <row r="720" spans="1:24" ht="12.75" customHeight="1">
      <c r="A720" t="s">
        <v>56</v>
      </c>
      <c r="B720" s="17">
        <v>0.04</v>
      </c>
      <c r="C720" s="6">
        <v>2.08</v>
      </c>
      <c r="D720" s="6">
        <v>1.49</v>
      </c>
      <c r="E720">
        <v>1254</v>
      </c>
      <c r="F720" t="s">
        <v>1349</v>
      </c>
      <c r="G720" t="s">
        <v>49</v>
      </c>
      <c r="H720" t="s">
        <v>40</v>
      </c>
      <c r="I720" t="s">
        <v>29</v>
      </c>
      <c r="J720" t="s">
        <v>109</v>
      </c>
      <c r="K720" t="s">
        <v>59</v>
      </c>
      <c r="L720" t="s">
        <v>1350</v>
      </c>
      <c r="M720" t="s">
        <v>61</v>
      </c>
      <c r="N720" t="s">
        <v>130</v>
      </c>
      <c r="O720" t="s">
        <v>1351</v>
      </c>
      <c r="P720" s="13">
        <v>42145</v>
      </c>
      <c r="Q720" s="13" t="str">
        <f t="shared" si="22"/>
        <v>May</v>
      </c>
      <c r="R720" s="11">
        <v>42147</v>
      </c>
      <c r="S720" s="13" t="str">
        <f t="shared" si="23"/>
        <v>May</v>
      </c>
      <c r="T720" s="8">
        <v>-11.281500000000001</v>
      </c>
      <c r="U720">
        <v>16</v>
      </c>
      <c r="V720" s="6">
        <v>33.770000000000003</v>
      </c>
      <c r="W720">
        <v>89982</v>
      </c>
      <c r="X720" t="str">
        <f>[1]!DXLOOKUP(M720,Users!$A$2:$A$5,Users!$B$2:$B$5,0)</f>
        <v>Chris</v>
      </c>
    </row>
    <row r="721" spans="1:24" ht="12.75" customHeight="1">
      <c r="A721" t="s">
        <v>47</v>
      </c>
      <c r="B721" s="17">
        <v>0.06</v>
      </c>
      <c r="C721" s="6">
        <v>80.98</v>
      </c>
      <c r="D721" s="6">
        <v>35</v>
      </c>
      <c r="E721">
        <v>1254</v>
      </c>
      <c r="F721" t="s">
        <v>1349</v>
      </c>
      <c r="G721" t="s">
        <v>49</v>
      </c>
      <c r="H721" t="s">
        <v>40</v>
      </c>
      <c r="I721" t="s">
        <v>29</v>
      </c>
      <c r="J721" t="s">
        <v>141</v>
      </c>
      <c r="K721" t="s">
        <v>236</v>
      </c>
      <c r="L721" t="s">
        <v>1352</v>
      </c>
      <c r="M721" t="s">
        <v>61</v>
      </c>
      <c r="N721" t="s">
        <v>130</v>
      </c>
      <c r="O721" t="s">
        <v>1351</v>
      </c>
      <c r="P721" s="13">
        <v>42075</v>
      </c>
      <c r="Q721" s="13" t="str">
        <f t="shared" si="22"/>
        <v>March</v>
      </c>
      <c r="R721" s="11">
        <v>42076</v>
      </c>
      <c r="S721" s="13" t="str">
        <f t="shared" si="23"/>
        <v>March</v>
      </c>
      <c r="T721" s="8">
        <v>-218.77</v>
      </c>
      <c r="U721">
        <v>2</v>
      </c>
      <c r="V721" s="6">
        <v>172.79</v>
      </c>
      <c r="W721">
        <v>89983</v>
      </c>
      <c r="X721" t="str">
        <f>[1]!DXLOOKUP(M721,Users!$A$2:$A$5,Users!$B$2:$B$5,0)</f>
        <v>Chris</v>
      </c>
    </row>
    <row r="722" spans="1:24" ht="12.75" customHeight="1">
      <c r="A722" t="s">
        <v>56</v>
      </c>
      <c r="B722" s="17">
        <v>0.06</v>
      </c>
      <c r="C722" s="6">
        <v>3.95</v>
      </c>
      <c r="D722" s="6">
        <v>2</v>
      </c>
      <c r="E722">
        <v>1254</v>
      </c>
      <c r="F722" t="s">
        <v>1349</v>
      </c>
      <c r="G722" t="s">
        <v>49</v>
      </c>
      <c r="H722" t="s">
        <v>40</v>
      </c>
      <c r="I722" t="s">
        <v>29</v>
      </c>
      <c r="J722" t="s">
        <v>66</v>
      </c>
      <c r="K722" t="s">
        <v>31</v>
      </c>
      <c r="L722" t="s">
        <v>1353</v>
      </c>
      <c r="M722" t="s">
        <v>61</v>
      </c>
      <c r="N722" t="s">
        <v>130</v>
      </c>
      <c r="O722" t="s">
        <v>1351</v>
      </c>
      <c r="P722" s="13">
        <v>42087</v>
      </c>
      <c r="Q722" s="13" t="str">
        <f t="shared" si="22"/>
        <v>March</v>
      </c>
      <c r="R722" s="11">
        <v>42088</v>
      </c>
      <c r="S722" s="13" t="str">
        <f t="shared" si="23"/>
        <v>March</v>
      </c>
      <c r="T722" s="8">
        <v>-9.68</v>
      </c>
      <c r="U722">
        <v>5</v>
      </c>
      <c r="V722" s="6">
        <v>19.66</v>
      </c>
      <c r="W722">
        <v>89984</v>
      </c>
      <c r="X722" t="str">
        <f>[1]!DXLOOKUP(M722,Users!$A$2:$A$5,Users!$B$2:$B$5,0)</f>
        <v>Chris</v>
      </c>
    </row>
    <row r="723" spans="1:24" ht="12.75" customHeight="1">
      <c r="A723" t="s">
        <v>56</v>
      </c>
      <c r="B723" s="17">
        <v>0.01</v>
      </c>
      <c r="C723" s="6">
        <v>115.99</v>
      </c>
      <c r="D723" s="6">
        <v>56.14</v>
      </c>
      <c r="E723">
        <v>1257</v>
      </c>
      <c r="F723" t="s">
        <v>1354</v>
      </c>
      <c r="G723" t="s">
        <v>39</v>
      </c>
      <c r="H723" t="s">
        <v>40</v>
      </c>
      <c r="I723" t="s">
        <v>77</v>
      </c>
      <c r="J723" t="s">
        <v>85</v>
      </c>
      <c r="K723" t="s">
        <v>43</v>
      </c>
      <c r="L723" t="s">
        <v>1355</v>
      </c>
      <c r="M723" t="s">
        <v>34</v>
      </c>
      <c r="N723" t="s">
        <v>255</v>
      </c>
      <c r="O723" t="s">
        <v>287</v>
      </c>
      <c r="P723" s="13">
        <v>42146</v>
      </c>
      <c r="Q723" s="13" t="str">
        <f t="shared" si="22"/>
        <v>May</v>
      </c>
      <c r="R723" s="11">
        <v>42147</v>
      </c>
      <c r="S723" s="13" t="str">
        <f t="shared" si="23"/>
        <v>May</v>
      </c>
      <c r="T723" s="8">
        <v>-164.39520000000002</v>
      </c>
      <c r="U723">
        <v>5</v>
      </c>
      <c r="V723" s="6">
        <v>604.35</v>
      </c>
      <c r="W723">
        <v>86535</v>
      </c>
      <c r="X723" t="str">
        <f>[1]!DXLOOKUP(M723,Users!$A$2:$A$5,Users!$B$2:$B$5,0)</f>
        <v>William</v>
      </c>
    </row>
    <row r="724" spans="1:24" ht="12.75" customHeight="1">
      <c r="A724" t="s">
        <v>47</v>
      </c>
      <c r="B724" s="17">
        <v>0.04</v>
      </c>
      <c r="C724" s="6">
        <v>2.52</v>
      </c>
      <c r="D724" s="6">
        <v>1.92</v>
      </c>
      <c r="E724">
        <v>1257</v>
      </c>
      <c r="F724" t="s">
        <v>1354</v>
      </c>
      <c r="G724" t="s">
        <v>49</v>
      </c>
      <c r="H724" t="s">
        <v>40</v>
      </c>
      <c r="I724" t="s">
        <v>29</v>
      </c>
      <c r="J724" t="s">
        <v>174</v>
      </c>
      <c r="K724" t="s">
        <v>31</v>
      </c>
      <c r="L724" t="s">
        <v>1356</v>
      </c>
      <c r="M724" t="s">
        <v>34</v>
      </c>
      <c r="N724" t="s">
        <v>255</v>
      </c>
      <c r="O724" t="s">
        <v>287</v>
      </c>
      <c r="P724" s="13">
        <v>42118</v>
      </c>
      <c r="Q724" s="13" t="str">
        <f t="shared" si="22"/>
        <v>April</v>
      </c>
      <c r="R724" s="11">
        <v>42118</v>
      </c>
      <c r="S724" s="13" t="str">
        <f t="shared" si="23"/>
        <v>April</v>
      </c>
      <c r="T724" s="8">
        <v>-8.2080000000000002</v>
      </c>
      <c r="U724">
        <v>1</v>
      </c>
      <c r="V724" s="6">
        <v>3.13</v>
      </c>
      <c r="W724">
        <v>86536</v>
      </c>
      <c r="X724" t="str">
        <f>[1]!DXLOOKUP(M724,Users!$A$2:$A$5,Users!$B$2:$B$5,0)</f>
        <v>William</v>
      </c>
    </row>
    <row r="725" spans="1:24" ht="12.75" customHeight="1">
      <c r="A725" t="s">
        <v>25</v>
      </c>
      <c r="B725" s="17">
        <v>0.03</v>
      </c>
      <c r="C725" s="6">
        <v>3.69</v>
      </c>
      <c r="D725" s="6">
        <v>2.5</v>
      </c>
      <c r="E725">
        <v>1259</v>
      </c>
      <c r="F725" t="s">
        <v>1357</v>
      </c>
      <c r="G725" t="s">
        <v>27</v>
      </c>
      <c r="H725" t="s">
        <v>40</v>
      </c>
      <c r="I725" t="s">
        <v>29</v>
      </c>
      <c r="J725" t="s">
        <v>69</v>
      </c>
      <c r="K725" t="s">
        <v>59</v>
      </c>
      <c r="L725" t="s">
        <v>1358</v>
      </c>
      <c r="M725" t="s">
        <v>136</v>
      </c>
      <c r="N725" t="s">
        <v>613</v>
      </c>
      <c r="O725" t="s">
        <v>1359</v>
      </c>
      <c r="P725" s="13">
        <v>42114</v>
      </c>
      <c r="Q725" s="13" t="str">
        <f t="shared" si="22"/>
        <v>April</v>
      </c>
      <c r="R725" s="11">
        <v>42114</v>
      </c>
      <c r="S725" s="13" t="str">
        <f t="shared" si="23"/>
        <v>April</v>
      </c>
      <c r="T725" s="8">
        <v>-2196.6840000000002</v>
      </c>
      <c r="U725">
        <v>9</v>
      </c>
      <c r="V725" s="6">
        <v>38.65</v>
      </c>
      <c r="W725">
        <v>86534</v>
      </c>
      <c r="X725" t="str">
        <f>[1]!DXLOOKUP(M725,Users!$A$2:$A$5,Users!$B$2:$B$5,0)</f>
        <v>Sam</v>
      </c>
    </row>
    <row r="726" spans="1:24" ht="12.75" customHeight="1">
      <c r="A726" t="s">
        <v>47</v>
      </c>
      <c r="B726" s="17">
        <v>0.02</v>
      </c>
      <c r="C726" s="6">
        <v>73.98</v>
      </c>
      <c r="D726" s="6">
        <v>14.52</v>
      </c>
      <c r="E726">
        <v>1261</v>
      </c>
      <c r="F726" t="s">
        <v>1360</v>
      </c>
      <c r="G726" t="s">
        <v>49</v>
      </c>
      <c r="H726" t="s">
        <v>40</v>
      </c>
      <c r="I726" t="s">
        <v>77</v>
      </c>
      <c r="J726" t="s">
        <v>180</v>
      </c>
      <c r="K726" t="s">
        <v>59</v>
      </c>
      <c r="L726" t="s">
        <v>1140</v>
      </c>
      <c r="M726" t="s">
        <v>34</v>
      </c>
      <c r="N726" t="s">
        <v>255</v>
      </c>
      <c r="O726" t="s">
        <v>1361</v>
      </c>
      <c r="P726" s="13">
        <v>42131</v>
      </c>
      <c r="Q726" s="13" t="str">
        <f t="shared" si="22"/>
        <v>May</v>
      </c>
      <c r="R726" s="11">
        <v>42134</v>
      </c>
      <c r="S726" s="13" t="str">
        <f t="shared" si="23"/>
        <v>May</v>
      </c>
      <c r="T726" s="8">
        <v>43.538000000000011</v>
      </c>
      <c r="U726">
        <v>5</v>
      </c>
      <c r="V726" s="6">
        <v>378.23</v>
      </c>
      <c r="W726">
        <v>89730</v>
      </c>
      <c r="X726" t="str">
        <f>[1]!DXLOOKUP(M726,Users!$A$2:$A$5,Users!$B$2:$B$5,0)</f>
        <v>William</v>
      </c>
    </row>
    <row r="727" spans="1:24" ht="12.75" customHeight="1">
      <c r="A727" t="s">
        <v>47</v>
      </c>
      <c r="B727" s="17">
        <v>0.05</v>
      </c>
      <c r="C727" s="6">
        <v>5.28</v>
      </c>
      <c r="D727" s="6">
        <v>6.26</v>
      </c>
      <c r="E727">
        <v>1265</v>
      </c>
      <c r="F727" t="s">
        <v>1362</v>
      </c>
      <c r="G727" t="s">
        <v>49</v>
      </c>
      <c r="H727" t="s">
        <v>40</v>
      </c>
      <c r="I727" t="s">
        <v>29</v>
      </c>
      <c r="J727" t="s">
        <v>93</v>
      </c>
      <c r="K727" t="s">
        <v>59</v>
      </c>
      <c r="L727" t="s">
        <v>1363</v>
      </c>
      <c r="M727" t="s">
        <v>61</v>
      </c>
      <c r="N727" t="s">
        <v>304</v>
      </c>
      <c r="O727" t="s">
        <v>1364</v>
      </c>
      <c r="P727" s="13">
        <v>42166</v>
      </c>
      <c r="Q727" s="13" t="str">
        <f t="shared" si="22"/>
        <v>June</v>
      </c>
      <c r="R727" s="11">
        <v>42167</v>
      </c>
      <c r="S727" s="13" t="str">
        <f t="shared" si="23"/>
        <v>June</v>
      </c>
      <c r="T727" s="8">
        <v>-11.376000000000001</v>
      </c>
      <c r="U727">
        <v>1</v>
      </c>
      <c r="V727" s="6">
        <v>7.15</v>
      </c>
      <c r="W727">
        <v>89729</v>
      </c>
      <c r="X727" t="str">
        <f>[1]!DXLOOKUP(M727,Users!$A$2:$A$5,Users!$B$2:$B$5,0)</f>
        <v>Chris</v>
      </c>
    </row>
    <row r="728" spans="1:24" ht="12.75" customHeight="1">
      <c r="A728" t="s">
        <v>47</v>
      </c>
      <c r="B728" s="17">
        <v>0.01</v>
      </c>
      <c r="C728" s="6">
        <v>13.99</v>
      </c>
      <c r="D728" s="6">
        <v>7.51</v>
      </c>
      <c r="E728">
        <v>1267</v>
      </c>
      <c r="F728" t="s">
        <v>1365</v>
      </c>
      <c r="G728" t="s">
        <v>49</v>
      </c>
      <c r="H728" t="s">
        <v>28</v>
      </c>
      <c r="I728" t="s">
        <v>77</v>
      </c>
      <c r="J728" t="s">
        <v>85</v>
      </c>
      <c r="K728" t="s">
        <v>86</v>
      </c>
      <c r="L728" t="s">
        <v>1366</v>
      </c>
      <c r="M728" t="s">
        <v>136</v>
      </c>
      <c r="N728" t="s">
        <v>362</v>
      </c>
      <c r="O728" t="s">
        <v>1367</v>
      </c>
      <c r="P728" s="13">
        <v>42045</v>
      </c>
      <c r="Q728" s="13" t="str">
        <f t="shared" si="22"/>
        <v>February</v>
      </c>
      <c r="R728" s="11">
        <v>42046</v>
      </c>
      <c r="S728" s="13" t="str">
        <f t="shared" si="23"/>
        <v>February</v>
      </c>
      <c r="T728" s="8">
        <v>533.74199999999996</v>
      </c>
      <c r="U728">
        <v>2</v>
      </c>
      <c r="V728" s="6">
        <v>29.85</v>
      </c>
      <c r="W728">
        <v>89514</v>
      </c>
      <c r="X728" t="str">
        <f>[1]!DXLOOKUP(M728,Users!$A$2:$A$5,Users!$B$2:$B$5,0)</f>
        <v>Sam</v>
      </c>
    </row>
    <row r="729" spans="1:24" ht="12.75" customHeight="1">
      <c r="A729" t="s">
        <v>37</v>
      </c>
      <c r="B729" s="17">
        <v>0.08</v>
      </c>
      <c r="C729" s="6">
        <v>128.24</v>
      </c>
      <c r="D729" s="6">
        <v>12.65</v>
      </c>
      <c r="E729">
        <v>1267</v>
      </c>
      <c r="F729" t="s">
        <v>1365</v>
      </c>
      <c r="G729" t="s">
        <v>49</v>
      </c>
      <c r="H729" t="s">
        <v>28</v>
      </c>
      <c r="I729" t="s">
        <v>41</v>
      </c>
      <c r="J729" t="s">
        <v>42</v>
      </c>
      <c r="K729" t="s">
        <v>86</v>
      </c>
      <c r="L729" t="s">
        <v>619</v>
      </c>
      <c r="M729" t="s">
        <v>136</v>
      </c>
      <c r="N729" t="s">
        <v>362</v>
      </c>
      <c r="O729" t="s">
        <v>1367</v>
      </c>
      <c r="P729" s="13">
        <v>42136</v>
      </c>
      <c r="Q729" s="13" t="str">
        <f t="shared" si="22"/>
        <v>May</v>
      </c>
      <c r="R729" s="11">
        <v>42137</v>
      </c>
      <c r="S729" s="13" t="str">
        <f t="shared" si="23"/>
        <v>May</v>
      </c>
      <c r="T729" s="8">
        <v>-379.34399999999999</v>
      </c>
      <c r="U729">
        <v>3</v>
      </c>
      <c r="V729" s="6">
        <v>366.44</v>
      </c>
      <c r="W729">
        <v>89515</v>
      </c>
      <c r="X729" t="str">
        <f>[1]!DXLOOKUP(M729,Users!$A$2:$A$5,Users!$B$2:$B$5,0)</f>
        <v>Sam</v>
      </c>
    </row>
    <row r="730" spans="1:24" ht="12.75" customHeight="1">
      <c r="A730" t="s">
        <v>37</v>
      </c>
      <c r="B730" s="17">
        <v>0.04</v>
      </c>
      <c r="C730" s="6">
        <v>5.98</v>
      </c>
      <c r="D730" s="6">
        <v>4.38</v>
      </c>
      <c r="E730">
        <v>1267</v>
      </c>
      <c r="F730" t="s">
        <v>1365</v>
      </c>
      <c r="G730" t="s">
        <v>49</v>
      </c>
      <c r="H730" t="s">
        <v>28</v>
      </c>
      <c r="I730" t="s">
        <v>77</v>
      </c>
      <c r="J730" t="s">
        <v>180</v>
      </c>
      <c r="K730" t="s">
        <v>51</v>
      </c>
      <c r="L730" t="s">
        <v>1368</v>
      </c>
      <c r="M730" t="s">
        <v>136</v>
      </c>
      <c r="N730" t="s">
        <v>362</v>
      </c>
      <c r="O730" t="s">
        <v>1367</v>
      </c>
      <c r="P730" s="13">
        <v>42136</v>
      </c>
      <c r="Q730" s="13" t="str">
        <f t="shared" si="22"/>
        <v>May</v>
      </c>
      <c r="R730" s="11">
        <v>42138</v>
      </c>
      <c r="S730" s="13" t="str">
        <f t="shared" si="23"/>
        <v>May</v>
      </c>
      <c r="T730" s="8">
        <v>-1522.3039999999999</v>
      </c>
      <c r="U730">
        <v>11</v>
      </c>
      <c r="V730" s="6">
        <v>69.75</v>
      </c>
      <c r="W730">
        <v>89515</v>
      </c>
      <c r="X730" t="str">
        <f>[1]!DXLOOKUP(M730,Users!$A$2:$A$5,Users!$B$2:$B$5,0)</f>
        <v>Sam</v>
      </c>
    </row>
    <row r="731" spans="1:24" ht="12.75" customHeight="1">
      <c r="A731" t="s">
        <v>56</v>
      </c>
      <c r="B731" s="17">
        <v>7.0000000000000007E-2</v>
      </c>
      <c r="C731" s="6">
        <v>125.99</v>
      </c>
      <c r="D731" s="6">
        <v>7.69</v>
      </c>
      <c r="E731">
        <v>1271</v>
      </c>
      <c r="F731" t="s">
        <v>1369</v>
      </c>
      <c r="G731" t="s">
        <v>49</v>
      </c>
      <c r="H731" t="s">
        <v>28</v>
      </c>
      <c r="I731" t="s">
        <v>77</v>
      </c>
      <c r="J731" t="s">
        <v>78</v>
      </c>
      <c r="K731" t="s">
        <v>59</v>
      </c>
      <c r="L731" t="s">
        <v>105</v>
      </c>
      <c r="M731" t="s">
        <v>34</v>
      </c>
      <c r="N731" t="s">
        <v>45</v>
      </c>
      <c r="O731" t="s">
        <v>1370</v>
      </c>
      <c r="P731" s="13">
        <v>42103</v>
      </c>
      <c r="Q731" s="13" t="str">
        <f t="shared" si="22"/>
        <v>April</v>
      </c>
      <c r="R731" s="11">
        <v>42104</v>
      </c>
      <c r="S731" s="13" t="str">
        <f t="shared" si="23"/>
        <v>April</v>
      </c>
      <c r="T731" s="8">
        <v>588.24569999999994</v>
      </c>
      <c r="U731">
        <v>8</v>
      </c>
      <c r="V731" s="6">
        <v>852.53</v>
      </c>
      <c r="W731">
        <v>88410</v>
      </c>
      <c r="X731" t="str">
        <f>[1]!DXLOOKUP(M731,Users!$A$2:$A$5,Users!$B$2:$B$5,0)</f>
        <v>William</v>
      </c>
    </row>
    <row r="732" spans="1:24" ht="12.75" customHeight="1">
      <c r="A732" t="s">
        <v>106</v>
      </c>
      <c r="B732" s="17">
        <v>0.1</v>
      </c>
      <c r="C732" s="6">
        <v>34.229999999999997</v>
      </c>
      <c r="D732" s="6">
        <v>5.0199999999999996</v>
      </c>
      <c r="E732">
        <v>1271</v>
      </c>
      <c r="F732" t="s">
        <v>1369</v>
      </c>
      <c r="G732" t="s">
        <v>49</v>
      </c>
      <c r="H732" t="s">
        <v>28</v>
      </c>
      <c r="I732" t="s">
        <v>41</v>
      </c>
      <c r="J732" t="s">
        <v>50</v>
      </c>
      <c r="K732" t="s">
        <v>59</v>
      </c>
      <c r="L732" t="s">
        <v>1371</v>
      </c>
      <c r="M732" t="s">
        <v>34</v>
      </c>
      <c r="N732" t="s">
        <v>45</v>
      </c>
      <c r="O732" t="s">
        <v>1370</v>
      </c>
      <c r="P732" s="13">
        <v>42125</v>
      </c>
      <c r="Q732" s="13" t="str">
        <f t="shared" si="22"/>
        <v>May</v>
      </c>
      <c r="R732" s="11">
        <v>42130</v>
      </c>
      <c r="S732" s="13" t="str">
        <f t="shared" si="23"/>
        <v>May</v>
      </c>
      <c r="T732" s="8">
        <v>151.56539999999998</v>
      </c>
      <c r="U732">
        <v>7</v>
      </c>
      <c r="V732" s="6">
        <v>219.66</v>
      </c>
      <c r="W732">
        <v>88411</v>
      </c>
      <c r="X732" t="str">
        <f>[1]!DXLOOKUP(M732,Users!$A$2:$A$5,Users!$B$2:$B$5,0)</f>
        <v>William</v>
      </c>
    </row>
    <row r="733" spans="1:24" ht="12.75" customHeight="1">
      <c r="A733" t="s">
        <v>47</v>
      </c>
      <c r="B733" s="17">
        <v>7.0000000000000007E-2</v>
      </c>
      <c r="C733" s="6">
        <v>40.98</v>
      </c>
      <c r="D733" s="6">
        <v>7.47</v>
      </c>
      <c r="E733">
        <v>1279</v>
      </c>
      <c r="F733" t="s">
        <v>1372</v>
      </c>
      <c r="G733" t="s">
        <v>49</v>
      </c>
      <c r="H733" t="s">
        <v>28</v>
      </c>
      <c r="I733" t="s">
        <v>29</v>
      </c>
      <c r="J733" t="s">
        <v>109</v>
      </c>
      <c r="K733" t="s">
        <v>59</v>
      </c>
      <c r="L733" t="s">
        <v>1373</v>
      </c>
      <c r="M733" t="s">
        <v>61</v>
      </c>
      <c r="N733" t="s">
        <v>703</v>
      </c>
      <c r="O733" t="s">
        <v>1374</v>
      </c>
      <c r="P733" s="13">
        <v>42064</v>
      </c>
      <c r="Q733" s="13" t="str">
        <f t="shared" si="22"/>
        <v>March</v>
      </c>
      <c r="R733" s="11">
        <v>42065</v>
      </c>
      <c r="S733" s="13" t="str">
        <f t="shared" si="23"/>
        <v>March</v>
      </c>
      <c r="T733" s="8">
        <v>54.901500000000006</v>
      </c>
      <c r="U733">
        <v>2</v>
      </c>
      <c r="V733" s="6">
        <v>81.900000000000006</v>
      </c>
      <c r="W733">
        <v>90114</v>
      </c>
      <c r="X733" t="str">
        <f>[1]!DXLOOKUP(M733,Users!$A$2:$A$5,Users!$B$2:$B$5,0)</f>
        <v>Chris</v>
      </c>
    </row>
    <row r="734" spans="1:24" ht="12.75" customHeight="1">
      <c r="A734" t="s">
        <v>37</v>
      </c>
      <c r="B734" s="17">
        <v>0</v>
      </c>
      <c r="C734" s="6">
        <v>442.14</v>
      </c>
      <c r="D734" s="6">
        <v>14.7</v>
      </c>
      <c r="E734">
        <v>1279</v>
      </c>
      <c r="F734" t="s">
        <v>1372</v>
      </c>
      <c r="G734" t="s">
        <v>39</v>
      </c>
      <c r="H734" t="s">
        <v>28</v>
      </c>
      <c r="I734" t="s">
        <v>77</v>
      </c>
      <c r="J734" t="s">
        <v>85</v>
      </c>
      <c r="K734" t="s">
        <v>43</v>
      </c>
      <c r="L734" t="s">
        <v>336</v>
      </c>
      <c r="M734" t="s">
        <v>61</v>
      </c>
      <c r="N734" t="s">
        <v>703</v>
      </c>
      <c r="O734" t="s">
        <v>1374</v>
      </c>
      <c r="P734" s="13">
        <v>42068</v>
      </c>
      <c r="Q734" s="13" t="str">
        <f t="shared" si="22"/>
        <v>March</v>
      </c>
      <c r="R734" s="11">
        <v>42068</v>
      </c>
      <c r="S734" s="13" t="str">
        <f t="shared" si="23"/>
        <v>March</v>
      </c>
      <c r="T734" s="8">
        <v>501.51</v>
      </c>
      <c r="U734">
        <v>5</v>
      </c>
      <c r="V734" s="6">
        <v>2343.34</v>
      </c>
      <c r="W734">
        <v>90115</v>
      </c>
      <c r="X734" t="str">
        <f>[1]!DXLOOKUP(M734,Users!$A$2:$A$5,Users!$B$2:$B$5,0)</f>
        <v>Chris</v>
      </c>
    </row>
    <row r="735" spans="1:24" ht="12.75" customHeight="1">
      <c r="A735" t="s">
        <v>47</v>
      </c>
      <c r="B735" s="17">
        <v>7.0000000000000007E-2</v>
      </c>
      <c r="C735" s="6">
        <v>40.98</v>
      </c>
      <c r="D735" s="6">
        <v>7.47</v>
      </c>
      <c r="E735">
        <v>1280</v>
      </c>
      <c r="F735" t="s">
        <v>1375</v>
      </c>
      <c r="G735" t="s">
        <v>49</v>
      </c>
      <c r="H735" t="s">
        <v>28</v>
      </c>
      <c r="I735" t="s">
        <v>29</v>
      </c>
      <c r="J735" t="s">
        <v>109</v>
      </c>
      <c r="K735" t="s">
        <v>59</v>
      </c>
      <c r="L735" t="s">
        <v>1373</v>
      </c>
      <c r="M735" t="s">
        <v>34</v>
      </c>
      <c r="N735" t="s">
        <v>35</v>
      </c>
      <c r="O735" t="s">
        <v>209</v>
      </c>
      <c r="P735" s="13">
        <v>42064</v>
      </c>
      <c r="Q735" s="13" t="str">
        <f t="shared" si="22"/>
        <v>March</v>
      </c>
      <c r="R735" s="11">
        <v>42065</v>
      </c>
      <c r="S735" s="13" t="str">
        <f t="shared" si="23"/>
        <v>March</v>
      </c>
      <c r="T735" s="8">
        <v>54.901500000000006</v>
      </c>
      <c r="U735">
        <v>8</v>
      </c>
      <c r="V735" s="6">
        <v>327.61</v>
      </c>
      <c r="W735">
        <v>19042</v>
      </c>
      <c r="X735" t="str">
        <f>[1]!DXLOOKUP(M735,Users!$A$2:$A$5,Users!$B$2:$B$5,0)</f>
        <v>William</v>
      </c>
    </row>
    <row r="736" spans="1:24" ht="12.75" customHeight="1">
      <c r="A736" t="s">
        <v>106</v>
      </c>
      <c r="B736" s="17">
        <v>0.1</v>
      </c>
      <c r="C736" s="6">
        <v>238.4</v>
      </c>
      <c r="D736" s="6">
        <v>24.49</v>
      </c>
      <c r="E736">
        <v>1281</v>
      </c>
      <c r="F736" t="s">
        <v>1376</v>
      </c>
      <c r="G736" t="s">
        <v>49</v>
      </c>
      <c r="H736" t="s">
        <v>58</v>
      </c>
      <c r="I736" t="s">
        <v>41</v>
      </c>
      <c r="J736" t="s">
        <v>42</v>
      </c>
      <c r="K736" t="s">
        <v>236</v>
      </c>
      <c r="L736" t="s">
        <v>1377</v>
      </c>
      <c r="M736" t="s">
        <v>61</v>
      </c>
      <c r="N736" t="s">
        <v>703</v>
      </c>
      <c r="O736" t="s">
        <v>1378</v>
      </c>
      <c r="P736" s="13">
        <v>42028</v>
      </c>
      <c r="Q736" s="13" t="str">
        <f t="shared" si="22"/>
        <v>January</v>
      </c>
      <c r="R736" s="11">
        <v>42030</v>
      </c>
      <c r="S736" s="13" t="str">
        <f t="shared" si="23"/>
        <v>January</v>
      </c>
      <c r="T736" s="8">
        <v>875.28440000000001</v>
      </c>
      <c r="U736">
        <v>8</v>
      </c>
      <c r="V736" s="6">
        <v>1774.5</v>
      </c>
      <c r="W736">
        <v>89112</v>
      </c>
      <c r="X736" t="str">
        <f>[1]!DXLOOKUP(M736,Users!$A$2:$A$5,Users!$B$2:$B$5,0)</f>
        <v>Chris</v>
      </c>
    </row>
    <row r="737" spans="1:24" ht="12.75" customHeight="1">
      <c r="A737" t="s">
        <v>106</v>
      </c>
      <c r="B737" s="17">
        <v>0.03</v>
      </c>
      <c r="C737" s="6">
        <v>199.99</v>
      </c>
      <c r="D737" s="6">
        <v>24.49</v>
      </c>
      <c r="E737">
        <v>1281</v>
      </c>
      <c r="F737" t="s">
        <v>1376</v>
      </c>
      <c r="G737" t="s">
        <v>27</v>
      </c>
      <c r="H737" t="s">
        <v>58</v>
      </c>
      <c r="I737" t="s">
        <v>77</v>
      </c>
      <c r="J737" t="s">
        <v>587</v>
      </c>
      <c r="K737" t="s">
        <v>236</v>
      </c>
      <c r="L737" t="s">
        <v>1379</v>
      </c>
      <c r="M737" t="s">
        <v>61</v>
      </c>
      <c r="N737" t="s">
        <v>703</v>
      </c>
      <c r="O737" t="s">
        <v>1378</v>
      </c>
      <c r="P737" s="13">
        <v>42028</v>
      </c>
      <c r="Q737" s="13" t="str">
        <f t="shared" si="22"/>
        <v>January</v>
      </c>
      <c r="R737" s="11">
        <v>42030</v>
      </c>
      <c r="S737" s="13" t="str">
        <f t="shared" si="23"/>
        <v>January</v>
      </c>
      <c r="T737" s="8">
        <v>727.73609999999996</v>
      </c>
      <c r="U737">
        <v>5</v>
      </c>
      <c r="V737" s="6">
        <v>1054.69</v>
      </c>
      <c r="W737">
        <v>89112</v>
      </c>
      <c r="X737" t="str">
        <f>[1]!DXLOOKUP(M737,Users!$A$2:$A$5,Users!$B$2:$B$5,0)</f>
        <v>Chris</v>
      </c>
    </row>
    <row r="738" spans="1:24" ht="12.75" customHeight="1">
      <c r="A738" t="s">
        <v>106</v>
      </c>
      <c r="B738" s="17">
        <v>0.1</v>
      </c>
      <c r="C738" s="6">
        <v>238.4</v>
      </c>
      <c r="D738" s="6">
        <v>24.49</v>
      </c>
      <c r="E738">
        <v>1282</v>
      </c>
      <c r="F738" t="s">
        <v>1380</v>
      </c>
      <c r="G738" t="s">
        <v>49</v>
      </c>
      <c r="H738" t="s">
        <v>58</v>
      </c>
      <c r="I738" t="s">
        <v>41</v>
      </c>
      <c r="J738" t="s">
        <v>42</v>
      </c>
      <c r="K738" t="s">
        <v>236</v>
      </c>
      <c r="L738" t="s">
        <v>1377</v>
      </c>
      <c r="M738" t="s">
        <v>53</v>
      </c>
      <c r="N738" t="s">
        <v>234</v>
      </c>
      <c r="O738" t="s">
        <v>1319</v>
      </c>
      <c r="P738" s="13">
        <v>42028</v>
      </c>
      <c r="Q738" s="13" t="str">
        <f t="shared" si="22"/>
        <v>January</v>
      </c>
      <c r="R738" s="11">
        <v>42030</v>
      </c>
      <c r="S738" s="13" t="str">
        <f t="shared" si="23"/>
        <v>January</v>
      </c>
      <c r="T738" s="8">
        <v>460.67600000000004</v>
      </c>
      <c r="U738">
        <v>30</v>
      </c>
      <c r="V738" s="6">
        <v>6654.39</v>
      </c>
      <c r="W738">
        <v>29319</v>
      </c>
      <c r="X738" t="str">
        <f>[1]!DXLOOKUP(M738,Users!$A$2:$A$5,Users!$B$2:$B$5,0)</f>
        <v>Erin</v>
      </c>
    </row>
    <row r="739" spans="1:24" ht="12.75" customHeight="1">
      <c r="A739" t="s">
        <v>106</v>
      </c>
      <c r="B739" s="17">
        <v>0.03</v>
      </c>
      <c r="C739" s="6">
        <v>199.99</v>
      </c>
      <c r="D739" s="6">
        <v>24.49</v>
      </c>
      <c r="E739">
        <v>1282</v>
      </c>
      <c r="F739" t="s">
        <v>1380</v>
      </c>
      <c r="G739" t="s">
        <v>27</v>
      </c>
      <c r="H739" t="s">
        <v>58</v>
      </c>
      <c r="I739" t="s">
        <v>77</v>
      </c>
      <c r="J739" t="s">
        <v>587</v>
      </c>
      <c r="K739" t="s">
        <v>236</v>
      </c>
      <c r="L739" t="s">
        <v>1379</v>
      </c>
      <c r="M739" t="s">
        <v>53</v>
      </c>
      <c r="N739" t="s">
        <v>234</v>
      </c>
      <c r="O739" t="s">
        <v>1319</v>
      </c>
      <c r="P739" s="13">
        <v>42028</v>
      </c>
      <c r="Q739" s="13" t="str">
        <f t="shared" si="22"/>
        <v>January</v>
      </c>
      <c r="R739" s="11">
        <v>42030</v>
      </c>
      <c r="S739" s="13" t="str">
        <f t="shared" si="23"/>
        <v>January</v>
      </c>
      <c r="T739" s="8">
        <v>393.41999999999996</v>
      </c>
      <c r="U739">
        <v>21</v>
      </c>
      <c r="V739" s="6">
        <v>4429.6899999999996</v>
      </c>
      <c r="W739">
        <v>29319</v>
      </c>
      <c r="X739" t="str">
        <f>[1]!DXLOOKUP(M739,Users!$A$2:$A$5,Users!$B$2:$B$5,0)</f>
        <v>Erin</v>
      </c>
    </row>
    <row r="740" spans="1:24" ht="12.75" customHeight="1">
      <c r="A740" t="s">
        <v>37</v>
      </c>
      <c r="B740" s="17">
        <v>0.04</v>
      </c>
      <c r="C740" s="6">
        <v>150.97999999999999</v>
      </c>
      <c r="D740" s="6">
        <v>13.99</v>
      </c>
      <c r="E740">
        <v>1298</v>
      </c>
      <c r="F740" t="s">
        <v>1381</v>
      </c>
      <c r="G740" t="s">
        <v>49</v>
      </c>
      <c r="H740" t="s">
        <v>40</v>
      </c>
      <c r="I740" t="s">
        <v>77</v>
      </c>
      <c r="J740" t="s">
        <v>85</v>
      </c>
      <c r="K740" t="s">
        <v>86</v>
      </c>
      <c r="L740" t="s">
        <v>627</v>
      </c>
      <c r="M740" t="s">
        <v>61</v>
      </c>
      <c r="N740" t="s">
        <v>130</v>
      </c>
      <c r="O740" t="s">
        <v>1321</v>
      </c>
      <c r="P740" s="13">
        <v>42047</v>
      </c>
      <c r="Q740" s="13" t="str">
        <f t="shared" si="22"/>
        <v>February</v>
      </c>
      <c r="R740" s="11">
        <v>42050</v>
      </c>
      <c r="S740" s="13" t="str">
        <f t="shared" si="23"/>
        <v>February</v>
      </c>
      <c r="T740" s="8">
        <v>606.05459999999994</v>
      </c>
      <c r="U740">
        <v>6</v>
      </c>
      <c r="V740" s="6">
        <v>878.34</v>
      </c>
      <c r="W740">
        <v>90662</v>
      </c>
      <c r="X740" t="str">
        <f>[1]!DXLOOKUP(M740,Users!$A$2:$A$5,Users!$B$2:$B$5,0)</f>
        <v>Chris</v>
      </c>
    </row>
    <row r="741" spans="1:24" ht="12.75" customHeight="1">
      <c r="A741" t="s">
        <v>37</v>
      </c>
      <c r="B741" s="17">
        <v>0.04</v>
      </c>
      <c r="C741" s="6">
        <v>176.19</v>
      </c>
      <c r="D741" s="6">
        <v>11.87</v>
      </c>
      <c r="E741">
        <v>1298</v>
      </c>
      <c r="F741" t="s">
        <v>1381</v>
      </c>
      <c r="G741" t="s">
        <v>49</v>
      </c>
      <c r="H741" t="s">
        <v>40</v>
      </c>
      <c r="I741" t="s">
        <v>29</v>
      </c>
      <c r="J741" t="s">
        <v>141</v>
      </c>
      <c r="K741" t="s">
        <v>59</v>
      </c>
      <c r="L741" t="s">
        <v>1382</v>
      </c>
      <c r="M741" t="s">
        <v>61</v>
      </c>
      <c r="N741" t="s">
        <v>130</v>
      </c>
      <c r="O741" t="s">
        <v>1321</v>
      </c>
      <c r="P741" s="13">
        <v>42047</v>
      </c>
      <c r="Q741" s="13" t="str">
        <f t="shared" si="22"/>
        <v>February</v>
      </c>
      <c r="R741" s="11">
        <v>42049</v>
      </c>
      <c r="S741" s="13" t="str">
        <f t="shared" si="23"/>
        <v>February</v>
      </c>
      <c r="T741" s="8">
        <v>320.10000000000002</v>
      </c>
      <c r="U741">
        <v>4</v>
      </c>
      <c r="V741" s="6">
        <v>676.57</v>
      </c>
      <c r="W741">
        <v>90662</v>
      </c>
      <c r="X741" t="str">
        <f>[1]!DXLOOKUP(M741,Users!$A$2:$A$5,Users!$B$2:$B$5,0)</f>
        <v>Chris</v>
      </c>
    </row>
    <row r="742" spans="1:24" ht="12.75" customHeight="1">
      <c r="A742" t="s">
        <v>25</v>
      </c>
      <c r="B742" s="17">
        <v>0.03</v>
      </c>
      <c r="C742" s="6">
        <v>39.479999999999997</v>
      </c>
      <c r="D742" s="6">
        <v>1.99</v>
      </c>
      <c r="E742">
        <v>1303</v>
      </c>
      <c r="F742" t="s">
        <v>1383</v>
      </c>
      <c r="G742" t="s">
        <v>49</v>
      </c>
      <c r="H742" t="s">
        <v>114</v>
      </c>
      <c r="I742" t="s">
        <v>77</v>
      </c>
      <c r="J742" t="s">
        <v>180</v>
      </c>
      <c r="K742" t="s">
        <v>51</v>
      </c>
      <c r="L742" t="s">
        <v>705</v>
      </c>
      <c r="M742" t="s">
        <v>34</v>
      </c>
      <c r="N742" t="s">
        <v>212</v>
      </c>
      <c r="O742" t="s">
        <v>1384</v>
      </c>
      <c r="P742" s="13">
        <v>42054</v>
      </c>
      <c r="Q742" s="13" t="str">
        <f t="shared" si="22"/>
        <v>February</v>
      </c>
      <c r="R742" s="11">
        <v>42056</v>
      </c>
      <c r="S742" s="13" t="str">
        <f t="shared" si="23"/>
        <v>February</v>
      </c>
      <c r="T742" s="8">
        <v>317.08949999999999</v>
      </c>
      <c r="U742">
        <v>12</v>
      </c>
      <c r="V742" s="6">
        <v>459.55</v>
      </c>
      <c r="W742">
        <v>87003</v>
      </c>
      <c r="X742" t="str">
        <f>[1]!DXLOOKUP(M742,Users!$A$2:$A$5,Users!$B$2:$B$5,0)</f>
        <v>William</v>
      </c>
    </row>
    <row r="743" spans="1:24" ht="12.75" customHeight="1">
      <c r="A743" t="s">
        <v>106</v>
      </c>
      <c r="B743" s="17">
        <v>0.01</v>
      </c>
      <c r="C743" s="6">
        <v>65.989999999999995</v>
      </c>
      <c r="D743" s="6">
        <v>5.31</v>
      </c>
      <c r="E743">
        <v>1303</v>
      </c>
      <c r="F743" t="s">
        <v>1383</v>
      </c>
      <c r="G743" t="s">
        <v>49</v>
      </c>
      <c r="H743" t="s">
        <v>114</v>
      </c>
      <c r="I743" t="s">
        <v>77</v>
      </c>
      <c r="J743" t="s">
        <v>78</v>
      </c>
      <c r="K743" t="s">
        <v>59</v>
      </c>
      <c r="L743" t="s">
        <v>1385</v>
      </c>
      <c r="M743" t="s">
        <v>34</v>
      </c>
      <c r="N743" t="s">
        <v>212</v>
      </c>
      <c r="O743" t="s">
        <v>1384</v>
      </c>
      <c r="P743" s="13">
        <v>42054</v>
      </c>
      <c r="Q743" s="13" t="str">
        <f t="shared" si="22"/>
        <v>February</v>
      </c>
      <c r="R743" s="11">
        <v>42061</v>
      </c>
      <c r="S743" s="13" t="str">
        <f t="shared" si="23"/>
        <v>February</v>
      </c>
      <c r="T743" s="8">
        <v>250.36272000000002</v>
      </c>
      <c r="U743">
        <v>9</v>
      </c>
      <c r="V743" s="6">
        <v>536.9</v>
      </c>
      <c r="W743">
        <v>87005</v>
      </c>
      <c r="X743" t="str">
        <f>[1]!DXLOOKUP(M743,Users!$A$2:$A$5,Users!$B$2:$B$5,0)</f>
        <v>William</v>
      </c>
    </row>
    <row r="744" spans="1:24" ht="12.75" customHeight="1">
      <c r="A744" t="s">
        <v>56</v>
      </c>
      <c r="B744" s="17">
        <v>0.08</v>
      </c>
      <c r="C744" s="6">
        <v>2.88</v>
      </c>
      <c r="D744" s="6">
        <v>0.5</v>
      </c>
      <c r="E744">
        <v>1304</v>
      </c>
      <c r="F744" t="s">
        <v>1386</v>
      </c>
      <c r="G744" t="s">
        <v>49</v>
      </c>
      <c r="H744" t="s">
        <v>114</v>
      </c>
      <c r="I744" t="s">
        <v>29</v>
      </c>
      <c r="J744" t="s">
        <v>134</v>
      </c>
      <c r="K744" t="s">
        <v>59</v>
      </c>
      <c r="L744" t="s">
        <v>1387</v>
      </c>
      <c r="M744" t="s">
        <v>34</v>
      </c>
      <c r="N744" t="s">
        <v>212</v>
      </c>
      <c r="O744" t="s">
        <v>1388</v>
      </c>
      <c r="P744" s="13">
        <v>42117</v>
      </c>
      <c r="Q744" s="13" t="str">
        <f t="shared" si="22"/>
        <v>April</v>
      </c>
      <c r="R744" s="11">
        <v>42118</v>
      </c>
      <c r="S744" s="13" t="str">
        <f t="shared" si="23"/>
        <v>April</v>
      </c>
      <c r="T744" s="8">
        <v>6.0305999999999997</v>
      </c>
      <c r="U744">
        <v>3</v>
      </c>
      <c r="V744" s="6">
        <v>8.74</v>
      </c>
      <c r="W744">
        <v>87004</v>
      </c>
      <c r="X744" t="str">
        <f>[1]!DXLOOKUP(M744,Users!$A$2:$A$5,Users!$B$2:$B$5,0)</f>
        <v>William</v>
      </c>
    </row>
    <row r="745" spans="1:24" ht="12.75" customHeight="1">
      <c r="A745" t="s">
        <v>25</v>
      </c>
      <c r="B745" s="17">
        <v>0.04</v>
      </c>
      <c r="C745" s="6">
        <v>62.18</v>
      </c>
      <c r="D745" s="6">
        <v>10.84</v>
      </c>
      <c r="E745">
        <v>1305</v>
      </c>
      <c r="F745" t="s">
        <v>1389</v>
      </c>
      <c r="G745" t="s">
        <v>49</v>
      </c>
      <c r="H745" t="s">
        <v>114</v>
      </c>
      <c r="I745" t="s">
        <v>41</v>
      </c>
      <c r="J745" t="s">
        <v>50</v>
      </c>
      <c r="K745" t="s">
        <v>86</v>
      </c>
      <c r="L745" t="s">
        <v>1390</v>
      </c>
      <c r="M745" t="s">
        <v>34</v>
      </c>
      <c r="N745" t="s">
        <v>212</v>
      </c>
      <c r="O745" t="s">
        <v>1391</v>
      </c>
      <c r="P745" s="13">
        <v>42052</v>
      </c>
      <c r="Q745" s="13" t="str">
        <f t="shared" si="22"/>
        <v>February</v>
      </c>
      <c r="R745" s="11">
        <v>42054</v>
      </c>
      <c r="S745" s="13" t="str">
        <f t="shared" si="23"/>
        <v>February</v>
      </c>
      <c r="T745" s="8">
        <v>125.8077</v>
      </c>
      <c r="U745">
        <v>3</v>
      </c>
      <c r="V745" s="6">
        <v>182.33</v>
      </c>
      <c r="W745">
        <v>87002</v>
      </c>
      <c r="X745" t="str">
        <f>[1]!DXLOOKUP(M745,Users!$A$2:$A$5,Users!$B$2:$B$5,0)</f>
        <v>William</v>
      </c>
    </row>
    <row r="746" spans="1:24" ht="12.75" customHeight="1">
      <c r="A746" t="s">
        <v>106</v>
      </c>
      <c r="B746" s="17">
        <v>0.04</v>
      </c>
      <c r="C746" s="6">
        <v>8.33</v>
      </c>
      <c r="D746" s="6">
        <v>1.99</v>
      </c>
      <c r="E746">
        <v>1307</v>
      </c>
      <c r="F746" t="s">
        <v>1392</v>
      </c>
      <c r="G746" t="s">
        <v>49</v>
      </c>
      <c r="H746" t="s">
        <v>58</v>
      </c>
      <c r="I746" t="s">
        <v>77</v>
      </c>
      <c r="J746" t="s">
        <v>180</v>
      </c>
      <c r="K746" t="s">
        <v>51</v>
      </c>
      <c r="L746" t="s">
        <v>414</v>
      </c>
      <c r="M746" t="s">
        <v>34</v>
      </c>
      <c r="N746" t="s">
        <v>102</v>
      </c>
      <c r="O746" t="s">
        <v>1393</v>
      </c>
      <c r="P746" s="13">
        <v>42185</v>
      </c>
      <c r="Q746" s="13" t="str">
        <f t="shared" si="22"/>
        <v>June</v>
      </c>
      <c r="R746" s="11">
        <v>42192</v>
      </c>
      <c r="S746" s="13" t="str">
        <f t="shared" si="23"/>
        <v>July</v>
      </c>
      <c r="T746" s="8">
        <v>44.891999999999996</v>
      </c>
      <c r="U746">
        <v>16</v>
      </c>
      <c r="V746" s="6">
        <v>131.26</v>
      </c>
      <c r="W746">
        <v>91451</v>
      </c>
      <c r="X746" t="str">
        <f>[1]!DXLOOKUP(M746,Users!$A$2:$A$5,Users!$B$2:$B$5,0)</f>
        <v>William</v>
      </c>
    </row>
    <row r="747" spans="1:24" ht="12.75" customHeight="1">
      <c r="A747" t="s">
        <v>56</v>
      </c>
      <c r="B747" s="17">
        <v>0.04</v>
      </c>
      <c r="C747" s="6">
        <v>5.34</v>
      </c>
      <c r="D747" s="6">
        <v>2.99</v>
      </c>
      <c r="E747">
        <v>1314</v>
      </c>
      <c r="F747" t="s">
        <v>1394</v>
      </c>
      <c r="G747" t="s">
        <v>49</v>
      </c>
      <c r="H747" t="s">
        <v>40</v>
      </c>
      <c r="I747" t="s">
        <v>29</v>
      </c>
      <c r="J747" t="s">
        <v>109</v>
      </c>
      <c r="K747" t="s">
        <v>59</v>
      </c>
      <c r="L747" t="s">
        <v>822</v>
      </c>
      <c r="M747" t="s">
        <v>34</v>
      </c>
      <c r="N747" t="s">
        <v>45</v>
      </c>
      <c r="O747" t="s">
        <v>663</v>
      </c>
      <c r="P747" s="13">
        <v>42093</v>
      </c>
      <c r="Q747" s="13" t="str">
        <f t="shared" si="22"/>
        <v>March</v>
      </c>
      <c r="R747" s="11">
        <v>42095</v>
      </c>
      <c r="S747" s="13" t="str">
        <f t="shared" si="23"/>
        <v>April</v>
      </c>
      <c r="T747" s="8">
        <v>3.4509999999999996</v>
      </c>
      <c r="U747">
        <v>45</v>
      </c>
      <c r="V747" s="6">
        <v>240.6</v>
      </c>
      <c r="W747">
        <v>22755</v>
      </c>
      <c r="X747" t="str">
        <f>[1]!DXLOOKUP(M747,Users!$A$2:$A$5,Users!$B$2:$B$5,0)</f>
        <v>William</v>
      </c>
    </row>
    <row r="748" spans="1:24" ht="12.75" customHeight="1">
      <c r="A748" t="s">
        <v>56</v>
      </c>
      <c r="B748" s="17">
        <v>0.06</v>
      </c>
      <c r="C748" s="6">
        <v>55.99</v>
      </c>
      <c r="D748" s="6">
        <v>5</v>
      </c>
      <c r="E748">
        <v>1314</v>
      </c>
      <c r="F748" t="s">
        <v>1394</v>
      </c>
      <c r="G748" t="s">
        <v>49</v>
      </c>
      <c r="H748" t="s">
        <v>40</v>
      </c>
      <c r="I748" t="s">
        <v>77</v>
      </c>
      <c r="J748" t="s">
        <v>78</v>
      </c>
      <c r="K748" t="s">
        <v>51</v>
      </c>
      <c r="L748" t="s">
        <v>689</v>
      </c>
      <c r="M748" t="s">
        <v>34</v>
      </c>
      <c r="N748" t="s">
        <v>45</v>
      </c>
      <c r="O748" t="s">
        <v>663</v>
      </c>
      <c r="P748" s="13">
        <v>42093</v>
      </c>
      <c r="Q748" s="13" t="str">
        <f t="shared" si="22"/>
        <v>March</v>
      </c>
      <c r="R748" s="11">
        <v>42095</v>
      </c>
      <c r="S748" s="13" t="str">
        <f t="shared" si="23"/>
        <v>April</v>
      </c>
      <c r="T748" s="8">
        <v>-275.25299999999999</v>
      </c>
      <c r="U748">
        <v>5</v>
      </c>
      <c r="V748" s="6">
        <v>236.88</v>
      </c>
      <c r="W748">
        <v>22755</v>
      </c>
      <c r="X748" t="str">
        <f>[1]!DXLOOKUP(M748,Users!$A$2:$A$5,Users!$B$2:$B$5,0)</f>
        <v>William</v>
      </c>
    </row>
    <row r="749" spans="1:24" ht="12.75" customHeight="1">
      <c r="A749" t="s">
        <v>106</v>
      </c>
      <c r="B749" s="17">
        <v>0.05</v>
      </c>
      <c r="C749" s="6">
        <v>80.98</v>
      </c>
      <c r="D749" s="6">
        <v>35</v>
      </c>
      <c r="E749">
        <v>1314</v>
      </c>
      <c r="F749" t="s">
        <v>1394</v>
      </c>
      <c r="G749" t="s">
        <v>49</v>
      </c>
      <c r="H749" t="s">
        <v>40</v>
      </c>
      <c r="I749" t="s">
        <v>29</v>
      </c>
      <c r="J749" t="s">
        <v>141</v>
      </c>
      <c r="K749" t="s">
        <v>236</v>
      </c>
      <c r="L749" t="s">
        <v>1352</v>
      </c>
      <c r="M749" t="s">
        <v>34</v>
      </c>
      <c r="N749" t="s">
        <v>45</v>
      </c>
      <c r="O749" t="s">
        <v>663</v>
      </c>
      <c r="P749" s="13">
        <v>42009</v>
      </c>
      <c r="Q749" s="13" t="str">
        <f t="shared" si="22"/>
        <v>January</v>
      </c>
      <c r="R749" s="11">
        <v>42013</v>
      </c>
      <c r="S749" s="13" t="str">
        <f t="shared" si="23"/>
        <v>January</v>
      </c>
      <c r="T749" s="8">
        <v>-746.44</v>
      </c>
      <c r="U749">
        <v>34</v>
      </c>
      <c r="V749" s="6">
        <v>2710.47</v>
      </c>
      <c r="W749">
        <v>27013</v>
      </c>
      <c r="X749" t="str">
        <f>[1]!DXLOOKUP(M749,Users!$A$2:$A$5,Users!$B$2:$B$5,0)</f>
        <v>William</v>
      </c>
    </row>
    <row r="750" spans="1:24" ht="12.75" customHeight="1">
      <c r="A750" t="s">
        <v>106</v>
      </c>
      <c r="B750" s="17">
        <v>0.05</v>
      </c>
      <c r="C750" s="6">
        <v>279.48</v>
      </c>
      <c r="D750" s="6">
        <v>35</v>
      </c>
      <c r="E750">
        <v>1314</v>
      </c>
      <c r="F750" t="s">
        <v>1394</v>
      </c>
      <c r="G750" t="s">
        <v>49</v>
      </c>
      <c r="H750" t="s">
        <v>40</v>
      </c>
      <c r="I750" t="s">
        <v>29</v>
      </c>
      <c r="J750" t="s">
        <v>141</v>
      </c>
      <c r="K750" t="s">
        <v>236</v>
      </c>
      <c r="L750" t="s">
        <v>810</v>
      </c>
      <c r="M750" t="s">
        <v>34</v>
      </c>
      <c r="N750" t="s">
        <v>45</v>
      </c>
      <c r="O750" t="s">
        <v>663</v>
      </c>
      <c r="P750" s="13">
        <v>42009</v>
      </c>
      <c r="Q750" s="13" t="str">
        <f t="shared" si="22"/>
        <v>January</v>
      </c>
      <c r="R750" s="11">
        <v>42009</v>
      </c>
      <c r="S750" s="13" t="str">
        <f t="shared" si="23"/>
        <v>January</v>
      </c>
      <c r="T750" s="8">
        <v>-274.95</v>
      </c>
      <c r="U750">
        <v>31</v>
      </c>
      <c r="V750" s="6">
        <v>8354.73</v>
      </c>
      <c r="W750">
        <v>27013</v>
      </c>
      <c r="X750" t="str">
        <f>[1]!DXLOOKUP(M750,Users!$A$2:$A$5,Users!$B$2:$B$5,0)</f>
        <v>William</v>
      </c>
    </row>
    <row r="751" spans="1:24" ht="12.75" customHeight="1">
      <c r="A751" t="s">
        <v>56</v>
      </c>
      <c r="B751" s="17">
        <v>0</v>
      </c>
      <c r="C751" s="6">
        <v>4.91</v>
      </c>
      <c r="D751" s="6">
        <v>5.68</v>
      </c>
      <c r="E751">
        <v>1315</v>
      </c>
      <c r="F751" t="s">
        <v>1395</v>
      </c>
      <c r="G751" t="s">
        <v>49</v>
      </c>
      <c r="H751" t="s">
        <v>40</v>
      </c>
      <c r="I751" t="s">
        <v>29</v>
      </c>
      <c r="J751" t="s">
        <v>109</v>
      </c>
      <c r="K751" t="s">
        <v>59</v>
      </c>
      <c r="L751" t="s">
        <v>1396</v>
      </c>
      <c r="M751" t="s">
        <v>34</v>
      </c>
      <c r="N751" t="s">
        <v>255</v>
      </c>
      <c r="O751" t="s">
        <v>1397</v>
      </c>
      <c r="P751" s="13">
        <v>42093</v>
      </c>
      <c r="Q751" s="13" t="str">
        <f t="shared" si="22"/>
        <v>March</v>
      </c>
      <c r="R751" s="11">
        <v>42094</v>
      </c>
      <c r="S751" s="13" t="str">
        <f t="shared" si="23"/>
        <v>March</v>
      </c>
      <c r="T751" s="8">
        <v>-95.047499999999999</v>
      </c>
      <c r="U751">
        <v>9</v>
      </c>
      <c r="V751" s="6">
        <v>48.3</v>
      </c>
      <c r="W751">
        <v>87602</v>
      </c>
      <c r="X751" t="str">
        <f>[1]!DXLOOKUP(M751,Users!$A$2:$A$5,Users!$B$2:$B$5,0)</f>
        <v>William</v>
      </c>
    </row>
    <row r="752" spans="1:24" ht="12.75" customHeight="1">
      <c r="A752" t="s">
        <v>56</v>
      </c>
      <c r="B752" s="17">
        <v>0.04</v>
      </c>
      <c r="C752" s="6">
        <v>5.34</v>
      </c>
      <c r="D752" s="6">
        <v>2.99</v>
      </c>
      <c r="E752">
        <v>1316</v>
      </c>
      <c r="F752" t="s">
        <v>1398</v>
      </c>
      <c r="G752" t="s">
        <v>49</v>
      </c>
      <c r="H752" t="s">
        <v>40</v>
      </c>
      <c r="I752" t="s">
        <v>29</v>
      </c>
      <c r="J752" t="s">
        <v>109</v>
      </c>
      <c r="K752" t="s">
        <v>59</v>
      </c>
      <c r="L752" t="s">
        <v>822</v>
      </c>
      <c r="M752" t="s">
        <v>34</v>
      </c>
      <c r="N752" t="s">
        <v>255</v>
      </c>
      <c r="O752" t="s">
        <v>1399</v>
      </c>
      <c r="P752" s="13">
        <v>42093</v>
      </c>
      <c r="Q752" s="13" t="str">
        <f t="shared" si="22"/>
        <v>March</v>
      </c>
      <c r="R752" s="11">
        <v>42095</v>
      </c>
      <c r="S752" s="13" t="str">
        <f t="shared" si="23"/>
        <v>April</v>
      </c>
      <c r="T752" s="8">
        <v>3.4509999999999996</v>
      </c>
      <c r="U752">
        <v>11</v>
      </c>
      <c r="V752" s="6">
        <v>58.81</v>
      </c>
      <c r="W752">
        <v>87602</v>
      </c>
      <c r="X752" t="str">
        <f>[1]!DXLOOKUP(M752,Users!$A$2:$A$5,Users!$B$2:$B$5,0)</f>
        <v>William</v>
      </c>
    </row>
    <row r="753" spans="1:24" ht="12.75" customHeight="1">
      <c r="A753" t="s">
        <v>56</v>
      </c>
      <c r="B753" s="17">
        <v>0.06</v>
      </c>
      <c r="C753" s="6">
        <v>55.99</v>
      </c>
      <c r="D753" s="6">
        <v>5</v>
      </c>
      <c r="E753">
        <v>1316</v>
      </c>
      <c r="F753" t="s">
        <v>1398</v>
      </c>
      <c r="G753" t="s">
        <v>49</v>
      </c>
      <c r="H753" t="s">
        <v>40</v>
      </c>
      <c r="I753" t="s">
        <v>77</v>
      </c>
      <c r="J753" t="s">
        <v>78</v>
      </c>
      <c r="K753" t="s">
        <v>51</v>
      </c>
      <c r="L753" t="s">
        <v>689</v>
      </c>
      <c r="M753" t="s">
        <v>34</v>
      </c>
      <c r="N753" t="s">
        <v>255</v>
      </c>
      <c r="O753" t="s">
        <v>1399</v>
      </c>
      <c r="P753" s="13">
        <v>42093</v>
      </c>
      <c r="Q753" s="13" t="str">
        <f t="shared" si="22"/>
        <v>March</v>
      </c>
      <c r="R753" s="11">
        <v>42095</v>
      </c>
      <c r="S753" s="13" t="str">
        <f t="shared" si="23"/>
        <v>April</v>
      </c>
      <c r="T753" s="8">
        <v>-275.25299999999999</v>
      </c>
      <c r="U753">
        <v>1</v>
      </c>
      <c r="V753" s="6">
        <v>47.38</v>
      </c>
      <c r="W753">
        <v>87602</v>
      </c>
      <c r="X753" t="str">
        <f>[1]!DXLOOKUP(M753,Users!$A$2:$A$5,Users!$B$2:$B$5,0)</f>
        <v>William</v>
      </c>
    </row>
    <row r="754" spans="1:24" ht="12.75" customHeight="1">
      <c r="A754" t="s">
        <v>106</v>
      </c>
      <c r="B754" s="17">
        <v>0.05</v>
      </c>
      <c r="C754" s="6">
        <v>80.98</v>
      </c>
      <c r="D754" s="6">
        <v>35</v>
      </c>
      <c r="E754">
        <v>1316</v>
      </c>
      <c r="F754" t="s">
        <v>1398</v>
      </c>
      <c r="G754" t="s">
        <v>49</v>
      </c>
      <c r="H754" t="s">
        <v>40</v>
      </c>
      <c r="I754" t="s">
        <v>29</v>
      </c>
      <c r="J754" t="s">
        <v>141</v>
      </c>
      <c r="K754" t="s">
        <v>236</v>
      </c>
      <c r="L754" t="s">
        <v>1352</v>
      </c>
      <c r="M754" t="s">
        <v>34</v>
      </c>
      <c r="N754" t="s">
        <v>255</v>
      </c>
      <c r="O754" t="s">
        <v>1399</v>
      </c>
      <c r="P754" s="13">
        <v>42009</v>
      </c>
      <c r="Q754" s="13" t="str">
        <f t="shared" si="22"/>
        <v>January</v>
      </c>
      <c r="R754" s="11">
        <v>42013</v>
      </c>
      <c r="S754" s="13" t="str">
        <f t="shared" si="23"/>
        <v>January</v>
      </c>
      <c r="T754" s="8">
        <v>-746.44</v>
      </c>
      <c r="U754">
        <v>8</v>
      </c>
      <c r="V754" s="6">
        <v>637.76</v>
      </c>
      <c r="W754">
        <v>87603</v>
      </c>
      <c r="X754" t="str">
        <f>[1]!DXLOOKUP(M754,Users!$A$2:$A$5,Users!$B$2:$B$5,0)</f>
        <v>William</v>
      </c>
    </row>
    <row r="755" spans="1:24" ht="12.75" customHeight="1">
      <c r="A755" t="s">
        <v>106</v>
      </c>
      <c r="B755" s="17">
        <v>0.05</v>
      </c>
      <c r="C755" s="6">
        <v>279.48</v>
      </c>
      <c r="D755" s="6">
        <v>35</v>
      </c>
      <c r="E755">
        <v>1316</v>
      </c>
      <c r="F755" t="s">
        <v>1398</v>
      </c>
      <c r="G755" t="s">
        <v>49</v>
      </c>
      <c r="H755" t="s">
        <v>40</v>
      </c>
      <c r="I755" t="s">
        <v>29</v>
      </c>
      <c r="J755" t="s">
        <v>141</v>
      </c>
      <c r="K755" t="s">
        <v>236</v>
      </c>
      <c r="L755" t="s">
        <v>810</v>
      </c>
      <c r="M755" t="s">
        <v>34</v>
      </c>
      <c r="N755" t="s">
        <v>255</v>
      </c>
      <c r="O755" t="s">
        <v>1399</v>
      </c>
      <c r="P755" s="13">
        <v>42009</v>
      </c>
      <c r="Q755" s="13" t="str">
        <f t="shared" si="22"/>
        <v>January</v>
      </c>
      <c r="R755" s="11">
        <v>42009</v>
      </c>
      <c r="S755" s="13" t="str">
        <f t="shared" si="23"/>
        <v>January</v>
      </c>
      <c r="T755" s="8">
        <v>-274.95</v>
      </c>
      <c r="U755">
        <v>8</v>
      </c>
      <c r="V755" s="6">
        <v>2156.06</v>
      </c>
      <c r="W755">
        <v>87603</v>
      </c>
      <c r="X755" t="str">
        <f>[1]!DXLOOKUP(M755,Users!$A$2:$A$5,Users!$B$2:$B$5,0)</f>
        <v>William</v>
      </c>
    </row>
    <row r="756" spans="1:24" ht="12.75" customHeight="1">
      <c r="A756" t="s">
        <v>106</v>
      </c>
      <c r="B756" s="17">
        <v>0.02</v>
      </c>
      <c r="C756" s="6">
        <v>55.99</v>
      </c>
      <c r="D756" s="6">
        <v>3.3</v>
      </c>
      <c r="E756">
        <v>1338</v>
      </c>
      <c r="F756" t="s">
        <v>1400</v>
      </c>
      <c r="G756" t="s">
        <v>49</v>
      </c>
      <c r="H756" t="s">
        <v>40</v>
      </c>
      <c r="I756" t="s">
        <v>77</v>
      </c>
      <c r="J756" t="s">
        <v>78</v>
      </c>
      <c r="K756" t="s">
        <v>51</v>
      </c>
      <c r="L756" t="s">
        <v>1401</v>
      </c>
      <c r="M756" t="s">
        <v>61</v>
      </c>
      <c r="N756" t="s">
        <v>178</v>
      </c>
      <c r="O756" t="s">
        <v>179</v>
      </c>
      <c r="P756" s="13">
        <v>42045</v>
      </c>
      <c r="Q756" s="13" t="str">
        <f t="shared" si="22"/>
        <v>February</v>
      </c>
      <c r="R756" s="11">
        <v>42045</v>
      </c>
      <c r="S756" s="13" t="str">
        <f t="shared" si="23"/>
        <v>February</v>
      </c>
      <c r="T756" s="8">
        <v>525.20039999999995</v>
      </c>
      <c r="U756">
        <v>16</v>
      </c>
      <c r="V756" s="6">
        <v>761.16</v>
      </c>
      <c r="W756">
        <v>91244</v>
      </c>
      <c r="X756" t="str">
        <f>[1]!DXLOOKUP(M756,Users!$A$2:$A$5,Users!$B$2:$B$5,0)</f>
        <v>Chris</v>
      </c>
    </row>
    <row r="757" spans="1:24" ht="12.75" customHeight="1">
      <c r="A757" t="s">
        <v>106</v>
      </c>
      <c r="B757" s="17">
        <v>0</v>
      </c>
      <c r="C757" s="6">
        <v>22.38</v>
      </c>
      <c r="D757" s="6">
        <v>15.1</v>
      </c>
      <c r="E757">
        <v>1340</v>
      </c>
      <c r="F757" t="s">
        <v>1402</v>
      </c>
      <c r="G757" t="s">
        <v>27</v>
      </c>
      <c r="H757" t="s">
        <v>40</v>
      </c>
      <c r="I757" t="s">
        <v>29</v>
      </c>
      <c r="J757" t="s">
        <v>109</v>
      </c>
      <c r="K757" t="s">
        <v>59</v>
      </c>
      <c r="L757" t="s">
        <v>1175</v>
      </c>
      <c r="M757" t="s">
        <v>53</v>
      </c>
      <c r="N757" t="s">
        <v>71</v>
      </c>
      <c r="O757" t="s">
        <v>90</v>
      </c>
      <c r="P757" s="13">
        <v>42045</v>
      </c>
      <c r="Q757" s="13" t="str">
        <f t="shared" si="22"/>
        <v>February</v>
      </c>
      <c r="R757" s="11">
        <v>42052</v>
      </c>
      <c r="S757" s="13" t="str">
        <f t="shared" si="23"/>
        <v>February</v>
      </c>
      <c r="T757" s="8">
        <v>-52.646999999999998</v>
      </c>
      <c r="U757">
        <v>29</v>
      </c>
      <c r="V757" s="6">
        <v>682.68</v>
      </c>
      <c r="W757">
        <v>21636</v>
      </c>
      <c r="X757" t="str">
        <f>[1]!DXLOOKUP(M757,Users!$A$2:$A$5,Users!$B$2:$B$5,0)</f>
        <v>Erin</v>
      </c>
    </row>
    <row r="758" spans="1:24" ht="12.75" customHeight="1">
      <c r="A758" t="s">
        <v>106</v>
      </c>
      <c r="B758" s="17">
        <v>7.0000000000000007E-2</v>
      </c>
      <c r="C758" s="6">
        <v>5.98</v>
      </c>
      <c r="D758" s="6">
        <v>4.6900000000000004</v>
      </c>
      <c r="E758">
        <v>1340</v>
      </c>
      <c r="F758" t="s">
        <v>1402</v>
      </c>
      <c r="G758" t="s">
        <v>49</v>
      </c>
      <c r="H758" t="s">
        <v>40</v>
      </c>
      <c r="I758" t="s">
        <v>29</v>
      </c>
      <c r="J758" t="s">
        <v>141</v>
      </c>
      <c r="K758" t="s">
        <v>59</v>
      </c>
      <c r="L758" t="s">
        <v>1403</v>
      </c>
      <c r="M758" t="s">
        <v>53</v>
      </c>
      <c r="N758" t="s">
        <v>71</v>
      </c>
      <c r="O758" t="s">
        <v>90</v>
      </c>
      <c r="P758" s="13">
        <v>42045</v>
      </c>
      <c r="Q758" s="13" t="str">
        <f t="shared" si="22"/>
        <v>February</v>
      </c>
      <c r="R758" s="11">
        <v>42050</v>
      </c>
      <c r="S758" s="13" t="str">
        <f t="shared" si="23"/>
        <v>February</v>
      </c>
      <c r="T758" s="8">
        <v>-24.44</v>
      </c>
      <c r="U758">
        <v>11</v>
      </c>
      <c r="V758" s="6">
        <v>73.44</v>
      </c>
      <c r="W758">
        <v>21636</v>
      </c>
      <c r="X758" t="str">
        <f>[1]!DXLOOKUP(M758,Users!$A$2:$A$5,Users!$B$2:$B$5,0)</f>
        <v>Erin</v>
      </c>
    </row>
    <row r="759" spans="1:24" ht="12.75" customHeight="1">
      <c r="A759" t="s">
        <v>106</v>
      </c>
      <c r="B759" s="17">
        <v>0.02</v>
      </c>
      <c r="C759" s="6">
        <v>55.99</v>
      </c>
      <c r="D759" s="6">
        <v>3.3</v>
      </c>
      <c r="E759">
        <v>1340</v>
      </c>
      <c r="F759" t="s">
        <v>1402</v>
      </c>
      <c r="G759" t="s">
        <v>49</v>
      </c>
      <c r="H759" t="s">
        <v>40</v>
      </c>
      <c r="I759" t="s">
        <v>77</v>
      </c>
      <c r="J759" t="s">
        <v>78</v>
      </c>
      <c r="K759" t="s">
        <v>51</v>
      </c>
      <c r="L759" t="s">
        <v>1401</v>
      </c>
      <c r="M759" t="s">
        <v>53</v>
      </c>
      <c r="N759" t="s">
        <v>71</v>
      </c>
      <c r="O759" t="s">
        <v>90</v>
      </c>
      <c r="P759" s="13">
        <v>42045</v>
      </c>
      <c r="Q759" s="13" t="str">
        <f t="shared" si="22"/>
        <v>February</v>
      </c>
      <c r="R759" s="11">
        <v>42045</v>
      </c>
      <c r="S759" s="13" t="str">
        <f t="shared" si="23"/>
        <v>February</v>
      </c>
      <c r="T759" s="8">
        <v>366.50700000000001</v>
      </c>
      <c r="U759">
        <v>63</v>
      </c>
      <c r="V759" s="6">
        <v>2997.07</v>
      </c>
      <c r="W759">
        <v>21636</v>
      </c>
      <c r="X759" t="str">
        <f>[1]!DXLOOKUP(M759,Users!$A$2:$A$5,Users!$B$2:$B$5,0)</f>
        <v>Erin</v>
      </c>
    </row>
    <row r="760" spans="1:24" ht="12.75" customHeight="1">
      <c r="A760" t="s">
        <v>37</v>
      </c>
      <c r="B760" s="17">
        <v>7.0000000000000007E-2</v>
      </c>
      <c r="C760" s="6">
        <v>3.98</v>
      </c>
      <c r="D760" s="6">
        <v>0.83</v>
      </c>
      <c r="E760">
        <v>1340</v>
      </c>
      <c r="F760" t="s">
        <v>1402</v>
      </c>
      <c r="G760" t="s">
        <v>49</v>
      </c>
      <c r="H760" t="s">
        <v>40</v>
      </c>
      <c r="I760" t="s">
        <v>29</v>
      </c>
      <c r="J760" t="s">
        <v>30</v>
      </c>
      <c r="K760" t="s">
        <v>31</v>
      </c>
      <c r="L760" t="s">
        <v>1404</v>
      </c>
      <c r="M760" t="s">
        <v>53</v>
      </c>
      <c r="N760" t="s">
        <v>71</v>
      </c>
      <c r="O760" t="s">
        <v>90</v>
      </c>
      <c r="P760" s="13">
        <v>42161</v>
      </c>
      <c r="Q760" s="13" t="str">
        <f t="shared" si="22"/>
        <v>June</v>
      </c>
      <c r="R760" s="11">
        <v>42164</v>
      </c>
      <c r="S760" s="13" t="str">
        <f t="shared" si="23"/>
        <v>June</v>
      </c>
      <c r="T760" s="8">
        <v>27.38</v>
      </c>
      <c r="U760">
        <v>76</v>
      </c>
      <c r="V760" s="6">
        <v>282.85000000000002</v>
      </c>
      <c r="W760">
        <v>24455</v>
      </c>
      <c r="X760" t="str">
        <f>[1]!DXLOOKUP(M760,Users!$A$2:$A$5,Users!$B$2:$B$5,0)</f>
        <v>Erin</v>
      </c>
    </row>
    <row r="761" spans="1:24" ht="12.75" customHeight="1">
      <c r="A761" t="s">
        <v>106</v>
      </c>
      <c r="B761" s="17">
        <v>7.0000000000000007E-2</v>
      </c>
      <c r="C761" s="6">
        <v>5.98</v>
      </c>
      <c r="D761" s="6">
        <v>4.6900000000000004</v>
      </c>
      <c r="E761">
        <v>1341</v>
      </c>
      <c r="F761" t="s">
        <v>1405</v>
      </c>
      <c r="G761" t="s">
        <v>49</v>
      </c>
      <c r="H761" t="s">
        <v>40</v>
      </c>
      <c r="I761" t="s">
        <v>29</v>
      </c>
      <c r="J761" t="s">
        <v>141</v>
      </c>
      <c r="K761" t="s">
        <v>59</v>
      </c>
      <c r="L761" t="s">
        <v>1403</v>
      </c>
      <c r="M761" t="s">
        <v>53</v>
      </c>
      <c r="N761" t="s">
        <v>234</v>
      </c>
      <c r="O761" t="s">
        <v>1406</v>
      </c>
      <c r="P761" s="13">
        <v>42045</v>
      </c>
      <c r="Q761" s="13" t="str">
        <f t="shared" si="22"/>
        <v>February</v>
      </c>
      <c r="R761" s="11">
        <v>42050</v>
      </c>
      <c r="S761" s="13" t="str">
        <f t="shared" si="23"/>
        <v>February</v>
      </c>
      <c r="T761" s="8">
        <v>-12.708800000000002</v>
      </c>
      <c r="U761">
        <v>3</v>
      </c>
      <c r="V761" s="6">
        <v>20.03</v>
      </c>
      <c r="W761">
        <v>91244</v>
      </c>
      <c r="X761" t="str">
        <f>[1]!DXLOOKUP(M761,Users!$A$2:$A$5,Users!$B$2:$B$5,0)</f>
        <v>Erin</v>
      </c>
    </row>
    <row r="762" spans="1:24" ht="12.75" customHeight="1">
      <c r="A762" t="s">
        <v>37</v>
      </c>
      <c r="B762" s="17">
        <v>0</v>
      </c>
      <c r="C762" s="6">
        <v>20.89</v>
      </c>
      <c r="D762" s="6">
        <v>1.99</v>
      </c>
      <c r="E762">
        <v>1341</v>
      </c>
      <c r="F762" t="s">
        <v>1405</v>
      </c>
      <c r="G762" t="s">
        <v>49</v>
      </c>
      <c r="H762" t="s">
        <v>40</v>
      </c>
      <c r="I762" t="s">
        <v>77</v>
      </c>
      <c r="J762" t="s">
        <v>180</v>
      </c>
      <c r="K762" t="s">
        <v>51</v>
      </c>
      <c r="L762" t="s">
        <v>1407</v>
      </c>
      <c r="M762" t="s">
        <v>53</v>
      </c>
      <c r="N762" t="s">
        <v>234</v>
      </c>
      <c r="O762" t="s">
        <v>1406</v>
      </c>
      <c r="P762" s="13">
        <v>42161</v>
      </c>
      <c r="Q762" s="13" t="str">
        <f t="shared" si="22"/>
        <v>June</v>
      </c>
      <c r="R762" s="11">
        <v>42163</v>
      </c>
      <c r="S762" s="13" t="str">
        <f t="shared" si="23"/>
        <v>June</v>
      </c>
      <c r="T762" s="8">
        <v>-5.2949999999999999</v>
      </c>
      <c r="U762">
        <v>4</v>
      </c>
      <c r="V762" s="6">
        <v>84.56</v>
      </c>
      <c r="W762">
        <v>91245</v>
      </c>
      <c r="X762" t="str">
        <f>[1]!DXLOOKUP(M762,Users!$A$2:$A$5,Users!$B$2:$B$5,0)</f>
        <v>Erin</v>
      </c>
    </row>
    <row r="763" spans="1:24" ht="12.75" customHeight="1">
      <c r="A763" t="s">
        <v>37</v>
      </c>
      <c r="B763" s="17">
        <v>7.0000000000000007E-2</v>
      </c>
      <c r="C763" s="6">
        <v>3.98</v>
      </c>
      <c r="D763" s="6">
        <v>0.83</v>
      </c>
      <c r="E763">
        <v>1341</v>
      </c>
      <c r="F763" t="s">
        <v>1405</v>
      </c>
      <c r="G763" t="s">
        <v>49</v>
      </c>
      <c r="H763" t="s">
        <v>40</v>
      </c>
      <c r="I763" t="s">
        <v>29</v>
      </c>
      <c r="J763" t="s">
        <v>30</v>
      </c>
      <c r="K763" t="s">
        <v>31</v>
      </c>
      <c r="L763" t="s">
        <v>1404</v>
      </c>
      <c r="M763" t="s">
        <v>53</v>
      </c>
      <c r="N763" t="s">
        <v>234</v>
      </c>
      <c r="O763" t="s">
        <v>1406</v>
      </c>
      <c r="P763" s="13">
        <v>42161</v>
      </c>
      <c r="Q763" s="13" t="str">
        <f t="shared" si="22"/>
        <v>June</v>
      </c>
      <c r="R763" s="11">
        <v>42164</v>
      </c>
      <c r="S763" s="13" t="str">
        <f t="shared" si="23"/>
        <v>June</v>
      </c>
      <c r="T763" s="8">
        <v>41.07</v>
      </c>
      <c r="U763">
        <v>19</v>
      </c>
      <c r="V763" s="6">
        <v>70.709999999999994</v>
      </c>
      <c r="W763">
        <v>91245</v>
      </c>
      <c r="X763" t="str">
        <f>[1]!DXLOOKUP(M763,Users!$A$2:$A$5,Users!$B$2:$B$5,0)</f>
        <v>Erin</v>
      </c>
    </row>
    <row r="764" spans="1:24" ht="12.75" customHeight="1">
      <c r="A764" t="s">
        <v>106</v>
      </c>
      <c r="B764" s="17">
        <v>0.1</v>
      </c>
      <c r="C764" s="6">
        <v>2.62</v>
      </c>
      <c r="D764" s="6">
        <v>0.8</v>
      </c>
      <c r="E764">
        <v>1347</v>
      </c>
      <c r="F764" t="s">
        <v>1408</v>
      </c>
      <c r="G764" t="s">
        <v>49</v>
      </c>
      <c r="H764" t="s">
        <v>40</v>
      </c>
      <c r="I764" t="s">
        <v>29</v>
      </c>
      <c r="J764" t="s">
        <v>66</v>
      </c>
      <c r="K764" t="s">
        <v>31</v>
      </c>
      <c r="L764" t="s">
        <v>1409</v>
      </c>
      <c r="M764" t="s">
        <v>136</v>
      </c>
      <c r="N764" t="s">
        <v>362</v>
      </c>
      <c r="O764" t="s">
        <v>1410</v>
      </c>
      <c r="P764" s="13">
        <v>42124</v>
      </c>
      <c r="Q764" s="13" t="str">
        <f t="shared" si="22"/>
        <v>April</v>
      </c>
      <c r="R764" s="11">
        <v>42130</v>
      </c>
      <c r="S764" s="13" t="str">
        <f t="shared" si="23"/>
        <v>May</v>
      </c>
      <c r="T764" s="8">
        <v>-94.490899999999996</v>
      </c>
      <c r="U764">
        <v>21</v>
      </c>
      <c r="V764" s="6">
        <v>51.86</v>
      </c>
      <c r="W764">
        <v>89686</v>
      </c>
      <c r="X764" t="str">
        <f>[1]!DXLOOKUP(M764,Users!$A$2:$A$5,Users!$B$2:$B$5,0)</f>
        <v>Sam</v>
      </c>
    </row>
    <row r="765" spans="1:24" ht="12.75" customHeight="1">
      <c r="A765" t="s">
        <v>25</v>
      </c>
      <c r="B765" s="17">
        <v>0</v>
      </c>
      <c r="C765" s="6">
        <v>12.2</v>
      </c>
      <c r="D765" s="6">
        <v>6.02</v>
      </c>
      <c r="E765">
        <v>1350</v>
      </c>
      <c r="F765" t="s">
        <v>1411</v>
      </c>
      <c r="G765" t="s">
        <v>27</v>
      </c>
      <c r="H765" t="s">
        <v>40</v>
      </c>
      <c r="I765" t="s">
        <v>41</v>
      </c>
      <c r="J765" t="s">
        <v>50</v>
      </c>
      <c r="K765" t="s">
        <v>51</v>
      </c>
      <c r="L765" t="s">
        <v>1412</v>
      </c>
      <c r="M765" t="s">
        <v>136</v>
      </c>
      <c r="N765" t="s">
        <v>362</v>
      </c>
      <c r="O765" t="s">
        <v>1413</v>
      </c>
      <c r="P765" s="13">
        <v>42111</v>
      </c>
      <c r="Q765" s="13" t="str">
        <f t="shared" si="22"/>
        <v>April</v>
      </c>
      <c r="R765" s="11">
        <v>42112</v>
      </c>
      <c r="S765" s="13" t="str">
        <f t="shared" si="23"/>
        <v>April</v>
      </c>
      <c r="T765" s="8">
        <v>-172.298</v>
      </c>
      <c r="U765">
        <v>4</v>
      </c>
      <c r="V765" s="6">
        <v>56.24</v>
      </c>
      <c r="W765">
        <v>88233</v>
      </c>
      <c r="X765" t="str">
        <f>[1]!DXLOOKUP(M765,Users!$A$2:$A$5,Users!$B$2:$B$5,0)</f>
        <v>Sam</v>
      </c>
    </row>
    <row r="766" spans="1:24" ht="12.75" customHeight="1">
      <c r="A766" t="s">
        <v>37</v>
      </c>
      <c r="B766" s="17">
        <v>0.1</v>
      </c>
      <c r="C766" s="6">
        <v>110.99</v>
      </c>
      <c r="D766" s="6">
        <v>8.99</v>
      </c>
      <c r="E766">
        <v>1351</v>
      </c>
      <c r="F766" t="s">
        <v>1414</v>
      </c>
      <c r="G766" t="s">
        <v>27</v>
      </c>
      <c r="H766" t="s">
        <v>40</v>
      </c>
      <c r="I766" t="s">
        <v>77</v>
      </c>
      <c r="J766" t="s">
        <v>78</v>
      </c>
      <c r="K766" t="s">
        <v>59</v>
      </c>
      <c r="L766" t="s">
        <v>1415</v>
      </c>
      <c r="M766" t="s">
        <v>136</v>
      </c>
      <c r="N766" t="s">
        <v>362</v>
      </c>
      <c r="O766" t="s">
        <v>1416</v>
      </c>
      <c r="P766" s="13">
        <v>42031</v>
      </c>
      <c r="Q766" s="13" t="str">
        <f t="shared" si="22"/>
        <v>January</v>
      </c>
      <c r="R766" s="11">
        <v>42033</v>
      </c>
      <c r="S766" s="13" t="str">
        <f t="shared" si="23"/>
        <v>January</v>
      </c>
      <c r="T766" s="8">
        <v>3285.48</v>
      </c>
      <c r="U766">
        <v>7</v>
      </c>
      <c r="V766" s="6">
        <v>627.78</v>
      </c>
      <c r="W766">
        <v>88232</v>
      </c>
      <c r="X766" t="str">
        <f>[1]!DXLOOKUP(M766,Users!$A$2:$A$5,Users!$B$2:$B$5,0)</f>
        <v>Sam</v>
      </c>
    </row>
    <row r="767" spans="1:24" ht="12.75" customHeight="1">
      <c r="A767" t="s">
        <v>25</v>
      </c>
      <c r="B767" s="17">
        <v>0.05</v>
      </c>
      <c r="C767" s="6">
        <v>17.670000000000002</v>
      </c>
      <c r="D767" s="6">
        <v>8.99</v>
      </c>
      <c r="E767">
        <v>1352</v>
      </c>
      <c r="F767" t="s">
        <v>1417</v>
      </c>
      <c r="G767" t="s">
        <v>49</v>
      </c>
      <c r="H767" t="s">
        <v>40</v>
      </c>
      <c r="I767" t="s">
        <v>41</v>
      </c>
      <c r="J767" t="s">
        <v>50</v>
      </c>
      <c r="K767" t="s">
        <v>51</v>
      </c>
      <c r="L767" t="s">
        <v>807</v>
      </c>
      <c r="M767" t="s">
        <v>53</v>
      </c>
      <c r="N767" t="s">
        <v>415</v>
      </c>
      <c r="O767" t="s">
        <v>1418</v>
      </c>
      <c r="P767" s="13">
        <v>42124</v>
      </c>
      <c r="Q767" s="13" t="str">
        <f t="shared" si="22"/>
        <v>April</v>
      </c>
      <c r="R767" s="11">
        <v>42125</v>
      </c>
      <c r="S767" s="13" t="str">
        <f t="shared" si="23"/>
        <v>May</v>
      </c>
      <c r="T767" s="8">
        <v>46.036799999999999</v>
      </c>
      <c r="U767">
        <v>16</v>
      </c>
      <c r="V767" s="6">
        <v>283.44</v>
      </c>
      <c r="W767">
        <v>88234</v>
      </c>
      <c r="X767" t="str">
        <f>[1]!DXLOOKUP(M767,Users!$A$2:$A$5,Users!$B$2:$B$5,0)</f>
        <v>Erin</v>
      </c>
    </row>
    <row r="768" spans="1:24" ht="12.75" customHeight="1">
      <c r="A768" t="s">
        <v>25</v>
      </c>
      <c r="B768" s="17">
        <v>0.1</v>
      </c>
      <c r="C768" s="6">
        <v>4.13</v>
      </c>
      <c r="D768" s="6">
        <v>0.99</v>
      </c>
      <c r="E768">
        <v>1354</v>
      </c>
      <c r="F768" t="s">
        <v>1419</v>
      </c>
      <c r="G768" t="s">
        <v>49</v>
      </c>
      <c r="H768" t="s">
        <v>114</v>
      </c>
      <c r="I768" t="s">
        <v>29</v>
      </c>
      <c r="J768" t="s">
        <v>134</v>
      </c>
      <c r="K768" t="s">
        <v>59</v>
      </c>
      <c r="L768" t="s">
        <v>1420</v>
      </c>
      <c r="M768" t="s">
        <v>61</v>
      </c>
      <c r="N768" t="s">
        <v>130</v>
      </c>
      <c r="O768" t="s">
        <v>1421</v>
      </c>
      <c r="P768" s="13">
        <v>42046</v>
      </c>
      <c r="Q768" s="13" t="str">
        <f t="shared" si="22"/>
        <v>February</v>
      </c>
      <c r="R768" s="11">
        <v>42046</v>
      </c>
      <c r="S768" s="13" t="str">
        <f t="shared" si="23"/>
        <v>February</v>
      </c>
      <c r="T768" s="8">
        <v>-1.0712000000000002</v>
      </c>
      <c r="U768">
        <v>2</v>
      </c>
      <c r="V768" s="6">
        <v>8.3000000000000007</v>
      </c>
      <c r="W768">
        <v>91209</v>
      </c>
      <c r="X768" t="str">
        <f>[1]!DXLOOKUP(M768,Users!$A$2:$A$5,Users!$B$2:$B$5,0)</f>
        <v>Chris</v>
      </c>
    </row>
    <row r="769" spans="1:24" ht="12.75" customHeight="1">
      <c r="A769" t="s">
        <v>25</v>
      </c>
      <c r="B769" s="17">
        <v>0.04</v>
      </c>
      <c r="C769" s="6">
        <v>4.9800000000000004</v>
      </c>
      <c r="D769" s="6">
        <v>0.49</v>
      </c>
      <c r="E769">
        <v>1354</v>
      </c>
      <c r="F769" t="s">
        <v>1419</v>
      </c>
      <c r="G769" t="s">
        <v>49</v>
      </c>
      <c r="H769" t="s">
        <v>114</v>
      </c>
      <c r="I769" t="s">
        <v>29</v>
      </c>
      <c r="J769" t="s">
        <v>134</v>
      </c>
      <c r="K769" t="s">
        <v>59</v>
      </c>
      <c r="L769" t="s">
        <v>1422</v>
      </c>
      <c r="M769" t="s">
        <v>61</v>
      </c>
      <c r="N769" t="s">
        <v>130</v>
      </c>
      <c r="O769" t="s">
        <v>1421</v>
      </c>
      <c r="P769" s="13">
        <v>42046</v>
      </c>
      <c r="Q769" s="13" t="str">
        <f t="shared" si="22"/>
        <v>February</v>
      </c>
      <c r="R769" s="11">
        <v>42048</v>
      </c>
      <c r="S769" s="13" t="str">
        <f t="shared" si="23"/>
        <v>February</v>
      </c>
      <c r="T769" s="8">
        <v>4.4104000000000001</v>
      </c>
      <c r="U769">
        <v>2</v>
      </c>
      <c r="V769" s="6">
        <v>10.039999999999999</v>
      </c>
      <c r="W769">
        <v>91209</v>
      </c>
      <c r="X769" t="str">
        <f>[1]!DXLOOKUP(M769,Users!$A$2:$A$5,Users!$B$2:$B$5,0)</f>
        <v>Chris</v>
      </c>
    </row>
    <row r="770" spans="1:24" ht="12.75" customHeight="1">
      <c r="A770" t="s">
        <v>56</v>
      </c>
      <c r="B770" s="17">
        <v>0.03</v>
      </c>
      <c r="C770" s="6">
        <v>125.99</v>
      </c>
      <c r="D770" s="6">
        <v>7.69</v>
      </c>
      <c r="E770">
        <v>1357</v>
      </c>
      <c r="F770" t="s">
        <v>1423</v>
      </c>
      <c r="G770" t="s">
        <v>49</v>
      </c>
      <c r="H770" t="s">
        <v>40</v>
      </c>
      <c r="I770" t="s">
        <v>77</v>
      </c>
      <c r="J770" t="s">
        <v>78</v>
      </c>
      <c r="K770" t="s">
        <v>59</v>
      </c>
      <c r="L770" t="s">
        <v>1225</v>
      </c>
      <c r="M770" t="s">
        <v>61</v>
      </c>
      <c r="N770" t="s">
        <v>130</v>
      </c>
      <c r="O770" t="s">
        <v>1424</v>
      </c>
      <c r="P770" s="13">
        <v>42158</v>
      </c>
      <c r="Q770" s="13" t="str">
        <f t="shared" si="22"/>
        <v>June</v>
      </c>
      <c r="R770" s="11">
        <v>42160</v>
      </c>
      <c r="S770" s="13" t="str">
        <f t="shared" si="23"/>
        <v>June</v>
      </c>
      <c r="T770" s="8">
        <v>500.95799999999997</v>
      </c>
      <c r="U770">
        <v>9</v>
      </c>
      <c r="V770" s="6">
        <v>981.65</v>
      </c>
      <c r="W770">
        <v>88184</v>
      </c>
      <c r="X770" t="str">
        <f>[1]!DXLOOKUP(M770,Users!$A$2:$A$5,Users!$B$2:$B$5,0)</f>
        <v>Chris</v>
      </c>
    </row>
    <row r="771" spans="1:24" ht="12.75" customHeight="1">
      <c r="A771" t="s">
        <v>25</v>
      </c>
      <c r="B771" s="17">
        <v>7.0000000000000007E-2</v>
      </c>
      <c r="C771" s="6">
        <v>119.99</v>
      </c>
      <c r="D771" s="6">
        <v>16.8</v>
      </c>
      <c r="E771">
        <v>1357</v>
      </c>
      <c r="F771" t="s">
        <v>1423</v>
      </c>
      <c r="G771" t="s">
        <v>39</v>
      </c>
      <c r="H771" t="s">
        <v>40</v>
      </c>
      <c r="I771" t="s">
        <v>77</v>
      </c>
      <c r="J771" t="s">
        <v>85</v>
      </c>
      <c r="K771" t="s">
        <v>121</v>
      </c>
      <c r="L771" t="s">
        <v>1425</v>
      </c>
      <c r="M771" t="s">
        <v>61</v>
      </c>
      <c r="N771" t="s">
        <v>130</v>
      </c>
      <c r="O771" t="s">
        <v>1424</v>
      </c>
      <c r="P771" s="13">
        <v>42183</v>
      </c>
      <c r="Q771" s="13" t="str">
        <f t="shared" ref="Q771:Q834" si="24">TEXT(P771,"mmmm")</f>
        <v>June</v>
      </c>
      <c r="R771" s="11">
        <v>42185</v>
      </c>
      <c r="S771" s="13" t="str">
        <f t="shared" ref="S771:S834" si="25">TEXT(R771,"mmmm")</f>
        <v>June</v>
      </c>
      <c r="T771" s="8">
        <v>1206.5961</v>
      </c>
      <c r="U771">
        <v>15</v>
      </c>
      <c r="V771" s="6">
        <v>1748.69</v>
      </c>
      <c r="W771">
        <v>88185</v>
      </c>
      <c r="X771" t="str">
        <f>[1]!DXLOOKUP(M771,Users!$A$2:$A$5,Users!$B$2:$B$5,0)</f>
        <v>Chris</v>
      </c>
    </row>
    <row r="772" spans="1:24" ht="12.75" customHeight="1">
      <c r="A772" t="s">
        <v>25</v>
      </c>
      <c r="B772" s="17">
        <v>0.03</v>
      </c>
      <c r="C772" s="6">
        <v>14.34</v>
      </c>
      <c r="D772" s="6">
        <v>5</v>
      </c>
      <c r="E772">
        <v>1360</v>
      </c>
      <c r="F772" t="s">
        <v>1426</v>
      </c>
      <c r="G772" t="s">
        <v>49</v>
      </c>
      <c r="H772" t="s">
        <v>114</v>
      </c>
      <c r="I772" t="s">
        <v>41</v>
      </c>
      <c r="J772" t="s">
        <v>50</v>
      </c>
      <c r="K772" t="s">
        <v>51</v>
      </c>
      <c r="L772" t="s">
        <v>1427</v>
      </c>
      <c r="M772" t="s">
        <v>61</v>
      </c>
      <c r="N772" t="s">
        <v>330</v>
      </c>
      <c r="O772" t="s">
        <v>1428</v>
      </c>
      <c r="P772" s="13">
        <v>42030</v>
      </c>
      <c r="Q772" s="13" t="str">
        <f t="shared" si="24"/>
        <v>January</v>
      </c>
      <c r="R772" s="11">
        <v>42031</v>
      </c>
      <c r="S772" s="13" t="str">
        <f t="shared" si="25"/>
        <v>January</v>
      </c>
      <c r="T772" s="8">
        <v>82.310099999999991</v>
      </c>
      <c r="U772">
        <v>8</v>
      </c>
      <c r="V772" s="6">
        <v>119.29</v>
      </c>
      <c r="W772">
        <v>89595</v>
      </c>
      <c r="X772" t="str">
        <f>[1]!DXLOOKUP(M772,Users!$A$2:$A$5,Users!$B$2:$B$5,0)</f>
        <v>Chris</v>
      </c>
    </row>
    <row r="773" spans="1:24" ht="12.75" customHeight="1">
      <c r="A773" t="s">
        <v>25</v>
      </c>
      <c r="B773" s="17">
        <v>0.01</v>
      </c>
      <c r="C773" s="6">
        <v>2.89</v>
      </c>
      <c r="D773" s="6">
        <v>0.5</v>
      </c>
      <c r="E773">
        <v>1361</v>
      </c>
      <c r="F773" t="s">
        <v>1429</v>
      </c>
      <c r="G773" t="s">
        <v>49</v>
      </c>
      <c r="H773" t="s">
        <v>114</v>
      </c>
      <c r="I773" t="s">
        <v>29</v>
      </c>
      <c r="J773" t="s">
        <v>134</v>
      </c>
      <c r="K773" t="s">
        <v>59</v>
      </c>
      <c r="L773" t="s">
        <v>789</v>
      </c>
      <c r="M773" t="s">
        <v>61</v>
      </c>
      <c r="N773" t="s">
        <v>300</v>
      </c>
      <c r="O773" t="s">
        <v>1430</v>
      </c>
      <c r="P773" s="13">
        <v>42030</v>
      </c>
      <c r="Q773" s="13" t="str">
        <f t="shared" si="24"/>
        <v>January</v>
      </c>
      <c r="R773" s="11">
        <v>42032</v>
      </c>
      <c r="S773" s="13" t="str">
        <f t="shared" si="25"/>
        <v>January</v>
      </c>
      <c r="T773" s="8">
        <v>1.2236</v>
      </c>
      <c r="U773">
        <v>1</v>
      </c>
      <c r="V773" s="6">
        <v>3.08</v>
      </c>
      <c r="W773">
        <v>89595</v>
      </c>
      <c r="X773" t="str">
        <f>[1]!DXLOOKUP(M773,Users!$A$2:$A$5,Users!$B$2:$B$5,0)</f>
        <v>Chris</v>
      </c>
    </row>
    <row r="774" spans="1:24" ht="12.75" customHeight="1">
      <c r="A774" t="s">
        <v>47</v>
      </c>
      <c r="B774" s="17">
        <v>0.01</v>
      </c>
      <c r="C774" s="6">
        <v>6.48</v>
      </c>
      <c r="D774" s="6">
        <v>6.22</v>
      </c>
      <c r="E774">
        <v>1361</v>
      </c>
      <c r="F774" t="s">
        <v>1429</v>
      </c>
      <c r="G774" t="s">
        <v>27</v>
      </c>
      <c r="H774" t="s">
        <v>114</v>
      </c>
      <c r="I774" t="s">
        <v>29</v>
      </c>
      <c r="J774" t="s">
        <v>93</v>
      </c>
      <c r="K774" t="s">
        <v>59</v>
      </c>
      <c r="L774" t="s">
        <v>1431</v>
      </c>
      <c r="M774" t="s">
        <v>61</v>
      </c>
      <c r="N774" t="s">
        <v>300</v>
      </c>
      <c r="O774" t="s">
        <v>1430</v>
      </c>
      <c r="P774" s="13">
        <v>42045</v>
      </c>
      <c r="Q774" s="13" t="str">
        <f t="shared" si="24"/>
        <v>February</v>
      </c>
      <c r="R774" s="11">
        <v>42046</v>
      </c>
      <c r="S774" s="13" t="str">
        <f t="shared" si="25"/>
        <v>February</v>
      </c>
      <c r="T774" s="8">
        <v>-15.6312</v>
      </c>
      <c r="U774">
        <v>9</v>
      </c>
      <c r="V774" s="6">
        <v>69.459999999999994</v>
      </c>
      <c r="W774">
        <v>89596</v>
      </c>
      <c r="X774" t="str">
        <f>[1]!DXLOOKUP(M774,Users!$A$2:$A$5,Users!$B$2:$B$5,0)</f>
        <v>Chris</v>
      </c>
    </row>
    <row r="775" spans="1:24" ht="12.75" customHeight="1">
      <c r="A775" t="s">
        <v>47</v>
      </c>
      <c r="B775" s="17">
        <v>0.03</v>
      </c>
      <c r="C775" s="6">
        <v>85.99</v>
      </c>
      <c r="D775" s="6">
        <v>3.3</v>
      </c>
      <c r="E775">
        <v>1361</v>
      </c>
      <c r="F775" t="s">
        <v>1429</v>
      </c>
      <c r="G775" t="s">
        <v>49</v>
      </c>
      <c r="H775" t="s">
        <v>114</v>
      </c>
      <c r="I775" t="s">
        <v>77</v>
      </c>
      <c r="J775" t="s">
        <v>78</v>
      </c>
      <c r="K775" t="s">
        <v>51</v>
      </c>
      <c r="L775" t="s">
        <v>535</v>
      </c>
      <c r="M775" t="s">
        <v>61</v>
      </c>
      <c r="N775" t="s">
        <v>300</v>
      </c>
      <c r="O775" t="s">
        <v>1430</v>
      </c>
      <c r="P775" s="13">
        <v>42045</v>
      </c>
      <c r="Q775" s="13" t="str">
        <f t="shared" si="24"/>
        <v>February</v>
      </c>
      <c r="R775" s="11">
        <v>42047</v>
      </c>
      <c r="S775" s="13" t="str">
        <f t="shared" si="25"/>
        <v>February</v>
      </c>
      <c r="T775" s="8">
        <v>790.54679999999996</v>
      </c>
      <c r="U775">
        <v>16</v>
      </c>
      <c r="V775" s="6">
        <v>1145.72</v>
      </c>
      <c r="W775">
        <v>89596</v>
      </c>
      <c r="X775" t="str">
        <f>[1]!DXLOOKUP(M775,Users!$A$2:$A$5,Users!$B$2:$B$5,0)</f>
        <v>Chris</v>
      </c>
    </row>
    <row r="776" spans="1:24" ht="12.75" customHeight="1">
      <c r="A776" t="s">
        <v>56</v>
      </c>
      <c r="B776" s="17">
        <v>0.05</v>
      </c>
      <c r="C776" s="6">
        <v>12.97</v>
      </c>
      <c r="D776" s="6">
        <v>1.49</v>
      </c>
      <c r="E776">
        <v>1363</v>
      </c>
      <c r="F776" t="s">
        <v>1432</v>
      </c>
      <c r="G776" t="s">
        <v>49</v>
      </c>
      <c r="H776" t="s">
        <v>114</v>
      </c>
      <c r="I776" t="s">
        <v>29</v>
      </c>
      <c r="J776" t="s">
        <v>109</v>
      </c>
      <c r="K776" t="s">
        <v>59</v>
      </c>
      <c r="L776" t="s">
        <v>1433</v>
      </c>
      <c r="M776" t="s">
        <v>136</v>
      </c>
      <c r="N776" t="s">
        <v>362</v>
      </c>
      <c r="O776" t="s">
        <v>1434</v>
      </c>
      <c r="P776" s="13">
        <v>42039</v>
      </c>
      <c r="Q776" s="13" t="str">
        <f t="shared" si="24"/>
        <v>February</v>
      </c>
      <c r="R776" s="11">
        <v>42041</v>
      </c>
      <c r="S776" s="13" t="str">
        <f t="shared" si="25"/>
        <v>February</v>
      </c>
      <c r="T776" s="8">
        <v>5.4659999999999993</v>
      </c>
      <c r="U776">
        <v>2</v>
      </c>
      <c r="V776" s="6">
        <v>26.37</v>
      </c>
      <c r="W776">
        <v>89993</v>
      </c>
      <c r="X776" t="str">
        <f>[1]!DXLOOKUP(M776,Users!$A$2:$A$5,Users!$B$2:$B$5,0)</f>
        <v>Sam</v>
      </c>
    </row>
    <row r="777" spans="1:24" ht="12.75" customHeight="1">
      <c r="A777" t="s">
        <v>56</v>
      </c>
      <c r="B777" s="17">
        <v>0.06</v>
      </c>
      <c r="C777" s="6">
        <v>5.81</v>
      </c>
      <c r="D777" s="6">
        <v>3.37</v>
      </c>
      <c r="E777">
        <v>1363</v>
      </c>
      <c r="F777" t="s">
        <v>1432</v>
      </c>
      <c r="G777" t="s">
        <v>49</v>
      </c>
      <c r="H777" t="s">
        <v>114</v>
      </c>
      <c r="I777" t="s">
        <v>29</v>
      </c>
      <c r="J777" t="s">
        <v>66</v>
      </c>
      <c r="K777" t="s">
        <v>31</v>
      </c>
      <c r="L777" t="s">
        <v>1435</v>
      </c>
      <c r="M777" t="s">
        <v>136</v>
      </c>
      <c r="N777" t="s">
        <v>362</v>
      </c>
      <c r="O777" t="s">
        <v>1434</v>
      </c>
      <c r="P777" s="13">
        <v>42039</v>
      </c>
      <c r="Q777" s="13" t="str">
        <f t="shared" si="24"/>
        <v>February</v>
      </c>
      <c r="R777" s="11">
        <v>42041</v>
      </c>
      <c r="S777" s="13" t="str">
        <f t="shared" si="25"/>
        <v>February</v>
      </c>
      <c r="T777" s="8">
        <v>-149.1182</v>
      </c>
      <c r="U777">
        <v>9</v>
      </c>
      <c r="V777" s="6">
        <v>53.44</v>
      </c>
      <c r="W777">
        <v>89993</v>
      </c>
      <c r="X777" t="str">
        <f>[1]!DXLOOKUP(M777,Users!$A$2:$A$5,Users!$B$2:$B$5,0)</f>
        <v>Sam</v>
      </c>
    </row>
    <row r="778" spans="1:24" ht="12.75" customHeight="1">
      <c r="A778" t="s">
        <v>37</v>
      </c>
      <c r="B778" s="17">
        <v>0.1</v>
      </c>
      <c r="C778" s="6">
        <v>5.98</v>
      </c>
      <c r="D778" s="6">
        <v>5.35</v>
      </c>
      <c r="E778">
        <v>1364</v>
      </c>
      <c r="F778" t="s">
        <v>1436</v>
      </c>
      <c r="G778" t="s">
        <v>49</v>
      </c>
      <c r="H778" t="s">
        <v>40</v>
      </c>
      <c r="I778" t="s">
        <v>29</v>
      </c>
      <c r="J778" t="s">
        <v>93</v>
      </c>
      <c r="K778" t="s">
        <v>59</v>
      </c>
      <c r="L778" t="s">
        <v>1437</v>
      </c>
      <c r="M778" t="s">
        <v>53</v>
      </c>
      <c r="N778" t="s">
        <v>415</v>
      </c>
      <c r="O778" t="s">
        <v>1418</v>
      </c>
      <c r="P778" s="13">
        <v>42080</v>
      </c>
      <c r="Q778" s="13" t="str">
        <f t="shared" si="24"/>
        <v>March</v>
      </c>
      <c r="R778" s="11">
        <v>42080</v>
      </c>
      <c r="S778" s="13" t="str">
        <f t="shared" si="25"/>
        <v>March</v>
      </c>
      <c r="T778" s="8">
        <v>-90.26</v>
      </c>
      <c r="U778">
        <v>10</v>
      </c>
      <c r="V778" s="6">
        <v>57.34</v>
      </c>
      <c r="W778">
        <v>89994</v>
      </c>
      <c r="X778" t="str">
        <f>[1]!DXLOOKUP(M778,Users!$A$2:$A$5,Users!$B$2:$B$5,0)</f>
        <v>Erin</v>
      </c>
    </row>
    <row r="779" spans="1:24" ht="12.75" customHeight="1">
      <c r="A779" t="s">
        <v>56</v>
      </c>
      <c r="B779" s="17">
        <v>0.03</v>
      </c>
      <c r="C779" s="6">
        <v>73.98</v>
      </c>
      <c r="D779" s="6">
        <v>14.52</v>
      </c>
      <c r="E779">
        <v>1367</v>
      </c>
      <c r="F779" t="s">
        <v>1438</v>
      </c>
      <c r="G779" t="s">
        <v>49</v>
      </c>
      <c r="H779" t="s">
        <v>114</v>
      </c>
      <c r="I779" t="s">
        <v>77</v>
      </c>
      <c r="J779" t="s">
        <v>180</v>
      </c>
      <c r="K779" t="s">
        <v>59</v>
      </c>
      <c r="L779" t="s">
        <v>1140</v>
      </c>
      <c r="M779" t="s">
        <v>61</v>
      </c>
      <c r="N779" t="s">
        <v>130</v>
      </c>
      <c r="O779" t="s">
        <v>1439</v>
      </c>
      <c r="P779" s="13">
        <v>42011</v>
      </c>
      <c r="Q779" s="13" t="str">
        <f t="shared" si="24"/>
        <v>January</v>
      </c>
      <c r="R779" s="11">
        <v>42014</v>
      </c>
      <c r="S779" s="13" t="str">
        <f t="shared" si="25"/>
        <v>January</v>
      </c>
      <c r="T779" s="8">
        <v>-326.23159999999996</v>
      </c>
      <c r="U779">
        <v>1</v>
      </c>
      <c r="V779" s="6">
        <v>79.02</v>
      </c>
      <c r="W779">
        <v>90513</v>
      </c>
      <c r="X779" t="str">
        <f>[1]!DXLOOKUP(M779,Users!$A$2:$A$5,Users!$B$2:$B$5,0)</f>
        <v>Chris</v>
      </c>
    </row>
    <row r="780" spans="1:24" ht="12.75" customHeight="1">
      <c r="A780" t="s">
        <v>56</v>
      </c>
      <c r="B780" s="17">
        <v>0.09</v>
      </c>
      <c r="C780" s="6">
        <v>4.55</v>
      </c>
      <c r="D780" s="6">
        <v>1.49</v>
      </c>
      <c r="E780">
        <v>1368</v>
      </c>
      <c r="F780" t="s">
        <v>1440</v>
      </c>
      <c r="G780" t="s">
        <v>49</v>
      </c>
      <c r="H780" t="s">
        <v>114</v>
      </c>
      <c r="I780" t="s">
        <v>29</v>
      </c>
      <c r="J780" t="s">
        <v>109</v>
      </c>
      <c r="K780" t="s">
        <v>59</v>
      </c>
      <c r="L780" t="s">
        <v>1441</v>
      </c>
      <c r="M780" t="s">
        <v>61</v>
      </c>
      <c r="N780" t="s">
        <v>130</v>
      </c>
      <c r="O780" t="s">
        <v>1442</v>
      </c>
      <c r="P780" s="13">
        <v>42086</v>
      </c>
      <c r="Q780" s="13" t="str">
        <f t="shared" si="24"/>
        <v>March</v>
      </c>
      <c r="R780" s="11">
        <v>42088</v>
      </c>
      <c r="S780" s="13" t="str">
        <f t="shared" si="25"/>
        <v>March</v>
      </c>
      <c r="T780" s="8">
        <v>16.898</v>
      </c>
      <c r="U780">
        <v>6</v>
      </c>
      <c r="V780" s="6">
        <v>25.45</v>
      </c>
      <c r="W780">
        <v>90514</v>
      </c>
      <c r="X780" t="str">
        <f>[1]!DXLOOKUP(M780,Users!$A$2:$A$5,Users!$B$2:$B$5,0)</f>
        <v>Chris</v>
      </c>
    </row>
    <row r="781" spans="1:24" ht="12.75" customHeight="1">
      <c r="A781" t="s">
        <v>56</v>
      </c>
      <c r="B781" s="17">
        <v>7.0000000000000007E-2</v>
      </c>
      <c r="C781" s="6">
        <v>9.7799999999999994</v>
      </c>
      <c r="D781" s="6">
        <v>5.76</v>
      </c>
      <c r="E781">
        <v>1369</v>
      </c>
      <c r="F781" t="s">
        <v>1443</v>
      </c>
      <c r="G781" t="s">
        <v>27</v>
      </c>
      <c r="H781" t="s">
        <v>114</v>
      </c>
      <c r="I781" t="s">
        <v>29</v>
      </c>
      <c r="J781" t="s">
        <v>69</v>
      </c>
      <c r="K781" t="s">
        <v>59</v>
      </c>
      <c r="L781" t="s">
        <v>1265</v>
      </c>
      <c r="M781" t="s">
        <v>61</v>
      </c>
      <c r="N781" t="s">
        <v>130</v>
      </c>
      <c r="O781" t="s">
        <v>1444</v>
      </c>
      <c r="P781" s="13">
        <v>42086</v>
      </c>
      <c r="Q781" s="13" t="str">
        <f t="shared" si="24"/>
        <v>March</v>
      </c>
      <c r="R781" s="11">
        <v>42088</v>
      </c>
      <c r="S781" s="13" t="str">
        <f t="shared" si="25"/>
        <v>March</v>
      </c>
      <c r="T781" s="8">
        <v>20.14</v>
      </c>
      <c r="U781">
        <v>11</v>
      </c>
      <c r="V781" s="6">
        <v>110.72</v>
      </c>
      <c r="W781">
        <v>90514</v>
      </c>
      <c r="X781" t="str">
        <f>[1]!DXLOOKUP(M781,Users!$A$2:$A$5,Users!$B$2:$B$5,0)</f>
        <v>Chris</v>
      </c>
    </row>
    <row r="782" spans="1:24" ht="12.75" customHeight="1">
      <c r="A782" t="s">
        <v>47</v>
      </c>
      <c r="B782" s="17">
        <v>0.06</v>
      </c>
      <c r="C782" s="6">
        <v>44.01</v>
      </c>
      <c r="D782" s="6">
        <v>3.5</v>
      </c>
      <c r="E782">
        <v>1374</v>
      </c>
      <c r="F782" t="s">
        <v>1445</v>
      </c>
      <c r="G782" t="s">
        <v>49</v>
      </c>
      <c r="H782" t="s">
        <v>40</v>
      </c>
      <c r="I782" t="s">
        <v>29</v>
      </c>
      <c r="J782" t="s">
        <v>257</v>
      </c>
      <c r="K782" t="s">
        <v>59</v>
      </c>
      <c r="L782" t="s">
        <v>1446</v>
      </c>
      <c r="M782" t="s">
        <v>34</v>
      </c>
      <c r="N782" t="s">
        <v>45</v>
      </c>
      <c r="O782" t="s">
        <v>1447</v>
      </c>
      <c r="P782" s="13">
        <v>42162</v>
      </c>
      <c r="Q782" s="13" t="str">
        <f t="shared" si="24"/>
        <v>June</v>
      </c>
      <c r="R782" s="11">
        <v>42163</v>
      </c>
      <c r="S782" s="13" t="str">
        <f t="shared" si="25"/>
        <v>June</v>
      </c>
      <c r="T782" s="8">
        <v>-21.231999999999999</v>
      </c>
      <c r="U782">
        <v>1</v>
      </c>
      <c r="V782" s="6">
        <v>46.94</v>
      </c>
      <c r="W782">
        <v>88212</v>
      </c>
      <c r="X782" t="str">
        <f>[1]!DXLOOKUP(M782,Users!$A$2:$A$5,Users!$B$2:$B$5,0)</f>
        <v>William</v>
      </c>
    </row>
    <row r="783" spans="1:24" ht="12.75" customHeight="1">
      <c r="A783" t="s">
        <v>106</v>
      </c>
      <c r="B783" s="17">
        <v>0.05</v>
      </c>
      <c r="C783" s="6">
        <v>2.89</v>
      </c>
      <c r="D783" s="6">
        <v>0.5</v>
      </c>
      <c r="E783">
        <v>1380</v>
      </c>
      <c r="F783" t="s">
        <v>1448</v>
      </c>
      <c r="G783" t="s">
        <v>49</v>
      </c>
      <c r="H783" t="s">
        <v>40</v>
      </c>
      <c r="I783" t="s">
        <v>29</v>
      </c>
      <c r="J783" t="s">
        <v>134</v>
      </c>
      <c r="K783" t="s">
        <v>59</v>
      </c>
      <c r="L783" t="s">
        <v>789</v>
      </c>
      <c r="M783" t="s">
        <v>53</v>
      </c>
      <c r="N783" t="s">
        <v>197</v>
      </c>
      <c r="O783" t="s">
        <v>1449</v>
      </c>
      <c r="P783" s="13">
        <v>42182</v>
      </c>
      <c r="Q783" s="13" t="str">
        <f t="shared" si="24"/>
        <v>June</v>
      </c>
      <c r="R783" s="11">
        <v>42188</v>
      </c>
      <c r="S783" s="13" t="str">
        <f t="shared" si="25"/>
        <v>July</v>
      </c>
      <c r="T783" s="8">
        <v>18.0642</v>
      </c>
      <c r="U783">
        <v>9</v>
      </c>
      <c r="V783" s="6">
        <v>26.18</v>
      </c>
      <c r="W783">
        <v>88213</v>
      </c>
      <c r="X783" t="str">
        <f>[1]!DXLOOKUP(M783,Users!$A$2:$A$5,Users!$B$2:$B$5,0)</f>
        <v>Erin</v>
      </c>
    </row>
    <row r="784" spans="1:24" ht="12.75" customHeight="1">
      <c r="A784" t="s">
        <v>56</v>
      </c>
      <c r="B784" s="17">
        <v>0.03</v>
      </c>
      <c r="C784" s="6">
        <v>2.23</v>
      </c>
      <c r="D784" s="6">
        <v>4.57</v>
      </c>
      <c r="E784">
        <v>1383</v>
      </c>
      <c r="F784" t="s">
        <v>1450</v>
      </c>
      <c r="G784" t="s">
        <v>49</v>
      </c>
      <c r="H784" t="s">
        <v>114</v>
      </c>
      <c r="I784" t="s">
        <v>41</v>
      </c>
      <c r="J784" t="s">
        <v>50</v>
      </c>
      <c r="K784" t="s">
        <v>51</v>
      </c>
      <c r="L784" t="s">
        <v>1451</v>
      </c>
      <c r="M784" t="s">
        <v>34</v>
      </c>
      <c r="N784" t="s">
        <v>212</v>
      </c>
      <c r="O784" t="s">
        <v>1391</v>
      </c>
      <c r="P784" s="13">
        <v>42125</v>
      </c>
      <c r="Q784" s="13" t="str">
        <f t="shared" si="24"/>
        <v>May</v>
      </c>
      <c r="R784" s="11">
        <v>42126</v>
      </c>
      <c r="S784" s="13" t="str">
        <f t="shared" si="25"/>
        <v>May</v>
      </c>
      <c r="T784" s="8">
        <v>-93.25</v>
      </c>
      <c r="U784">
        <v>12</v>
      </c>
      <c r="V784" s="6">
        <v>28.66</v>
      </c>
      <c r="W784">
        <v>89406</v>
      </c>
      <c r="X784" t="str">
        <f>[1]!DXLOOKUP(M784,Users!$A$2:$A$5,Users!$B$2:$B$5,0)</f>
        <v>William</v>
      </c>
    </row>
    <row r="785" spans="1:24" ht="12.75" customHeight="1">
      <c r="A785" t="s">
        <v>37</v>
      </c>
      <c r="B785" s="17">
        <v>7.0000000000000007E-2</v>
      </c>
      <c r="C785" s="6">
        <v>11.29</v>
      </c>
      <c r="D785" s="6">
        <v>5.03</v>
      </c>
      <c r="E785">
        <v>1384</v>
      </c>
      <c r="F785" t="s">
        <v>1452</v>
      </c>
      <c r="G785" t="s">
        <v>49</v>
      </c>
      <c r="H785" t="s">
        <v>114</v>
      </c>
      <c r="I785" t="s">
        <v>29</v>
      </c>
      <c r="J785" t="s">
        <v>141</v>
      </c>
      <c r="K785" t="s">
        <v>59</v>
      </c>
      <c r="L785" t="s">
        <v>1453</v>
      </c>
      <c r="M785" t="s">
        <v>136</v>
      </c>
      <c r="N785" t="s">
        <v>137</v>
      </c>
      <c r="O785" t="s">
        <v>1454</v>
      </c>
      <c r="P785" s="13">
        <v>42185</v>
      </c>
      <c r="Q785" s="13" t="str">
        <f t="shared" si="24"/>
        <v>June</v>
      </c>
      <c r="R785" s="11">
        <v>42187</v>
      </c>
      <c r="S785" s="13" t="str">
        <f t="shared" si="25"/>
        <v>July</v>
      </c>
      <c r="T785" s="8">
        <v>-163.03</v>
      </c>
      <c r="U785">
        <v>11</v>
      </c>
      <c r="V785" s="6">
        <v>123.18</v>
      </c>
      <c r="W785">
        <v>89407</v>
      </c>
      <c r="X785" t="str">
        <f>[1]!DXLOOKUP(M785,Users!$A$2:$A$5,Users!$B$2:$B$5,0)</f>
        <v>Sam</v>
      </c>
    </row>
    <row r="786" spans="1:24" ht="12.75" customHeight="1">
      <c r="A786" t="s">
        <v>106</v>
      </c>
      <c r="B786" s="17">
        <v>0.02</v>
      </c>
      <c r="C786" s="6">
        <v>70.97</v>
      </c>
      <c r="D786" s="6">
        <v>3.5</v>
      </c>
      <c r="E786">
        <v>1384</v>
      </c>
      <c r="F786" t="s">
        <v>1452</v>
      </c>
      <c r="G786" t="s">
        <v>49</v>
      </c>
      <c r="H786" t="s">
        <v>114</v>
      </c>
      <c r="I786" t="s">
        <v>29</v>
      </c>
      <c r="J786" t="s">
        <v>257</v>
      </c>
      <c r="K786" t="s">
        <v>59</v>
      </c>
      <c r="L786" t="s">
        <v>672</v>
      </c>
      <c r="M786" t="s">
        <v>136</v>
      </c>
      <c r="N786" t="s">
        <v>137</v>
      </c>
      <c r="O786" t="s">
        <v>1454</v>
      </c>
      <c r="P786" s="13">
        <v>42162</v>
      </c>
      <c r="Q786" s="13" t="str">
        <f t="shared" si="24"/>
        <v>June</v>
      </c>
      <c r="R786" s="11">
        <v>42169</v>
      </c>
      <c r="S786" s="13" t="str">
        <f t="shared" si="25"/>
        <v>June</v>
      </c>
      <c r="T786" s="8">
        <v>23.61599999999995</v>
      </c>
      <c r="U786">
        <v>21</v>
      </c>
      <c r="V786" s="6">
        <v>1533.59</v>
      </c>
      <c r="W786">
        <v>89408</v>
      </c>
      <c r="X786" t="str">
        <f>[1]!DXLOOKUP(M786,Users!$A$2:$A$5,Users!$B$2:$B$5,0)</f>
        <v>Sam</v>
      </c>
    </row>
    <row r="787" spans="1:24" ht="12.75" customHeight="1">
      <c r="A787" t="s">
        <v>47</v>
      </c>
      <c r="B787" s="17">
        <v>0.06</v>
      </c>
      <c r="C787" s="6">
        <v>1.74</v>
      </c>
      <c r="D787" s="6">
        <v>4.08</v>
      </c>
      <c r="E787">
        <v>1389</v>
      </c>
      <c r="F787" t="s">
        <v>1455</v>
      </c>
      <c r="G787" t="s">
        <v>49</v>
      </c>
      <c r="H787" t="s">
        <v>28</v>
      </c>
      <c r="I787" t="s">
        <v>41</v>
      </c>
      <c r="J787" t="s">
        <v>50</v>
      </c>
      <c r="K787" t="s">
        <v>51</v>
      </c>
      <c r="L787" t="s">
        <v>219</v>
      </c>
      <c r="M787" t="s">
        <v>34</v>
      </c>
      <c r="N787" t="s">
        <v>45</v>
      </c>
      <c r="O787" t="s">
        <v>1456</v>
      </c>
      <c r="P787" s="13">
        <v>42029</v>
      </c>
      <c r="Q787" s="13" t="str">
        <f t="shared" si="24"/>
        <v>January</v>
      </c>
      <c r="R787" s="11">
        <v>42030</v>
      </c>
      <c r="S787" s="13" t="str">
        <f t="shared" si="25"/>
        <v>January</v>
      </c>
      <c r="T787" s="8">
        <v>-11.0732</v>
      </c>
      <c r="U787">
        <v>1</v>
      </c>
      <c r="V787" s="6">
        <v>2.77</v>
      </c>
      <c r="W787">
        <v>88726</v>
      </c>
      <c r="X787" t="str">
        <f>[1]!DXLOOKUP(M787,Users!$A$2:$A$5,Users!$B$2:$B$5,0)</f>
        <v>William</v>
      </c>
    </row>
    <row r="788" spans="1:24" ht="12.75" customHeight="1">
      <c r="A788" t="s">
        <v>25</v>
      </c>
      <c r="B788" s="17">
        <v>0.08</v>
      </c>
      <c r="C788" s="6">
        <v>2.62</v>
      </c>
      <c r="D788" s="6">
        <v>0.8</v>
      </c>
      <c r="E788">
        <v>1389</v>
      </c>
      <c r="F788" t="s">
        <v>1455</v>
      </c>
      <c r="G788" t="s">
        <v>27</v>
      </c>
      <c r="H788" t="s">
        <v>58</v>
      </c>
      <c r="I788" t="s">
        <v>29</v>
      </c>
      <c r="J788" t="s">
        <v>66</v>
      </c>
      <c r="K788" t="s">
        <v>31</v>
      </c>
      <c r="L788" t="s">
        <v>1409</v>
      </c>
      <c r="M788" t="s">
        <v>34</v>
      </c>
      <c r="N788" t="s">
        <v>45</v>
      </c>
      <c r="O788" t="s">
        <v>1456</v>
      </c>
      <c r="P788" s="13">
        <v>42137</v>
      </c>
      <c r="Q788" s="13" t="str">
        <f t="shared" si="24"/>
        <v>May</v>
      </c>
      <c r="R788" s="11">
        <v>42139</v>
      </c>
      <c r="S788" s="13" t="str">
        <f t="shared" si="25"/>
        <v>May</v>
      </c>
      <c r="T788" s="8">
        <v>21.769499999999997</v>
      </c>
      <c r="U788">
        <v>12</v>
      </c>
      <c r="V788" s="6">
        <v>31.55</v>
      </c>
      <c r="W788">
        <v>88728</v>
      </c>
      <c r="X788" t="str">
        <f>[1]!DXLOOKUP(M788,Users!$A$2:$A$5,Users!$B$2:$B$5,0)</f>
        <v>William</v>
      </c>
    </row>
    <row r="789" spans="1:24" ht="12.75" customHeight="1">
      <c r="A789" t="s">
        <v>25</v>
      </c>
      <c r="B789" s="17">
        <v>0.09</v>
      </c>
      <c r="C789" s="6">
        <v>2.61</v>
      </c>
      <c r="D789" s="6">
        <v>0.5</v>
      </c>
      <c r="E789">
        <v>1389</v>
      </c>
      <c r="F789" t="s">
        <v>1455</v>
      </c>
      <c r="G789" t="s">
        <v>49</v>
      </c>
      <c r="H789" t="s">
        <v>114</v>
      </c>
      <c r="I789" t="s">
        <v>29</v>
      </c>
      <c r="J789" t="s">
        <v>134</v>
      </c>
      <c r="K789" t="s">
        <v>59</v>
      </c>
      <c r="L789" t="s">
        <v>1138</v>
      </c>
      <c r="M789" t="s">
        <v>34</v>
      </c>
      <c r="N789" t="s">
        <v>45</v>
      </c>
      <c r="O789" t="s">
        <v>1456</v>
      </c>
      <c r="P789" s="13">
        <v>42158</v>
      </c>
      <c r="Q789" s="13" t="str">
        <f t="shared" si="24"/>
        <v>June</v>
      </c>
      <c r="R789" s="11">
        <v>42160</v>
      </c>
      <c r="S789" s="13" t="str">
        <f t="shared" si="25"/>
        <v>June</v>
      </c>
      <c r="T789" s="8">
        <v>29.380199999999995</v>
      </c>
      <c r="U789">
        <v>17</v>
      </c>
      <c r="V789" s="6">
        <v>42.58</v>
      </c>
      <c r="W789">
        <v>88729</v>
      </c>
      <c r="X789" t="str">
        <f>[1]!DXLOOKUP(M789,Users!$A$2:$A$5,Users!$B$2:$B$5,0)</f>
        <v>William</v>
      </c>
    </row>
    <row r="790" spans="1:24" ht="12.75" customHeight="1">
      <c r="A790" t="s">
        <v>47</v>
      </c>
      <c r="B790" s="17">
        <v>0.1</v>
      </c>
      <c r="C790" s="6">
        <v>8.17</v>
      </c>
      <c r="D790" s="6">
        <v>1.69</v>
      </c>
      <c r="E790">
        <v>1390</v>
      </c>
      <c r="F790" t="s">
        <v>1457</v>
      </c>
      <c r="G790" t="s">
        <v>49</v>
      </c>
      <c r="H790" t="s">
        <v>28</v>
      </c>
      <c r="I790" t="s">
        <v>29</v>
      </c>
      <c r="J790" t="s">
        <v>93</v>
      </c>
      <c r="K790" t="s">
        <v>31</v>
      </c>
      <c r="L790" t="s">
        <v>1458</v>
      </c>
      <c r="M790" t="s">
        <v>34</v>
      </c>
      <c r="N790" t="s">
        <v>45</v>
      </c>
      <c r="O790" t="s">
        <v>1447</v>
      </c>
      <c r="P790" s="13">
        <v>42140</v>
      </c>
      <c r="Q790" s="13" t="str">
        <f t="shared" si="24"/>
        <v>May</v>
      </c>
      <c r="R790" s="11">
        <v>42140</v>
      </c>
      <c r="S790" s="13" t="str">
        <f t="shared" si="25"/>
        <v>May</v>
      </c>
      <c r="T790" s="8">
        <v>100.2984</v>
      </c>
      <c r="U790">
        <v>19</v>
      </c>
      <c r="V790" s="6">
        <v>145.36000000000001</v>
      </c>
      <c r="W790">
        <v>88731</v>
      </c>
      <c r="X790" t="str">
        <f>[1]!DXLOOKUP(M790,Users!$A$2:$A$5,Users!$B$2:$B$5,0)</f>
        <v>William</v>
      </c>
    </row>
    <row r="791" spans="1:24" ht="12.75" customHeight="1">
      <c r="A791" t="s">
        <v>47</v>
      </c>
      <c r="B791" s="17">
        <v>0.03</v>
      </c>
      <c r="C791" s="6">
        <v>110.99</v>
      </c>
      <c r="D791" s="6">
        <v>2.5</v>
      </c>
      <c r="E791">
        <v>1390</v>
      </c>
      <c r="F791" t="s">
        <v>1457</v>
      </c>
      <c r="G791" t="s">
        <v>49</v>
      </c>
      <c r="H791" t="s">
        <v>28</v>
      </c>
      <c r="I791" t="s">
        <v>77</v>
      </c>
      <c r="J791" t="s">
        <v>78</v>
      </c>
      <c r="K791" t="s">
        <v>59</v>
      </c>
      <c r="L791" t="s">
        <v>501</v>
      </c>
      <c r="M791" t="s">
        <v>34</v>
      </c>
      <c r="N791" t="s">
        <v>45</v>
      </c>
      <c r="O791" t="s">
        <v>1447</v>
      </c>
      <c r="P791" s="13">
        <v>42140</v>
      </c>
      <c r="Q791" s="13" t="str">
        <f t="shared" si="24"/>
        <v>May</v>
      </c>
      <c r="R791" s="11">
        <v>42142</v>
      </c>
      <c r="S791" s="13" t="str">
        <f t="shared" si="25"/>
        <v>May</v>
      </c>
      <c r="T791" s="8">
        <v>2495.3987999999999</v>
      </c>
      <c r="U791">
        <v>38</v>
      </c>
      <c r="V791" s="6">
        <v>3616.52</v>
      </c>
      <c r="W791">
        <v>88731</v>
      </c>
      <c r="X791" t="str">
        <f>[1]!DXLOOKUP(M791,Users!$A$2:$A$5,Users!$B$2:$B$5,0)</f>
        <v>William</v>
      </c>
    </row>
    <row r="792" spans="1:24" ht="12.75" customHeight="1">
      <c r="A792" t="s">
        <v>37</v>
      </c>
      <c r="B792" s="17">
        <v>0</v>
      </c>
      <c r="C792" s="6">
        <v>2.88</v>
      </c>
      <c r="D792" s="6">
        <v>0.7</v>
      </c>
      <c r="E792">
        <v>1391</v>
      </c>
      <c r="F792" t="s">
        <v>1459</v>
      </c>
      <c r="G792" t="s">
        <v>27</v>
      </c>
      <c r="H792" t="s">
        <v>114</v>
      </c>
      <c r="I792" t="s">
        <v>29</v>
      </c>
      <c r="J792" t="s">
        <v>30</v>
      </c>
      <c r="K792" t="s">
        <v>31</v>
      </c>
      <c r="L792" t="s">
        <v>365</v>
      </c>
      <c r="M792" t="s">
        <v>34</v>
      </c>
      <c r="N792" t="s">
        <v>45</v>
      </c>
      <c r="O792" t="s">
        <v>1460</v>
      </c>
      <c r="P792" s="13">
        <v>42118</v>
      </c>
      <c r="Q792" s="13" t="str">
        <f t="shared" si="24"/>
        <v>April</v>
      </c>
      <c r="R792" s="11">
        <v>42118</v>
      </c>
      <c r="S792" s="13" t="str">
        <f t="shared" si="25"/>
        <v>April</v>
      </c>
      <c r="T792" s="8">
        <v>-0.10999999999999943</v>
      </c>
      <c r="U792">
        <v>1</v>
      </c>
      <c r="V792" s="6">
        <v>7.96</v>
      </c>
      <c r="W792">
        <v>88727</v>
      </c>
      <c r="X792" t="str">
        <f>[1]!DXLOOKUP(M792,Users!$A$2:$A$5,Users!$B$2:$B$5,0)</f>
        <v>William</v>
      </c>
    </row>
    <row r="793" spans="1:24" ht="12.75" customHeight="1">
      <c r="A793" t="s">
        <v>106</v>
      </c>
      <c r="B793" s="17">
        <v>7.0000000000000007E-2</v>
      </c>
      <c r="C793" s="6">
        <v>12.28</v>
      </c>
      <c r="D793" s="6">
        <v>6.13</v>
      </c>
      <c r="E793">
        <v>1391</v>
      </c>
      <c r="F793" t="s">
        <v>1459</v>
      </c>
      <c r="G793" t="s">
        <v>49</v>
      </c>
      <c r="H793" t="s">
        <v>58</v>
      </c>
      <c r="I793" t="s">
        <v>29</v>
      </c>
      <c r="J793" t="s">
        <v>141</v>
      </c>
      <c r="K793" t="s">
        <v>59</v>
      </c>
      <c r="L793" t="s">
        <v>1461</v>
      </c>
      <c r="M793" t="s">
        <v>34</v>
      </c>
      <c r="N793" t="s">
        <v>45</v>
      </c>
      <c r="O793" t="s">
        <v>1460</v>
      </c>
      <c r="P793" s="13">
        <v>42127</v>
      </c>
      <c r="Q793" s="13" t="str">
        <f t="shared" si="24"/>
        <v>May</v>
      </c>
      <c r="R793" s="11">
        <v>42134</v>
      </c>
      <c r="S793" s="13" t="str">
        <f t="shared" si="25"/>
        <v>May</v>
      </c>
      <c r="T793" s="8">
        <v>15.236000000000018</v>
      </c>
      <c r="U793">
        <v>33</v>
      </c>
      <c r="V793" s="6">
        <v>389.59</v>
      </c>
      <c r="W793">
        <v>88730</v>
      </c>
      <c r="X793" t="str">
        <f>[1]!DXLOOKUP(M793,Users!$A$2:$A$5,Users!$B$2:$B$5,0)</f>
        <v>William</v>
      </c>
    </row>
    <row r="794" spans="1:24" ht="12.75" customHeight="1">
      <c r="A794" t="s">
        <v>37</v>
      </c>
      <c r="B794" s="17">
        <v>0</v>
      </c>
      <c r="C794" s="6">
        <v>8.6</v>
      </c>
      <c r="D794" s="6">
        <v>6.19</v>
      </c>
      <c r="E794">
        <v>1402</v>
      </c>
      <c r="F794" t="s">
        <v>1462</v>
      </c>
      <c r="G794" t="s">
        <v>49</v>
      </c>
      <c r="H794" t="s">
        <v>28</v>
      </c>
      <c r="I794" t="s">
        <v>29</v>
      </c>
      <c r="J794" t="s">
        <v>109</v>
      </c>
      <c r="K794" t="s">
        <v>59</v>
      </c>
      <c r="L794" t="s">
        <v>924</v>
      </c>
      <c r="M794" t="s">
        <v>61</v>
      </c>
      <c r="N794" t="s">
        <v>178</v>
      </c>
      <c r="O794" t="s">
        <v>179</v>
      </c>
      <c r="P794" s="13">
        <v>42019</v>
      </c>
      <c r="Q794" s="13" t="str">
        <f t="shared" si="24"/>
        <v>January</v>
      </c>
      <c r="R794" s="11">
        <v>42019</v>
      </c>
      <c r="S794" s="13" t="str">
        <f t="shared" si="25"/>
        <v>January</v>
      </c>
      <c r="T794" s="8">
        <v>-42.8536</v>
      </c>
      <c r="U794">
        <v>48</v>
      </c>
      <c r="V794" s="6">
        <v>447.89</v>
      </c>
      <c r="W794">
        <v>37729</v>
      </c>
      <c r="X794" t="str">
        <f>[1]!DXLOOKUP(M794,Users!$A$2:$A$5,Users!$B$2:$B$5,0)</f>
        <v>Chris</v>
      </c>
    </row>
    <row r="795" spans="1:24" ht="12.75" customHeight="1">
      <c r="A795" t="s">
        <v>56</v>
      </c>
      <c r="B795" s="17">
        <v>0.04</v>
      </c>
      <c r="C795" s="6">
        <v>30.73</v>
      </c>
      <c r="D795" s="6">
        <v>4</v>
      </c>
      <c r="E795">
        <v>1402</v>
      </c>
      <c r="F795" t="s">
        <v>1462</v>
      </c>
      <c r="G795" t="s">
        <v>49</v>
      </c>
      <c r="H795" t="s">
        <v>40</v>
      </c>
      <c r="I795" t="s">
        <v>77</v>
      </c>
      <c r="J795" t="s">
        <v>180</v>
      </c>
      <c r="K795" t="s">
        <v>59</v>
      </c>
      <c r="L795" t="s">
        <v>288</v>
      </c>
      <c r="M795" t="s">
        <v>61</v>
      </c>
      <c r="N795" t="s">
        <v>178</v>
      </c>
      <c r="O795" t="s">
        <v>179</v>
      </c>
      <c r="P795" s="13">
        <v>42025</v>
      </c>
      <c r="Q795" s="13" t="str">
        <f t="shared" si="24"/>
        <v>January</v>
      </c>
      <c r="R795" s="11">
        <v>42026</v>
      </c>
      <c r="S795" s="13" t="str">
        <f t="shared" si="25"/>
        <v>January</v>
      </c>
      <c r="T795" s="8">
        <v>-20.79</v>
      </c>
      <c r="U795">
        <v>48</v>
      </c>
      <c r="V795" s="6">
        <v>1420.84</v>
      </c>
      <c r="W795">
        <v>43079</v>
      </c>
      <c r="X795" t="str">
        <f>[1]!DXLOOKUP(M795,Users!$A$2:$A$5,Users!$B$2:$B$5,0)</f>
        <v>Chris</v>
      </c>
    </row>
    <row r="796" spans="1:24" ht="12.75" customHeight="1">
      <c r="A796" t="s">
        <v>37</v>
      </c>
      <c r="B796" s="17">
        <v>0</v>
      </c>
      <c r="C796" s="6">
        <v>8.6</v>
      </c>
      <c r="D796" s="6">
        <v>6.19</v>
      </c>
      <c r="E796">
        <v>1405</v>
      </c>
      <c r="F796" t="s">
        <v>1463</v>
      </c>
      <c r="G796" t="s">
        <v>49</v>
      </c>
      <c r="H796" t="s">
        <v>28</v>
      </c>
      <c r="I796" t="s">
        <v>29</v>
      </c>
      <c r="J796" t="s">
        <v>109</v>
      </c>
      <c r="K796" t="s">
        <v>59</v>
      </c>
      <c r="L796" t="s">
        <v>924</v>
      </c>
      <c r="M796" t="s">
        <v>61</v>
      </c>
      <c r="N796" t="s">
        <v>300</v>
      </c>
      <c r="O796" t="s">
        <v>1464</v>
      </c>
      <c r="P796" s="13">
        <v>42019</v>
      </c>
      <c r="Q796" s="13" t="str">
        <f t="shared" si="24"/>
        <v>January</v>
      </c>
      <c r="R796" s="11">
        <v>42019</v>
      </c>
      <c r="S796" s="13" t="str">
        <f t="shared" si="25"/>
        <v>January</v>
      </c>
      <c r="T796" s="8">
        <v>-33.211539999999999</v>
      </c>
      <c r="U796">
        <v>12</v>
      </c>
      <c r="V796" s="6">
        <v>111.97</v>
      </c>
      <c r="W796">
        <v>86144</v>
      </c>
      <c r="X796" t="str">
        <f>[1]!DXLOOKUP(M796,Users!$A$2:$A$5,Users!$B$2:$B$5,0)</f>
        <v>Chris</v>
      </c>
    </row>
    <row r="797" spans="1:24" ht="12.75" customHeight="1">
      <c r="A797" t="s">
        <v>56</v>
      </c>
      <c r="B797" s="17">
        <v>0.04</v>
      </c>
      <c r="C797" s="6">
        <v>30.73</v>
      </c>
      <c r="D797" s="6">
        <v>4</v>
      </c>
      <c r="E797">
        <v>1405</v>
      </c>
      <c r="F797" t="s">
        <v>1463</v>
      </c>
      <c r="G797" t="s">
        <v>49</v>
      </c>
      <c r="H797" t="s">
        <v>40</v>
      </c>
      <c r="I797" t="s">
        <v>77</v>
      </c>
      <c r="J797" t="s">
        <v>180</v>
      </c>
      <c r="K797" t="s">
        <v>59</v>
      </c>
      <c r="L797" t="s">
        <v>288</v>
      </c>
      <c r="M797" t="s">
        <v>61</v>
      </c>
      <c r="N797" t="s">
        <v>300</v>
      </c>
      <c r="O797" t="s">
        <v>1464</v>
      </c>
      <c r="P797" s="13">
        <v>42025</v>
      </c>
      <c r="Q797" s="13" t="str">
        <f t="shared" si="24"/>
        <v>January</v>
      </c>
      <c r="R797" s="11">
        <v>42026</v>
      </c>
      <c r="S797" s="13" t="str">
        <f t="shared" si="25"/>
        <v>January</v>
      </c>
      <c r="T797" s="8">
        <v>-20.79</v>
      </c>
      <c r="U797">
        <v>12</v>
      </c>
      <c r="V797" s="6">
        <v>355.21</v>
      </c>
      <c r="W797">
        <v>86145</v>
      </c>
      <c r="X797" t="str">
        <f>[1]!DXLOOKUP(M797,Users!$A$2:$A$5,Users!$B$2:$B$5,0)</f>
        <v>Chris</v>
      </c>
    </row>
    <row r="798" spans="1:24" ht="12.75" customHeight="1">
      <c r="A798" t="s">
        <v>56</v>
      </c>
      <c r="B798" s="17">
        <v>0</v>
      </c>
      <c r="C798" s="6">
        <v>65.989999999999995</v>
      </c>
      <c r="D798" s="6">
        <v>5.26</v>
      </c>
      <c r="E798">
        <v>1410</v>
      </c>
      <c r="F798" t="s">
        <v>1465</v>
      </c>
      <c r="G798" t="s">
        <v>49</v>
      </c>
      <c r="H798" t="s">
        <v>28</v>
      </c>
      <c r="I798" t="s">
        <v>77</v>
      </c>
      <c r="J798" t="s">
        <v>78</v>
      </c>
      <c r="K798" t="s">
        <v>59</v>
      </c>
      <c r="L798" t="s">
        <v>1466</v>
      </c>
      <c r="M798" t="s">
        <v>34</v>
      </c>
      <c r="N798" t="s">
        <v>45</v>
      </c>
      <c r="O798" t="s">
        <v>1467</v>
      </c>
      <c r="P798" s="13">
        <v>42101</v>
      </c>
      <c r="Q798" s="13" t="str">
        <f t="shared" si="24"/>
        <v>April</v>
      </c>
      <c r="R798" s="11">
        <v>42102</v>
      </c>
      <c r="S798" s="13" t="str">
        <f t="shared" si="25"/>
        <v>April</v>
      </c>
      <c r="T798" s="8">
        <v>369.99869999999999</v>
      </c>
      <c r="U798">
        <v>9</v>
      </c>
      <c r="V798" s="6">
        <v>536.23</v>
      </c>
      <c r="W798">
        <v>87086</v>
      </c>
      <c r="X798" t="str">
        <f>[1]!DXLOOKUP(M798,Users!$A$2:$A$5,Users!$B$2:$B$5,0)</f>
        <v>William</v>
      </c>
    </row>
    <row r="799" spans="1:24" ht="12.75" customHeight="1">
      <c r="A799" t="s">
        <v>37</v>
      </c>
      <c r="B799" s="17">
        <v>0.08</v>
      </c>
      <c r="C799" s="6">
        <v>3.38</v>
      </c>
      <c r="D799" s="6">
        <v>0.85</v>
      </c>
      <c r="E799">
        <v>1412</v>
      </c>
      <c r="F799" t="s">
        <v>1468</v>
      </c>
      <c r="G799" t="s">
        <v>49</v>
      </c>
      <c r="H799" t="s">
        <v>28</v>
      </c>
      <c r="I799" t="s">
        <v>29</v>
      </c>
      <c r="J799" t="s">
        <v>30</v>
      </c>
      <c r="K799" t="s">
        <v>31</v>
      </c>
      <c r="L799" t="s">
        <v>1469</v>
      </c>
      <c r="M799" t="s">
        <v>34</v>
      </c>
      <c r="N799" t="s">
        <v>45</v>
      </c>
      <c r="O799" t="s">
        <v>1470</v>
      </c>
      <c r="P799" s="13">
        <v>42037</v>
      </c>
      <c r="Q799" s="13" t="str">
        <f t="shared" si="24"/>
        <v>February</v>
      </c>
      <c r="R799" s="11">
        <v>42039</v>
      </c>
      <c r="S799" s="13" t="str">
        <f t="shared" si="25"/>
        <v>February</v>
      </c>
      <c r="T799" s="8">
        <v>20.453600000000002</v>
      </c>
      <c r="U799">
        <v>12</v>
      </c>
      <c r="V799" s="6">
        <v>38.81</v>
      </c>
      <c r="W799">
        <v>87087</v>
      </c>
      <c r="X799" t="str">
        <f>[1]!DXLOOKUP(M799,Users!$A$2:$A$5,Users!$B$2:$B$5,0)</f>
        <v>William</v>
      </c>
    </row>
    <row r="800" spans="1:24" ht="12.75" customHeight="1">
      <c r="A800" t="s">
        <v>56</v>
      </c>
      <c r="B800" s="17">
        <v>0</v>
      </c>
      <c r="C800" s="6">
        <v>65.989999999999995</v>
      </c>
      <c r="D800" s="6">
        <v>5.26</v>
      </c>
      <c r="E800">
        <v>1413</v>
      </c>
      <c r="F800" t="s">
        <v>1471</v>
      </c>
      <c r="G800" t="s">
        <v>49</v>
      </c>
      <c r="H800" t="s">
        <v>28</v>
      </c>
      <c r="I800" t="s">
        <v>77</v>
      </c>
      <c r="J800" t="s">
        <v>78</v>
      </c>
      <c r="K800" t="s">
        <v>59</v>
      </c>
      <c r="L800" t="s">
        <v>1466</v>
      </c>
      <c r="M800" t="s">
        <v>53</v>
      </c>
      <c r="N800" t="s">
        <v>193</v>
      </c>
      <c r="O800" t="s">
        <v>194</v>
      </c>
      <c r="P800" s="13">
        <v>42101</v>
      </c>
      <c r="Q800" s="13" t="str">
        <f t="shared" si="24"/>
        <v>April</v>
      </c>
      <c r="R800" s="11">
        <v>42102</v>
      </c>
      <c r="S800" s="13" t="str">
        <f t="shared" si="25"/>
        <v>April</v>
      </c>
      <c r="T800" s="8">
        <v>542.25</v>
      </c>
      <c r="U800">
        <v>36</v>
      </c>
      <c r="V800" s="6">
        <v>2144.92</v>
      </c>
      <c r="W800">
        <v>10277</v>
      </c>
      <c r="X800" t="str">
        <f>[1]!DXLOOKUP(M800,Users!$A$2:$A$5,Users!$B$2:$B$5,0)</f>
        <v>Erin</v>
      </c>
    </row>
    <row r="801" spans="1:24" ht="12.75" customHeight="1">
      <c r="A801" t="s">
        <v>37</v>
      </c>
      <c r="B801" s="17">
        <v>0.02</v>
      </c>
      <c r="C801" s="6">
        <v>16.48</v>
      </c>
      <c r="D801" s="6">
        <v>1.99</v>
      </c>
      <c r="E801">
        <v>1413</v>
      </c>
      <c r="F801" t="s">
        <v>1471</v>
      </c>
      <c r="G801" t="s">
        <v>27</v>
      </c>
      <c r="H801" t="s">
        <v>28</v>
      </c>
      <c r="I801" t="s">
        <v>77</v>
      </c>
      <c r="J801" t="s">
        <v>180</v>
      </c>
      <c r="K801" t="s">
        <v>51</v>
      </c>
      <c r="L801" t="s">
        <v>1472</v>
      </c>
      <c r="M801" t="s">
        <v>53</v>
      </c>
      <c r="N801" t="s">
        <v>193</v>
      </c>
      <c r="O801" t="s">
        <v>194</v>
      </c>
      <c r="P801" s="13">
        <v>42037</v>
      </c>
      <c r="Q801" s="13" t="str">
        <f t="shared" si="24"/>
        <v>February</v>
      </c>
      <c r="R801" s="11">
        <v>42039</v>
      </c>
      <c r="S801" s="13" t="str">
        <f t="shared" si="25"/>
        <v>February</v>
      </c>
      <c r="T801" s="8">
        <v>69.61</v>
      </c>
      <c r="U801">
        <v>27</v>
      </c>
      <c r="V801" s="6">
        <v>484.56</v>
      </c>
      <c r="W801">
        <v>45539</v>
      </c>
      <c r="X801" t="str">
        <f>[1]!DXLOOKUP(M801,Users!$A$2:$A$5,Users!$B$2:$B$5,0)</f>
        <v>Erin</v>
      </c>
    </row>
    <row r="802" spans="1:24" ht="12.75" customHeight="1">
      <c r="A802" t="s">
        <v>47</v>
      </c>
      <c r="B802" s="17">
        <v>0.02</v>
      </c>
      <c r="C802" s="6">
        <v>417.4</v>
      </c>
      <c r="D802" s="6">
        <v>75.23</v>
      </c>
      <c r="E802">
        <v>1416</v>
      </c>
      <c r="F802" t="s">
        <v>1473</v>
      </c>
      <c r="G802" t="s">
        <v>39</v>
      </c>
      <c r="H802" t="s">
        <v>58</v>
      </c>
      <c r="I802" t="s">
        <v>41</v>
      </c>
      <c r="J802" t="s">
        <v>152</v>
      </c>
      <c r="K802" t="s">
        <v>121</v>
      </c>
      <c r="L802" t="s">
        <v>710</v>
      </c>
      <c r="M802" t="s">
        <v>61</v>
      </c>
      <c r="N802" t="s">
        <v>703</v>
      </c>
      <c r="O802" t="s">
        <v>1474</v>
      </c>
      <c r="P802" s="13">
        <v>42130</v>
      </c>
      <c r="Q802" s="13" t="str">
        <f t="shared" si="24"/>
        <v>May</v>
      </c>
      <c r="R802" s="11">
        <v>42131</v>
      </c>
      <c r="S802" s="13" t="str">
        <f t="shared" si="25"/>
        <v>May</v>
      </c>
      <c r="T802" s="8">
        <v>-634.86540000000002</v>
      </c>
      <c r="U802">
        <v>1</v>
      </c>
      <c r="V802" s="6">
        <v>471.21</v>
      </c>
      <c r="W802">
        <v>90538</v>
      </c>
      <c r="X802" t="str">
        <f>[1]!DXLOOKUP(M802,Users!$A$2:$A$5,Users!$B$2:$B$5,0)</f>
        <v>Chris</v>
      </c>
    </row>
    <row r="803" spans="1:24" ht="12.75" customHeight="1">
      <c r="A803" t="s">
        <v>25</v>
      </c>
      <c r="B803" s="17">
        <v>0.04</v>
      </c>
      <c r="C803" s="6">
        <v>46.89</v>
      </c>
      <c r="D803" s="6">
        <v>5.0999999999999996</v>
      </c>
      <c r="E803">
        <v>1416</v>
      </c>
      <c r="F803" t="s">
        <v>1473</v>
      </c>
      <c r="G803" t="s">
        <v>49</v>
      </c>
      <c r="H803" t="s">
        <v>58</v>
      </c>
      <c r="I803" t="s">
        <v>29</v>
      </c>
      <c r="J803" t="s">
        <v>257</v>
      </c>
      <c r="K803" t="s">
        <v>86</v>
      </c>
      <c r="L803" t="s">
        <v>1345</v>
      </c>
      <c r="M803" t="s">
        <v>61</v>
      </c>
      <c r="N803" t="s">
        <v>703</v>
      </c>
      <c r="O803" t="s">
        <v>1474</v>
      </c>
      <c r="P803" s="13">
        <v>42180</v>
      </c>
      <c r="Q803" s="13" t="str">
        <f t="shared" si="24"/>
        <v>June</v>
      </c>
      <c r="R803" s="11">
        <v>42182</v>
      </c>
      <c r="S803" s="13" t="str">
        <f t="shared" si="25"/>
        <v>June</v>
      </c>
      <c r="T803" s="8">
        <v>87.12</v>
      </c>
      <c r="U803">
        <v>4</v>
      </c>
      <c r="V803" s="6">
        <v>182.61</v>
      </c>
      <c r="W803">
        <v>90540</v>
      </c>
      <c r="X803" t="str">
        <f>[1]!DXLOOKUP(M803,Users!$A$2:$A$5,Users!$B$2:$B$5,0)</f>
        <v>Chris</v>
      </c>
    </row>
    <row r="804" spans="1:24" ht="12.75" customHeight="1">
      <c r="A804" t="s">
        <v>106</v>
      </c>
      <c r="B804" s="17">
        <v>7.0000000000000007E-2</v>
      </c>
      <c r="C804" s="6">
        <v>4.84</v>
      </c>
      <c r="D804" s="6">
        <v>0.71</v>
      </c>
      <c r="E804">
        <v>1418</v>
      </c>
      <c r="F804" t="s">
        <v>1475</v>
      </c>
      <c r="G804" t="s">
        <v>49</v>
      </c>
      <c r="H804" t="s">
        <v>58</v>
      </c>
      <c r="I804" t="s">
        <v>29</v>
      </c>
      <c r="J804" t="s">
        <v>30</v>
      </c>
      <c r="K804" t="s">
        <v>31</v>
      </c>
      <c r="L804" t="s">
        <v>1476</v>
      </c>
      <c r="M804" t="s">
        <v>61</v>
      </c>
      <c r="N804" t="s">
        <v>703</v>
      </c>
      <c r="O804" t="s">
        <v>1477</v>
      </c>
      <c r="P804" s="13">
        <v>42005</v>
      </c>
      <c r="Q804" s="13" t="str">
        <f t="shared" si="24"/>
        <v>January</v>
      </c>
      <c r="R804" s="11">
        <v>42007</v>
      </c>
      <c r="S804" s="13" t="str">
        <f t="shared" si="25"/>
        <v>January</v>
      </c>
      <c r="T804" s="8">
        <v>25.240199999999998</v>
      </c>
      <c r="U804">
        <v>8</v>
      </c>
      <c r="V804" s="6">
        <v>36.58</v>
      </c>
      <c r="W804">
        <v>90539</v>
      </c>
      <c r="X804" t="str">
        <f>[1]!DXLOOKUP(M804,Users!$A$2:$A$5,Users!$B$2:$B$5,0)</f>
        <v>Chris</v>
      </c>
    </row>
    <row r="805" spans="1:24" ht="12.75" customHeight="1">
      <c r="A805" t="s">
        <v>37</v>
      </c>
      <c r="B805" s="17">
        <v>0.01</v>
      </c>
      <c r="C805" s="6">
        <v>124.49</v>
      </c>
      <c r="D805" s="6">
        <v>51.94</v>
      </c>
      <c r="E805">
        <v>1419</v>
      </c>
      <c r="F805" t="s">
        <v>1478</v>
      </c>
      <c r="G805" t="s">
        <v>39</v>
      </c>
      <c r="H805" t="s">
        <v>58</v>
      </c>
      <c r="I805" t="s">
        <v>41</v>
      </c>
      <c r="J805" t="s">
        <v>152</v>
      </c>
      <c r="K805" t="s">
        <v>121</v>
      </c>
      <c r="L805" t="s">
        <v>462</v>
      </c>
      <c r="M805" t="s">
        <v>61</v>
      </c>
      <c r="N805" t="s">
        <v>703</v>
      </c>
      <c r="O805" t="s">
        <v>1479</v>
      </c>
      <c r="P805" s="13">
        <v>42180</v>
      </c>
      <c r="Q805" s="13" t="str">
        <f t="shared" si="24"/>
        <v>June</v>
      </c>
      <c r="R805" s="11">
        <v>42181</v>
      </c>
      <c r="S805" s="13" t="str">
        <f t="shared" si="25"/>
        <v>June</v>
      </c>
      <c r="T805" s="8">
        <v>-94.674644999999998</v>
      </c>
      <c r="U805">
        <v>18</v>
      </c>
      <c r="V805" s="6">
        <v>2376.12</v>
      </c>
      <c r="W805">
        <v>90540</v>
      </c>
      <c r="X805" t="str">
        <f>[1]!DXLOOKUP(M805,Users!$A$2:$A$5,Users!$B$2:$B$5,0)</f>
        <v>Chris</v>
      </c>
    </row>
    <row r="806" spans="1:24" ht="12.75" customHeight="1">
      <c r="A806" t="s">
        <v>106</v>
      </c>
      <c r="B806" s="17">
        <v>0.05</v>
      </c>
      <c r="C806" s="6">
        <v>350.99</v>
      </c>
      <c r="D806" s="6">
        <v>39</v>
      </c>
      <c r="E806">
        <v>1424</v>
      </c>
      <c r="F806" t="s">
        <v>1480</v>
      </c>
      <c r="G806" t="s">
        <v>39</v>
      </c>
      <c r="H806" t="s">
        <v>40</v>
      </c>
      <c r="I806" t="s">
        <v>41</v>
      </c>
      <c r="J806" t="s">
        <v>42</v>
      </c>
      <c r="K806" t="s">
        <v>43</v>
      </c>
      <c r="L806" t="s">
        <v>1269</v>
      </c>
      <c r="M806" t="s">
        <v>34</v>
      </c>
      <c r="N806" t="s">
        <v>255</v>
      </c>
      <c r="O806" t="s">
        <v>1481</v>
      </c>
      <c r="P806" s="13">
        <v>42016</v>
      </c>
      <c r="Q806" s="13" t="str">
        <f t="shared" si="24"/>
        <v>January</v>
      </c>
      <c r="R806" s="11">
        <v>42018</v>
      </c>
      <c r="S806" s="13" t="str">
        <f t="shared" si="25"/>
        <v>January</v>
      </c>
      <c r="T806" s="8">
        <v>451.28039999999999</v>
      </c>
      <c r="U806">
        <v>3</v>
      </c>
      <c r="V806" s="6">
        <v>1020.08</v>
      </c>
      <c r="W806">
        <v>89448</v>
      </c>
      <c r="X806" t="str">
        <f>[1]!DXLOOKUP(M806,Users!$A$2:$A$5,Users!$B$2:$B$5,0)</f>
        <v>William</v>
      </c>
    </row>
    <row r="807" spans="1:24" ht="12.75" customHeight="1">
      <c r="A807" t="s">
        <v>106</v>
      </c>
      <c r="B807" s="17">
        <v>0</v>
      </c>
      <c r="C807" s="6">
        <v>8.74</v>
      </c>
      <c r="D807" s="6">
        <v>1.39</v>
      </c>
      <c r="E807">
        <v>1424</v>
      </c>
      <c r="F807" t="s">
        <v>1480</v>
      </c>
      <c r="G807" t="s">
        <v>49</v>
      </c>
      <c r="H807" t="s">
        <v>40</v>
      </c>
      <c r="I807" t="s">
        <v>29</v>
      </c>
      <c r="J807" t="s">
        <v>69</v>
      </c>
      <c r="K807" t="s">
        <v>59</v>
      </c>
      <c r="L807" t="s">
        <v>1482</v>
      </c>
      <c r="M807" t="s">
        <v>34</v>
      </c>
      <c r="N807" t="s">
        <v>255</v>
      </c>
      <c r="O807" t="s">
        <v>1481</v>
      </c>
      <c r="P807" s="13">
        <v>42016</v>
      </c>
      <c r="Q807" s="13" t="str">
        <f t="shared" si="24"/>
        <v>January</v>
      </c>
      <c r="R807" s="11">
        <v>42020</v>
      </c>
      <c r="S807" s="13" t="str">
        <f t="shared" si="25"/>
        <v>January</v>
      </c>
      <c r="T807" s="8">
        <v>44.988</v>
      </c>
      <c r="U807">
        <v>7</v>
      </c>
      <c r="V807" s="6">
        <v>65.2</v>
      </c>
      <c r="W807">
        <v>89448</v>
      </c>
      <c r="X807" t="str">
        <f>[1]!DXLOOKUP(M807,Users!$A$2:$A$5,Users!$B$2:$B$5,0)</f>
        <v>William</v>
      </c>
    </row>
    <row r="808" spans="1:24" ht="12.75" customHeight="1">
      <c r="A808" t="s">
        <v>106</v>
      </c>
      <c r="B808" s="17">
        <v>0.02</v>
      </c>
      <c r="C808" s="6">
        <v>1.98</v>
      </c>
      <c r="D808" s="6">
        <v>0.7</v>
      </c>
      <c r="E808">
        <v>1424</v>
      </c>
      <c r="F808" t="s">
        <v>1480</v>
      </c>
      <c r="G808" t="s">
        <v>49</v>
      </c>
      <c r="H808" t="s">
        <v>40</v>
      </c>
      <c r="I808" t="s">
        <v>29</v>
      </c>
      <c r="J808" t="s">
        <v>66</v>
      </c>
      <c r="K808" t="s">
        <v>31</v>
      </c>
      <c r="L808" t="s">
        <v>395</v>
      </c>
      <c r="M808" t="s">
        <v>34</v>
      </c>
      <c r="N808" t="s">
        <v>255</v>
      </c>
      <c r="O808" t="s">
        <v>1481</v>
      </c>
      <c r="P808" s="13">
        <v>42016</v>
      </c>
      <c r="Q808" s="13" t="str">
        <f t="shared" si="24"/>
        <v>January</v>
      </c>
      <c r="R808" s="11">
        <v>42020</v>
      </c>
      <c r="S808" s="13" t="str">
        <f t="shared" si="25"/>
        <v>January</v>
      </c>
      <c r="T808" s="8">
        <v>-20.732799999999997</v>
      </c>
      <c r="U808">
        <v>11</v>
      </c>
      <c r="V808" s="6">
        <v>22.59</v>
      </c>
      <c r="W808">
        <v>89448</v>
      </c>
      <c r="X808" t="str">
        <f>[1]!DXLOOKUP(M808,Users!$A$2:$A$5,Users!$B$2:$B$5,0)</f>
        <v>William</v>
      </c>
    </row>
    <row r="809" spans="1:24" ht="12.75" customHeight="1">
      <c r="A809" t="s">
        <v>37</v>
      </c>
      <c r="B809" s="17">
        <v>0.05</v>
      </c>
      <c r="C809" s="6">
        <v>8.0399999999999991</v>
      </c>
      <c r="D809" s="6">
        <v>8.94</v>
      </c>
      <c r="E809">
        <v>1424</v>
      </c>
      <c r="F809" t="s">
        <v>1480</v>
      </c>
      <c r="G809" t="s">
        <v>49</v>
      </c>
      <c r="H809" t="s">
        <v>40</v>
      </c>
      <c r="I809" t="s">
        <v>29</v>
      </c>
      <c r="J809" t="s">
        <v>109</v>
      </c>
      <c r="K809" t="s">
        <v>59</v>
      </c>
      <c r="L809" t="s">
        <v>1040</v>
      </c>
      <c r="M809" t="s">
        <v>34</v>
      </c>
      <c r="N809" t="s">
        <v>255</v>
      </c>
      <c r="O809" t="s">
        <v>1481</v>
      </c>
      <c r="P809" s="13">
        <v>42175</v>
      </c>
      <c r="Q809" s="13" t="str">
        <f t="shared" si="24"/>
        <v>June</v>
      </c>
      <c r="R809" s="11">
        <v>42177</v>
      </c>
      <c r="S809" s="13" t="str">
        <f t="shared" si="25"/>
        <v>June</v>
      </c>
      <c r="T809" s="8">
        <v>-164.39479999999998</v>
      </c>
      <c r="U809">
        <v>15</v>
      </c>
      <c r="V809" s="6">
        <v>121.36</v>
      </c>
      <c r="W809">
        <v>89449</v>
      </c>
      <c r="X809" t="str">
        <f>[1]!DXLOOKUP(M809,Users!$A$2:$A$5,Users!$B$2:$B$5,0)</f>
        <v>William</v>
      </c>
    </row>
    <row r="810" spans="1:24" ht="12.75" customHeight="1">
      <c r="A810" t="s">
        <v>106</v>
      </c>
      <c r="B810" s="17">
        <v>0.04</v>
      </c>
      <c r="C810" s="6">
        <v>2036.48</v>
      </c>
      <c r="D810" s="6">
        <v>14.7</v>
      </c>
      <c r="E810">
        <v>1425</v>
      </c>
      <c r="F810" t="s">
        <v>1483</v>
      </c>
      <c r="G810" t="s">
        <v>39</v>
      </c>
      <c r="H810" t="s">
        <v>58</v>
      </c>
      <c r="I810" t="s">
        <v>77</v>
      </c>
      <c r="J810" t="s">
        <v>85</v>
      </c>
      <c r="K810" t="s">
        <v>43</v>
      </c>
      <c r="L810" t="s">
        <v>633</v>
      </c>
      <c r="M810" t="s">
        <v>34</v>
      </c>
      <c r="N810" t="s">
        <v>255</v>
      </c>
      <c r="O810" t="s">
        <v>256</v>
      </c>
      <c r="P810" s="13">
        <v>42005</v>
      </c>
      <c r="Q810" s="13" t="str">
        <f t="shared" si="24"/>
        <v>January</v>
      </c>
      <c r="R810" s="11">
        <v>42010</v>
      </c>
      <c r="S810" s="13" t="str">
        <f t="shared" si="25"/>
        <v>January</v>
      </c>
      <c r="T810" s="8">
        <v>-4793.0039999999999</v>
      </c>
      <c r="U810">
        <v>1</v>
      </c>
      <c r="V810" s="6">
        <v>2013.67</v>
      </c>
      <c r="W810">
        <v>89450</v>
      </c>
      <c r="X810" t="str">
        <f>[1]!DXLOOKUP(M810,Users!$A$2:$A$5,Users!$B$2:$B$5,0)</f>
        <v>William</v>
      </c>
    </row>
    <row r="811" spans="1:24" ht="12.75" customHeight="1">
      <c r="A811" t="s">
        <v>106</v>
      </c>
      <c r="B811" s="17">
        <v>0.09</v>
      </c>
      <c r="C811" s="6">
        <v>125.99</v>
      </c>
      <c r="D811" s="6">
        <v>2.5</v>
      </c>
      <c r="E811">
        <v>1427</v>
      </c>
      <c r="F811" t="s">
        <v>1484</v>
      </c>
      <c r="G811" t="s">
        <v>49</v>
      </c>
      <c r="H811" t="s">
        <v>40</v>
      </c>
      <c r="I811" t="s">
        <v>77</v>
      </c>
      <c r="J811" t="s">
        <v>78</v>
      </c>
      <c r="K811" t="s">
        <v>59</v>
      </c>
      <c r="L811" t="s">
        <v>1148</v>
      </c>
      <c r="M811" t="s">
        <v>61</v>
      </c>
      <c r="N811" t="s">
        <v>300</v>
      </c>
      <c r="O811" t="s">
        <v>1485</v>
      </c>
      <c r="P811" s="13">
        <v>42040</v>
      </c>
      <c r="Q811" s="13" t="str">
        <f t="shared" si="24"/>
        <v>February</v>
      </c>
      <c r="R811" s="11">
        <v>42044</v>
      </c>
      <c r="S811" s="13" t="str">
        <f t="shared" si="25"/>
        <v>February</v>
      </c>
      <c r="T811" s="8">
        <v>1258.7876999999999</v>
      </c>
      <c r="U811">
        <v>18</v>
      </c>
      <c r="V811" s="6">
        <v>1824.33</v>
      </c>
      <c r="W811">
        <v>90905</v>
      </c>
      <c r="X811" t="str">
        <f>[1]!DXLOOKUP(M811,Users!$A$2:$A$5,Users!$B$2:$B$5,0)</f>
        <v>Chris</v>
      </c>
    </row>
    <row r="812" spans="1:24" ht="12.75" customHeight="1">
      <c r="A812" t="s">
        <v>37</v>
      </c>
      <c r="B812" s="17">
        <v>0.05</v>
      </c>
      <c r="C812" s="6">
        <v>9.7799999999999994</v>
      </c>
      <c r="D812" s="6">
        <v>1.39</v>
      </c>
      <c r="E812">
        <v>1432</v>
      </c>
      <c r="F812" t="s">
        <v>1486</v>
      </c>
      <c r="G812" t="s">
        <v>49</v>
      </c>
      <c r="H812" t="s">
        <v>28</v>
      </c>
      <c r="I812" t="s">
        <v>29</v>
      </c>
      <c r="J812" t="s">
        <v>69</v>
      </c>
      <c r="K812" t="s">
        <v>59</v>
      </c>
      <c r="L812" t="s">
        <v>1265</v>
      </c>
      <c r="M812" t="s">
        <v>61</v>
      </c>
      <c r="N812" t="s">
        <v>703</v>
      </c>
      <c r="O812" t="s">
        <v>1474</v>
      </c>
      <c r="P812" s="13">
        <v>42068</v>
      </c>
      <c r="Q812" s="13" t="str">
        <f t="shared" si="24"/>
        <v>March</v>
      </c>
      <c r="R812" s="11">
        <v>42069</v>
      </c>
      <c r="S812" s="13" t="str">
        <f t="shared" si="25"/>
        <v>March</v>
      </c>
      <c r="T812" s="8">
        <v>74.278499999999994</v>
      </c>
      <c r="U812">
        <v>11</v>
      </c>
      <c r="V812" s="6">
        <v>107.65</v>
      </c>
      <c r="W812">
        <v>86826</v>
      </c>
      <c r="X812" t="str">
        <f>[1]!DXLOOKUP(M812,Users!$A$2:$A$5,Users!$B$2:$B$5,0)</f>
        <v>Chris</v>
      </c>
    </row>
    <row r="813" spans="1:24" ht="12.75" customHeight="1">
      <c r="A813" t="s">
        <v>106</v>
      </c>
      <c r="B813" s="17">
        <v>7.0000000000000007E-2</v>
      </c>
      <c r="C813" s="6">
        <v>10.98</v>
      </c>
      <c r="D813" s="6">
        <v>4.8</v>
      </c>
      <c r="E813">
        <v>1432</v>
      </c>
      <c r="F813" t="s">
        <v>1486</v>
      </c>
      <c r="G813" t="s">
        <v>49</v>
      </c>
      <c r="H813" t="s">
        <v>28</v>
      </c>
      <c r="I813" t="s">
        <v>29</v>
      </c>
      <c r="J813" t="s">
        <v>69</v>
      </c>
      <c r="K813" t="s">
        <v>59</v>
      </c>
      <c r="L813" t="s">
        <v>536</v>
      </c>
      <c r="M813" t="s">
        <v>61</v>
      </c>
      <c r="N813" t="s">
        <v>703</v>
      </c>
      <c r="O813" t="s">
        <v>1474</v>
      </c>
      <c r="P813" s="13">
        <v>42175</v>
      </c>
      <c r="Q813" s="13" t="str">
        <f t="shared" si="24"/>
        <v>June</v>
      </c>
      <c r="R813" s="11">
        <v>42182</v>
      </c>
      <c r="S813" s="13" t="str">
        <f t="shared" si="25"/>
        <v>June</v>
      </c>
      <c r="T813" s="8">
        <v>52.92</v>
      </c>
      <c r="U813">
        <v>16</v>
      </c>
      <c r="V813" s="6">
        <v>165.21</v>
      </c>
      <c r="W813">
        <v>86827</v>
      </c>
      <c r="X813" t="str">
        <f>[1]!DXLOOKUP(M813,Users!$A$2:$A$5,Users!$B$2:$B$5,0)</f>
        <v>Chris</v>
      </c>
    </row>
    <row r="814" spans="1:24" ht="12.75" customHeight="1">
      <c r="A814" t="s">
        <v>37</v>
      </c>
      <c r="B814" s="17">
        <v>0.02</v>
      </c>
      <c r="C814" s="6">
        <v>3.28</v>
      </c>
      <c r="D814" s="6">
        <v>3.97</v>
      </c>
      <c r="E814">
        <v>1433</v>
      </c>
      <c r="F814" t="s">
        <v>1487</v>
      </c>
      <c r="G814" t="s">
        <v>27</v>
      </c>
      <c r="H814" t="s">
        <v>28</v>
      </c>
      <c r="I814" t="s">
        <v>29</v>
      </c>
      <c r="J814" t="s">
        <v>30</v>
      </c>
      <c r="K814" t="s">
        <v>31</v>
      </c>
      <c r="L814" t="s">
        <v>1009</v>
      </c>
      <c r="M814" t="s">
        <v>61</v>
      </c>
      <c r="N814" t="s">
        <v>703</v>
      </c>
      <c r="O814" t="s">
        <v>1488</v>
      </c>
      <c r="P814" s="13">
        <v>42068</v>
      </c>
      <c r="Q814" s="13" t="str">
        <f t="shared" si="24"/>
        <v>March</v>
      </c>
      <c r="R814" s="11">
        <v>42069</v>
      </c>
      <c r="S814" s="13" t="str">
        <f t="shared" si="25"/>
        <v>March</v>
      </c>
      <c r="T814" s="8">
        <v>-66.349999999999994</v>
      </c>
      <c r="U814">
        <v>7</v>
      </c>
      <c r="V814" s="6">
        <v>25.15</v>
      </c>
      <c r="W814">
        <v>86826</v>
      </c>
      <c r="X814" t="str">
        <f>[1]!DXLOOKUP(M814,Users!$A$2:$A$5,Users!$B$2:$B$5,0)</f>
        <v>Chris</v>
      </c>
    </row>
    <row r="815" spans="1:24" ht="12.75" customHeight="1">
      <c r="A815" t="s">
        <v>25</v>
      </c>
      <c r="B815" s="17">
        <v>7.0000000000000007E-2</v>
      </c>
      <c r="C815" s="6">
        <v>300.98</v>
      </c>
      <c r="D815" s="6">
        <v>64.73</v>
      </c>
      <c r="E815">
        <v>1433</v>
      </c>
      <c r="F815" t="s">
        <v>1487</v>
      </c>
      <c r="G815" t="s">
        <v>39</v>
      </c>
      <c r="H815" t="s">
        <v>28</v>
      </c>
      <c r="I815" t="s">
        <v>41</v>
      </c>
      <c r="J815" t="s">
        <v>42</v>
      </c>
      <c r="K815" t="s">
        <v>43</v>
      </c>
      <c r="L815" t="s">
        <v>1489</v>
      </c>
      <c r="M815" t="s">
        <v>61</v>
      </c>
      <c r="N815" t="s">
        <v>703</v>
      </c>
      <c r="O815" t="s">
        <v>1488</v>
      </c>
      <c r="P815" s="13">
        <v>42143</v>
      </c>
      <c r="Q815" s="13" t="str">
        <f t="shared" si="24"/>
        <v>May</v>
      </c>
      <c r="R815" s="11">
        <v>42145</v>
      </c>
      <c r="S815" s="13" t="str">
        <f t="shared" si="25"/>
        <v>May</v>
      </c>
      <c r="T815" s="8">
        <v>1399.6400000000003</v>
      </c>
      <c r="U815">
        <v>14</v>
      </c>
      <c r="V815" s="6">
        <v>4285.5600000000004</v>
      </c>
      <c r="W815">
        <v>86828</v>
      </c>
      <c r="X815" t="str">
        <f>[1]!DXLOOKUP(M815,Users!$A$2:$A$5,Users!$B$2:$B$5,0)</f>
        <v>Chris</v>
      </c>
    </row>
    <row r="816" spans="1:24" ht="12.75" customHeight="1">
      <c r="A816" t="s">
        <v>25</v>
      </c>
      <c r="B816" s="17">
        <v>0.01</v>
      </c>
      <c r="C816" s="6">
        <v>20.98</v>
      </c>
      <c r="D816" s="6">
        <v>45</v>
      </c>
      <c r="E816">
        <v>1433</v>
      </c>
      <c r="F816" t="s">
        <v>1487</v>
      </c>
      <c r="G816" t="s">
        <v>39</v>
      </c>
      <c r="H816" t="s">
        <v>28</v>
      </c>
      <c r="I816" t="s">
        <v>29</v>
      </c>
      <c r="J816" t="s">
        <v>141</v>
      </c>
      <c r="K816" t="s">
        <v>43</v>
      </c>
      <c r="L816" t="s">
        <v>1490</v>
      </c>
      <c r="M816" t="s">
        <v>61</v>
      </c>
      <c r="N816" t="s">
        <v>703</v>
      </c>
      <c r="O816" t="s">
        <v>1488</v>
      </c>
      <c r="P816" s="13">
        <v>42143</v>
      </c>
      <c r="Q816" s="13" t="str">
        <f t="shared" si="24"/>
        <v>May</v>
      </c>
      <c r="R816" s="11">
        <v>42143</v>
      </c>
      <c r="S816" s="13" t="str">
        <f t="shared" si="25"/>
        <v>May</v>
      </c>
      <c r="T816" s="8">
        <v>232.64200000000028</v>
      </c>
      <c r="U816">
        <v>28</v>
      </c>
      <c r="V816" s="6">
        <v>631.37</v>
      </c>
      <c r="W816">
        <v>86828</v>
      </c>
      <c r="X816" t="str">
        <f>[1]!DXLOOKUP(M816,Users!$A$2:$A$5,Users!$B$2:$B$5,0)</f>
        <v>Chris</v>
      </c>
    </row>
    <row r="817" spans="1:24" ht="12.75" customHeight="1">
      <c r="A817" t="s">
        <v>47</v>
      </c>
      <c r="B817" s="17">
        <v>0.01</v>
      </c>
      <c r="C817" s="6">
        <v>80.98</v>
      </c>
      <c r="D817" s="6">
        <v>35</v>
      </c>
      <c r="E817">
        <v>1438</v>
      </c>
      <c r="F817" t="s">
        <v>1491</v>
      </c>
      <c r="G817" t="s">
        <v>49</v>
      </c>
      <c r="H817" t="s">
        <v>28</v>
      </c>
      <c r="I817" t="s">
        <v>29</v>
      </c>
      <c r="J817" t="s">
        <v>141</v>
      </c>
      <c r="K817" t="s">
        <v>236</v>
      </c>
      <c r="L817" t="s">
        <v>987</v>
      </c>
      <c r="M817" t="s">
        <v>53</v>
      </c>
      <c r="N817" t="s">
        <v>154</v>
      </c>
      <c r="O817" t="s">
        <v>1492</v>
      </c>
      <c r="P817" s="13">
        <v>42026</v>
      </c>
      <c r="Q817" s="13" t="str">
        <f t="shared" si="24"/>
        <v>January</v>
      </c>
      <c r="R817" s="11">
        <v>42028</v>
      </c>
      <c r="S817" s="13" t="str">
        <f t="shared" si="25"/>
        <v>January</v>
      </c>
      <c r="T817" s="8">
        <v>-409.37360000000001</v>
      </c>
      <c r="U817">
        <v>3</v>
      </c>
      <c r="V817" s="6">
        <v>267.83</v>
      </c>
      <c r="W817">
        <v>90120</v>
      </c>
      <c r="X817" t="str">
        <f>[1]!DXLOOKUP(M817,Users!$A$2:$A$5,Users!$B$2:$B$5,0)</f>
        <v>Erin</v>
      </c>
    </row>
    <row r="818" spans="1:24" ht="12.75" customHeight="1">
      <c r="A818" t="s">
        <v>47</v>
      </c>
      <c r="B818" s="17">
        <v>0.05</v>
      </c>
      <c r="C818" s="6">
        <v>6.48</v>
      </c>
      <c r="D818" s="6">
        <v>6.22</v>
      </c>
      <c r="E818">
        <v>1439</v>
      </c>
      <c r="F818" t="s">
        <v>1493</v>
      </c>
      <c r="G818" t="s">
        <v>49</v>
      </c>
      <c r="H818" t="s">
        <v>28</v>
      </c>
      <c r="I818" t="s">
        <v>29</v>
      </c>
      <c r="J818" t="s">
        <v>93</v>
      </c>
      <c r="K818" t="s">
        <v>59</v>
      </c>
      <c r="L818" t="s">
        <v>1431</v>
      </c>
      <c r="M818" t="s">
        <v>53</v>
      </c>
      <c r="N818" t="s">
        <v>154</v>
      </c>
      <c r="O818" t="s">
        <v>1494</v>
      </c>
      <c r="P818" s="13">
        <v>42122</v>
      </c>
      <c r="Q818" s="13" t="str">
        <f t="shared" si="24"/>
        <v>April</v>
      </c>
      <c r="R818" s="11">
        <v>42123</v>
      </c>
      <c r="S818" s="13" t="str">
        <f t="shared" si="25"/>
        <v>April</v>
      </c>
      <c r="T818" s="8">
        <v>-29.07</v>
      </c>
      <c r="U818">
        <v>3</v>
      </c>
      <c r="V818" s="6">
        <v>21.46</v>
      </c>
      <c r="W818">
        <v>90121</v>
      </c>
      <c r="X818" t="str">
        <f>[1]!DXLOOKUP(M818,Users!$A$2:$A$5,Users!$B$2:$B$5,0)</f>
        <v>Erin</v>
      </c>
    </row>
    <row r="819" spans="1:24" ht="12.75" customHeight="1">
      <c r="A819" t="s">
        <v>37</v>
      </c>
      <c r="B819" s="17">
        <v>0.04</v>
      </c>
      <c r="C819" s="6">
        <v>177.98</v>
      </c>
      <c r="D819" s="6">
        <v>0.99</v>
      </c>
      <c r="E819">
        <v>1442</v>
      </c>
      <c r="F819" t="s">
        <v>1495</v>
      </c>
      <c r="G819" t="s">
        <v>49</v>
      </c>
      <c r="H819" t="s">
        <v>28</v>
      </c>
      <c r="I819" t="s">
        <v>29</v>
      </c>
      <c r="J819" t="s">
        <v>257</v>
      </c>
      <c r="K819" t="s">
        <v>59</v>
      </c>
      <c r="L819" t="s">
        <v>1496</v>
      </c>
      <c r="M819" t="s">
        <v>61</v>
      </c>
      <c r="N819" t="s">
        <v>506</v>
      </c>
      <c r="O819" t="s">
        <v>1193</v>
      </c>
      <c r="P819" s="13">
        <v>42180</v>
      </c>
      <c r="Q819" s="13" t="str">
        <f t="shared" si="24"/>
        <v>June</v>
      </c>
      <c r="R819" s="11">
        <v>42182</v>
      </c>
      <c r="S819" s="13" t="str">
        <f t="shared" si="25"/>
        <v>June</v>
      </c>
      <c r="T819" s="8">
        <v>1909.8854999999996</v>
      </c>
      <c r="U819">
        <v>15</v>
      </c>
      <c r="V819" s="6">
        <v>2767.95</v>
      </c>
      <c r="W819">
        <v>89076</v>
      </c>
      <c r="X819" t="str">
        <f>[1]!DXLOOKUP(M819,Users!$A$2:$A$5,Users!$B$2:$B$5,0)</f>
        <v>Chris</v>
      </c>
    </row>
    <row r="820" spans="1:24" ht="12.75" customHeight="1">
      <c r="A820" t="s">
        <v>106</v>
      </c>
      <c r="B820" s="17">
        <v>0.02</v>
      </c>
      <c r="C820" s="6">
        <v>15.99</v>
      </c>
      <c r="D820" s="6">
        <v>13.18</v>
      </c>
      <c r="E820">
        <v>1442</v>
      </c>
      <c r="F820" t="s">
        <v>1495</v>
      </c>
      <c r="G820" t="s">
        <v>27</v>
      </c>
      <c r="H820" t="s">
        <v>28</v>
      </c>
      <c r="I820" t="s">
        <v>29</v>
      </c>
      <c r="J820" t="s">
        <v>109</v>
      </c>
      <c r="K820" t="s">
        <v>59</v>
      </c>
      <c r="L820" t="s">
        <v>638</v>
      </c>
      <c r="M820" t="s">
        <v>61</v>
      </c>
      <c r="N820" t="s">
        <v>506</v>
      </c>
      <c r="O820" t="s">
        <v>1193</v>
      </c>
      <c r="P820" s="13">
        <v>42034</v>
      </c>
      <c r="Q820" s="13" t="str">
        <f t="shared" si="24"/>
        <v>January</v>
      </c>
      <c r="R820" s="11">
        <v>42038</v>
      </c>
      <c r="S820" s="13" t="str">
        <f t="shared" si="25"/>
        <v>February</v>
      </c>
      <c r="T820" s="8">
        <v>-76.992500000000007</v>
      </c>
      <c r="U820">
        <v>7</v>
      </c>
      <c r="V820" s="6">
        <v>123.03</v>
      </c>
      <c r="W820">
        <v>89077</v>
      </c>
      <c r="X820" t="str">
        <f>[1]!DXLOOKUP(M820,Users!$A$2:$A$5,Users!$B$2:$B$5,0)</f>
        <v>Chris</v>
      </c>
    </row>
    <row r="821" spans="1:24" ht="12.75" customHeight="1">
      <c r="A821" t="s">
        <v>106</v>
      </c>
      <c r="B821" s="17">
        <v>0.09</v>
      </c>
      <c r="C821" s="6">
        <v>46.94</v>
      </c>
      <c r="D821" s="6">
        <v>6.77</v>
      </c>
      <c r="E821">
        <v>1442</v>
      </c>
      <c r="F821" t="s">
        <v>1495</v>
      </c>
      <c r="G821" t="s">
        <v>27</v>
      </c>
      <c r="H821" t="s">
        <v>28</v>
      </c>
      <c r="I821" t="s">
        <v>41</v>
      </c>
      <c r="J821" t="s">
        <v>50</v>
      </c>
      <c r="K821" t="s">
        <v>59</v>
      </c>
      <c r="L821" t="s">
        <v>1497</v>
      </c>
      <c r="M821" t="s">
        <v>61</v>
      </c>
      <c r="N821" t="s">
        <v>506</v>
      </c>
      <c r="O821" t="s">
        <v>1193</v>
      </c>
      <c r="P821" s="13">
        <v>42034</v>
      </c>
      <c r="Q821" s="13" t="str">
        <f t="shared" si="24"/>
        <v>January</v>
      </c>
      <c r="R821" s="11">
        <v>42034</v>
      </c>
      <c r="S821" s="13" t="str">
        <f t="shared" si="25"/>
        <v>January</v>
      </c>
      <c r="T821" s="8">
        <v>297.96959999999996</v>
      </c>
      <c r="U821">
        <v>10</v>
      </c>
      <c r="V821" s="6">
        <v>431.84</v>
      </c>
      <c r="W821">
        <v>89077</v>
      </c>
      <c r="X821" t="str">
        <f>[1]!DXLOOKUP(M821,Users!$A$2:$A$5,Users!$B$2:$B$5,0)</f>
        <v>Chris</v>
      </c>
    </row>
    <row r="822" spans="1:24" ht="12.75" customHeight="1">
      <c r="A822" t="s">
        <v>56</v>
      </c>
      <c r="B822" s="17">
        <v>0.1</v>
      </c>
      <c r="C822" s="6">
        <v>218.08</v>
      </c>
      <c r="D822" s="6">
        <v>18.059999999999999</v>
      </c>
      <c r="E822">
        <v>1450</v>
      </c>
      <c r="F822" t="s">
        <v>1498</v>
      </c>
      <c r="G822" t="s">
        <v>27</v>
      </c>
      <c r="H822" t="s">
        <v>114</v>
      </c>
      <c r="I822" t="s">
        <v>41</v>
      </c>
      <c r="J822" t="s">
        <v>42</v>
      </c>
      <c r="K822" t="s">
        <v>236</v>
      </c>
      <c r="L822" t="s">
        <v>1499</v>
      </c>
      <c r="M822" t="s">
        <v>34</v>
      </c>
      <c r="N822" t="s">
        <v>45</v>
      </c>
      <c r="O822" t="s">
        <v>1500</v>
      </c>
      <c r="P822" s="13">
        <v>42148</v>
      </c>
      <c r="Q822" s="13" t="str">
        <f t="shared" si="24"/>
        <v>May</v>
      </c>
      <c r="R822" s="11">
        <v>42149</v>
      </c>
      <c r="S822" s="13" t="str">
        <f t="shared" si="25"/>
        <v>May</v>
      </c>
      <c r="T822" s="8">
        <v>1318.83</v>
      </c>
      <c r="U822">
        <v>12</v>
      </c>
      <c r="V822" s="6">
        <v>2366.5100000000002</v>
      </c>
      <c r="W822">
        <v>86735</v>
      </c>
      <c r="X822" t="str">
        <f>[1]!DXLOOKUP(M822,Users!$A$2:$A$5,Users!$B$2:$B$5,0)</f>
        <v>William</v>
      </c>
    </row>
    <row r="823" spans="1:24" ht="12.75" customHeight="1">
      <c r="A823" t="s">
        <v>25</v>
      </c>
      <c r="B823" s="17">
        <v>0.05</v>
      </c>
      <c r="C823" s="6">
        <v>85.99</v>
      </c>
      <c r="D823" s="6">
        <v>0.99</v>
      </c>
      <c r="E823">
        <v>1459</v>
      </c>
      <c r="F823" t="s">
        <v>1501</v>
      </c>
      <c r="G823" t="s">
        <v>49</v>
      </c>
      <c r="H823" t="s">
        <v>114</v>
      </c>
      <c r="I823" t="s">
        <v>77</v>
      </c>
      <c r="J823" t="s">
        <v>78</v>
      </c>
      <c r="K823" t="s">
        <v>31</v>
      </c>
      <c r="L823" t="s">
        <v>417</v>
      </c>
      <c r="M823" t="s">
        <v>136</v>
      </c>
      <c r="N823" t="s">
        <v>932</v>
      </c>
      <c r="O823" t="s">
        <v>1502</v>
      </c>
      <c r="P823" s="13">
        <v>42099</v>
      </c>
      <c r="Q823" s="13" t="str">
        <f t="shared" si="24"/>
        <v>April</v>
      </c>
      <c r="R823" s="11">
        <v>42101</v>
      </c>
      <c r="S823" s="13" t="str">
        <f t="shared" si="25"/>
        <v>April</v>
      </c>
      <c r="T823" s="8">
        <v>36.215999999999994</v>
      </c>
      <c r="U823">
        <v>4</v>
      </c>
      <c r="V823" s="6">
        <v>291.64</v>
      </c>
      <c r="W823">
        <v>86734</v>
      </c>
      <c r="X823" t="str">
        <f>[1]!DXLOOKUP(M823,Users!$A$2:$A$5,Users!$B$2:$B$5,0)</f>
        <v>Sam</v>
      </c>
    </row>
    <row r="824" spans="1:24" ht="12.75" customHeight="1">
      <c r="A824" t="s">
        <v>25</v>
      </c>
      <c r="B824" s="17">
        <v>0.05</v>
      </c>
      <c r="C824" s="6">
        <v>12.95</v>
      </c>
      <c r="D824" s="6">
        <v>4.9800000000000004</v>
      </c>
      <c r="E824">
        <v>1461</v>
      </c>
      <c r="F824" t="s">
        <v>1503</v>
      </c>
      <c r="G824" t="s">
        <v>49</v>
      </c>
      <c r="H824" t="s">
        <v>114</v>
      </c>
      <c r="I824" t="s">
        <v>29</v>
      </c>
      <c r="J824" t="s">
        <v>109</v>
      </c>
      <c r="K824" t="s">
        <v>59</v>
      </c>
      <c r="L824" t="s">
        <v>1504</v>
      </c>
      <c r="M824" t="s">
        <v>61</v>
      </c>
      <c r="N824" t="s">
        <v>703</v>
      </c>
      <c r="O824" t="s">
        <v>1479</v>
      </c>
      <c r="P824" s="13">
        <v>42157</v>
      </c>
      <c r="Q824" s="13" t="str">
        <f t="shared" si="24"/>
        <v>June</v>
      </c>
      <c r="R824" s="11">
        <v>42159</v>
      </c>
      <c r="S824" s="13" t="str">
        <f t="shared" si="25"/>
        <v>June</v>
      </c>
      <c r="T824" s="8">
        <v>134.16825</v>
      </c>
      <c r="U824">
        <v>19</v>
      </c>
      <c r="V824" s="6">
        <v>252.36</v>
      </c>
      <c r="W824">
        <v>86397</v>
      </c>
      <c r="X824" t="str">
        <f>[1]!DXLOOKUP(M824,Users!$A$2:$A$5,Users!$B$2:$B$5,0)</f>
        <v>Chris</v>
      </c>
    </row>
    <row r="825" spans="1:24" ht="12.75" customHeight="1">
      <c r="A825" t="s">
        <v>25</v>
      </c>
      <c r="B825" s="17">
        <v>0</v>
      </c>
      <c r="C825" s="6">
        <v>65.989999999999995</v>
      </c>
      <c r="D825" s="6">
        <v>8.99</v>
      </c>
      <c r="E825">
        <v>1466</v>
      </c>
      <c r="F825" t="s">
        <v>1505</v>
      </c>
      <c r="G825" t="s">
        <v>49</v>
      </c>
      <c r="H825" t="s">
        <v>58</v>
      </c>
      <c r="I825" t="s">
        <v>77</v>
      </c>
      <c r="J825" t="s">
        <v>78</v>
      </c>
      <c r="K825" t="s">
        <v>59</v>
      </c>
      <c r="L825" t="s">
        <v>1042</v>
      </c>
      <c r="M825" t="s">
        <v>61</v>
      </c>
      <c r="N825" t="s">
        <v>496</v>
      </c>
      <c r="O825" t="s">
        <v>443</v>
      </c>
      <c r="P825" s="13">
        <v>42166</v>
      </c>
      <c r="Q825" s="13" t="str">
        <f t="shared" si="24"/>
        <v>June</v>
      </c>
      <c r="R825" s="11">
        <v>42168</v>
      </c>
      <c r="S825" s="13" t="str">
        <f t="shared" si="25"/>
        <v>June</v>
      </c>
      <c r="T825" s="8">
        <v>253.30319999999998</v>
      </c>
      <c r="U825">
        <v>10</v>
      </c>
      <c r="V825" s="6">
        <v>575.07000000000005</v>
      </c>
      <c r="W825">
        <v>91115</v>
      </c>
      <c r="X825" t="str">
        <f>[1]!DXLOOKUP(M825,Users!$A$2:$A$5,Users!$B$2:$B$5,0)</f>
        <v>Chris</v>
      </c>
    </row>
    <row r="826" spans="1:24" ht="12.75" customHeight="1">
      <c r="A826" t="s">
        <v>106</v>
      </c>
      <c r="B826" s="17">
        <v>0.04</v>
      </c>
      <c r="C826" s="6">
        <v>130.97999999999999</v>
      </c>
      <c r="D826" s="6">
        <v>54.74</v>
      </c>
      <c r="E826">
        <v>1466</v>
      </c>
      <c r="F826" t="s">
        <v>1505</v>
      </c>
      <c r="G826" t="s">
        <v>39</v>
      </c>
      <c r="H826" t="s">
        <v>58</v>
      </c>
      <c r="I826" t="s">
        <v>41</v>
      </c>
      <c r="J826" t="s">
        <v>191</v>
      </c>
      <c r="K826" t="s">
        <v>121</v>
      </c>
      <c r="L826" t="s">
        <v>405</v>
      </c>
      <c r="M826" t="s">
        <v>61</v>
      </c>
      <c r="N826" t="s">
        <v>496</v>
      </c>
      <c r="O826" t="s">
        <v>443</v>
      </c>
      <c r="P826" s="13">
        <v>42167</v>
      </c>
      <c r="Q826" s="13" t="str">
        <f t="shared" si="24"/>
        <v>June</v>
      </c>
      <c r="R826" s="11">
        <v>42167</v>
      </c>
      <c r="S826" s="13" t="str">
        <f t="shared" si="25"/>
        <v>June</v>
      </c>
      <c r="T826" s="8">
        <v>-723.78399999999999</v>
      </c>
      <c r="U826">
        <v>14</v>
      </c>
      <c r="V826" s="6">
        <v>1781.66</v>
      </c>
      <c r="W826">
        <v>91116</v>
      </c>
      <c r="X826" t="str">
        <f>[1]!DXLOOKUP(M826,Users!$A$2:$A$5,Users!$B$2:$B$5,0)</f>
        <v>Chris</v>
      </c>
    </row>
    <row r="827" spans="1:24" ht="12.75" customHeight="1">
      <c r="A827" t="s">
        <v>106</v>
      </c>
      <c r="B827" s="17">
        <v>0.04</v>
      </c>
      <c r="C827" s="6">
        <v>105.29</v>
      </c>
      <c r="D827" s="6">
        <v>10.119999999999999</v>
      </c>
      <c r="E827">
        <v>1469</v>
      </c>
      <c r="F827" t="s">
        <v>1506</v>
      </c>
      <c r="G827" t="s">
        <v>49</v>
      </c>
      <c r="H827" t="s">
        <v>58</v>
      </c>
      <c r="I827" t="s">
        <v>41</v>
      </c>
      <c r="J827" t="s">
        <v>50</v>
      </c>
      <c r="K827" t="s">
        <v>236</v>
      </c>
      <c r="L827" t="s">
        <v>1507</v>
      </c>
      <c r="M827" t="s">
        <v>34</v>
      </c>
      <c r="N827" t="s">
        <v>212</v>
      </c>
      <c r="O827" t="s">
        <v>1508</v>
      </c>
      <c r="P827" s="13">
        <v>42167</v>
      </c>
      <c r="Q827" s="13" t="str">
        <f t="shared" si="24"/>
        <v>June</v>
      </c>
      <c r="R827" s="11">
        <v>42171</v>
      </c>
      <c r="S827" s="13" t="str">
        <f t="shared" si="25"/>
        <v>June</v>
      </c>
      <c r="T827" s="8">
        <v>589.18799999999999</v>
      </c>
      <c r="U827">
        <v>9</v>
      </c>
      <c r="V827" s="6">
        <v>940.64</v>
      </c>
      <c r="W827">
        <v>91116</v>
      </c>
      <c r="X827" t="str">
        <f>[1]!DXLOOKUP(M827,Users!$A$2:$A$5,Users!$B$2:$B$5,0)</f>
        <v>William</v>
      </c>
    </row>
    <row r="828" spans="1:24" ht="12.75" customHeight="1">
      <c r="A828" t="s">
        <v>106</v>
      </c>
      <c r="B828" s="17">
        <v>7.0000000000000007E-2</v>
      </c>
      <c r="C828" s="6">
        <v>31.76</v>
      </c>
      <c r="D828" s="6">
        <v>45.51</v>
      </c>
      <c r="E828">
        <v>1469</v>
      </c>
      <c r="F828" t="s">
        <v>1506</v>
      </c>
      <c r="G828" t="s">
        <v>39</v>
      </c>
      <c r="H828" t="s">
        <v>58</v>
      </c>
      <c r="I828" t="s">
        <v>41</v>
      </c>
      <c r="J828" t="s">
        <v>152</v>
      </c>
      <c r="K828" t="s">
        <v>121</v>
      </c>
      <c r="L828" t="s">
        <v>369</v>
      </c>
      <c r="M828" t="s">
        <v>34</v>
      </c>
      <c r="N828" t="s">
        <v>212</v>
      </c>
      <c r="O828" t="s">
        <v>1508</v>
      </c>
      <c r="P828" s="13">
        <v>42167</v>
      </c>
      <c r="Q828" s="13" t="str">
        <f t="shared" si="24"/>
        <v>June</v>
      </c>
      <c r="R828" s="11">
        <v>42169</v>
      </c>
      <c r="S828" s="13" t="str">
        <f t="shared" si="25"/>
        <v>June</v>
      </c>
      <c r="T828" s="8">
        <v>-1314.992</v>
      </c>
      <c r="U828">
        <v>18</v>
      </c>
      <c r="V828" s="6">
        <v>439.27</v>
      </c>
      <c r="W828">
        <v>91116</v>
      </c>
      <c r="X828" t="str">
        <f>[1]!DXLOOKUP(M828,Users!$A$2:$A$5,Users!$B$2:$B$5,0)</f>
        <v>William</v>
      </c>
    </row>
    <row r="829" spans="1:24" ht="12.75" customHeight="1">
      <c r="A829" t="s">
        <v>25</v>
      </c>
      <c r="B829" s="17">
        <v>0.03</v>
      </c>
      <c r="C829" s="6">
        <v>420.98</v>
      </c>
      <c r="D829" s="6">
        <v>19.989999999999998</v>
      </c>
      <c r="E829">
        <v>1471</v>
      </c>
      <c r="F829" t="s">
        <v>1509</v>
      </c>
      <c r="G829" t="s">
        <v>49</v>
      </c>
      <c r="H829" t="s">
        <v>40</v>
      </c>
      <c r="I829" t="s">
        <v>29</v>
      </c>
      <c r="J829" t="s">
        <v>109</v>
      </c>
      <c r="K829" t="s">
        <v>59</v>
      </c>
      <c r="L829" t="s">
        <v>1510</v>
      </c>
      <c r="M829" t="s">
        <v>53</v>
      </c>
      <c r="N829" t="s">
        <v>154</v>
      </c>
      <c r="O829" t="s">
        <v>1511</v>
      </c>
      <c r="P829" s="13">
        <v>42084</v>
      </c>
      <c r="Q829" s="13" t="str">
        <f t="shared" si="24"/>
        <v>March</v>
      </c>
      <c r="R829" s="11">
        <v>42085</v>
      </c>
      <c r="S829" s="13" t="str">
        <f t="shared" si="25"/>
        <v>March</v>
      </c>
      <c r="T829" s="8">
        <v>3043.0310999999997</v>
      </c>
      <c r="U829">
        <v>10</v>
      </c>
      <c r="V829" s="6">
        <v>4410.1899999999996</v>
      </c>
      <c r="W829">
        <v>87077</v>
      </c>
      <c r="X829" t="str">
        <f>[1]!DXLOOKUP(M829,Users!$A$2:$A$5,Users!$B$2:$B$5,0)</f>
        <v>Erin</v>
      </c>
    </row>
    <row r="830" spans="1:24" ht="12.75" customHeight="1">
      <c r="A830" t="s">
        <v>37</v>
      </c>
      <c r="B830" s="17">
        <v>0.02</v>
      </c>
      <c r="C830" s="6">
        <v>30.98</v>
      </c>
      <c r="D830" s="6">
        <v>6.5</v>
      </c>
      <c r="E830">
        <v>1472</v>
      </c>
      <c r="F830" t="s">
        <v>1512</v>
      </c>
      <c r="G830" t="s">
        <v>27</v>
      </c>
      <c r="H830" t="s">
        <v>40</v>
      </c>
      <c r="I830" t="s">
        <v>77</v>
      </c>
      <c r="J830" t="s">
        <v>180</v>
      </c>
      <c r="K830" t="s">
        <v>59</v>
      </c>
      <c r="L830" t="s">
        <v>1240</v>
      </c>
      <c r="M830" t="s">
        <v>53</v>
      </c>
      <c r="N830" t="s">
        <v>154</v>
      </c>
      <c r="O830" t="s">
        <v>1513</v>
      </c>
      <c r="P830" s="13">
        <v>42185</v>
      </c>
      <c r="Q830" s="13" t="str">
        <f t="shared" si="24"/>
        <v>June</v>
      </c>
      <c r="R830" s="11">
        <v>42186</v>
      </c>
      <c r="S830" s="13" t="str">
        <f t="shared" si="25"/>
        <v>July</v>
      </c>
      <c r="T830" s="8">
        <v>-44.624000000000002</v>
      </c>
      <c r="U830">
        <v>17</v>
      </c>
      <c r="V830" s="6">
        <v>552.89</v>
      </c>
      <c r="W830">
        <v>87078</v>
      </c>
      <c r="X830" t="str">
        <f>[1]!DXLOOKUP(M830,Users!$A$2:$A$5,Users!$B$2:$B$5,0)</f>
        <v>Erin</v>
      </c>
    </row>
    <row r="831" spans="1:24" ht="12.75" customHeight="1">
      <c r="A831" t="s">
        <v>56</v>
      </c>
      <c r="B831" s="17">
        <v>0.05</v>
      </c>
      <c r="C831" s="6">
        <v>20.27</v>
      </c>
      <c r="D831" s="6">
        <v>3.99</v>
      </c>
      <c r="E831">
        <v>1472</v>
      </c>
      <c r="F831" t="s">
        <v>1512</v>
      </c>
      <c r="G831" t="s">
        <v>49</v>
      </c>
      <c r="H831" t="s">
        <v>40</v>
      </c>
      <c r="I831" t="s">
        <v>29</v>
      </c>
      <c r="J831" t="s">
        <v>257</v>
      </c>
      <c r="K831" t="s">
        <v>59</v>
      </c>
      <c r="L831" t="s">
        <v>1514</v>
      </c>
      <c r="M831" t="s">
        <v>53</v>
      </c>
      <c r="N831" t="s">
        <v>154</v>
      </c>
      <c r="O831" t="s">
        <v>1513</v>
      </c>
      <c r="P831" s="13">
        <v>42149</v>
      </c>
      <c r="Q831" s="13" t="str">
        <f t="shared" si="24"/>
        <v>May</v>
      </c>
      <c r="R831" s="11">
        <v>42150</v>
      </c>
      <c r="S831" s="13" t="str">
        <f t="shared" si="25"/>
        <v>May</v>
      </c>
      <c r="T831" s="8">
        <v>309.25400000000002</v>
      </c>
      <c r="U831">
        <v>30</v>
      </c>
      <c r="V831" s="6">
        <v>621.55999999999995</v>
      </c>
      <c r="W831">
        <v>87079</v>
      </c>
      <c r="X831" t="str">
        <f>[1]!DXLOOKUP(M831,Users!$A$2:$A$5,Users!$B$2:$B$5,0)</f>
        <v>Erin</v>
      </c>
    </row>
    <row r="832" spans="1:24" ht="12.75" customHeight="1">
      <c r="A832" t="s">
        <v>47</v>
      </c>
      <c r="B832" s="17">
        <v>0.04</v>
      </c>
      <c r="C832" s="6">
        <v>9.7799999999999994</v>
      </c>
      <c r="D832" s="6">
        <v>1.99</v>
      </c>
      <c r="E832">
        <v>1473</v>
      </c>
      <c r="F832" t="s">
        <v>1515</v>
      </c>
      <c r="G832" t="s">
        <v>27</v>
      </c>
      <c r="H832" t="s">
        <v>40</v>
      </c>
      <c r="I832" t="s">
        <v>77</v>
      </c>
      <c r="J832" t="s">
        <v>180</v>
      </c>
      <c r="K832" t="s">
        <v>51</v>
      </c>
      <c r="L832" t="s">
        <v>1516</v>
      </c>
      <c r="M832" t="s">
        <v>53</v>
      </c>
      <c r="N832" t="s">
        <v>154</v>
      </c>
      <c r="O832" t="s">
        <v>1517</v>
      </c>
      <c r="P832" s="13">
        <v>42025</v>
      </c>
      <c r="Q832" s="13" t="str">
        <f t="shared" si="24"/>
        <v>January</v>
      </c>
      <c r="R832" s="11">
        <v>42026</v>
      </c>
      <c r="S832" s="13" t="str">
        <f t="shared" si="25"/>
        <v>January</v>
      </c>
      <c r="T832" s="8">
        <v>61.292699999999996</v>
      </c>
      <c r="U832">
        <v>9</v>
      </c>
      <c r="V832" s="6">
        <v>88.83</v>
      </c>
      <c r="W832">
        <v>87076</v>
      </c>
      <c r="X832" t="str">
        <f>[1]!DXLOOKUP(M832,Users!$A$2:$A$5,Users!$B$2:$B$5,0)</f>
        <v>Erin</v>
      </c>
    </row>
    <row r="833" spans="1:24" ht="12.75" customHeight="1">
      <c r="A833" t="s">
        <v>37</v>
      </c>
      <c r="B833" s="17">
        <v>7.0000000000000007E-2</v>
      </c>
      <c r="C833" s="6">
        <v>8.9499999999999993</v>
      </c>
      <c r="D833" s="6">
        <v>2.0099999999999998</v>
      </c>
      <c r="E833">
        <v>1481</v>
      </c>
      <c r="F833" t="s">
        <v>1518</v>
      </c>
      <c r="G833" t="s">
        <v>49</v>
      </c>
      <c r="H833" t="s">
        <v>28</v>
      </c>
      <c r="I833" t="s">
        <v>29</v>
      </c>
      <c r="J833" t="s">
        <v>93</v>
      </c>
      <c r="K833" t="s">
        <v>31</v>
      </c>
      <c r="L833" t="s">
        <v>1519</v>
      </c>
      <c r="M833" t="s">
        <v>34</v>
      </c>
      <c r="N833" t="s">
        <v>45</v>
      </c>
      <c r="O833" t="s">
        <v>663</v>
      </c>
      <c r="P833" s="13">
        <v>42090</v>
      </c>
      <c r="Q833" s="13" t="str">
        <f t="shared" si="24"/>
        <v>March</v>
      </c>
      <c r="R833" s="11">
        <v>42091</v>
      </c>
      <c r="S833" s="13" t="str">
        <f t="shared" si="25"/>
        <v>March</v>
      </c>
      <c r="T833" s="8">
        <v>91.73</v>
      </c>
      <c r="U833">
        <v>36</v>
      </c>
      <c r="V833" s="6">
        <v>307.64999999999998</v>
      </c>
      <c r="W833">
        <v>53953</v>
      </c>
      <c r="X833" t="str">
        <f>[1]!DXLOOKUP(M833,Users!$A$2:$A$5,Users!$B$2:$B$5,0)</f>
        <v>William</v>
      </c>
    </row>
    <row r="834" spans="1:24" ht="12.75" customHeight="1">
      <c r="A834" t="s">
        <v>37</v>
      </c>
      <c r="B834" s="17">
        <v>7.0000000000000007E-2</v>
      </c>
      <c r="C834" s="6">
        <v>8.9499999999999993</v>
      </c>
      <c r="D834" s="6">
        <v>2.0099999999999998</v>
      </c>
      <c r="E834">
        <v>1482</v>
      </c>
      <c r="F834" t="s">
        <v>1520</v>
      </c>
      <c r="G834" t="s">
        <v>49</v>
      </c>
      <c r="H834" t="s">
        <v>28</v>
      </c>
      <c r="I834" t="s">
        <v>29</v>
      </c>
      <c r="J834" t="s">
        <v>93</v>
      </c>
      <c r="K834" t="s">
        <v>31</v>
      </c>
      <c r="L834" t="s">
        <v>1519</v>
      </c>
      <c r="M834" t="s">
        <v>61</v>
      </c>
      <c r="N834" t="s">
        <v>300</v>
      </c>
      <c r="O834" t="s">
        <v>1485</v>
      </c>
      <c r="P834" s="13">
        <v>42090</v>
      </c>
      <c r="Q834" s="13" t="str">
        <f t="shared" si="24"/>
        <v>March</v>
      </c>
      <c r="R834" s="11">
        <v>42091</v>
      </c>
      <c r="S834" s="13" t="str">
        <f t="shared" si="25"/>
        <v>March</v>
      </c>
      <c r="T834" s="8">
        <v>53.067899999999995</v>
      </c>
      <c r="U834">
        <v>9</v>
      </c>
      <c r="V834" s="6">
        <v>76.91</v>
      </c>
      <c r="W834">
        <v>91362</v>
      </c>
      <c r="X834" t="str">
        <f>[1]!DXLOOKUP(M834,Users!$A$2:$A$5,Users!$B$2:$B$5,0)</f>
        <v>Chris</v>
      </c>
    </row>
    <row r="835" spans="1:24" ht="12.75" customHeight="1">
      <c r="A835" t="s">
        <v>37</v>
      </c>
      <c r="B835" s="17">
        <v>0.05</v>
      </c>
      <c r="C835" s="6">
        <v>9.65</v>
      </c>
      <c r="D835" s="6">
        <v>6.22</v>
      </c>
      <c r="E835">
        <v>1482</v>
      </c>
      <c r="F835" t="s">
        <v>1520</v>
      </c>
      <c r="G835" t="s">
        <v>49</v>
      </c>
      <c r="H835" t="s">
        <v>28</v>
      </c>
      <c r="I835" t="s">
        <v>41</v>
      </c>
      <c r="J835" t="s">
        <v>50</v>
      </c>
      <c r="K835" t="s">
        <v>59</v>
      </c>
      <c r="L835" t="s">
        <v>327</v>
      </c>
      <c r="M835" t="s">
        <v>61</v>
      </c>
      <c r="N835" t="s">
        <v>300</v>
      </c>
      <c r="O835" t="s">
        <v>1485</v>
      </c>
      <c r="P835" s="13">
        <v>42063</v>
      </c>
      <c r="Q835" s="13" t="str">
        <f t="shared" ref="Q835:Q898" si="26">TEXT(P835,"mmmm")</f>
        <v>February</v>
      </c>
      <c r="R835" s="11">
        <v>42063</v>
      </c>
      <c r="S835" s="13" t="str">
        <f t="shared" ref="S835:S898" si="27">TEXT(R835,"mmmm")</f>
        <v>February</v>
      </c>
      <c r="T835" s="8">
        <v>-14.6432</v>
      </c>
      <c r="U835">
        <v>15</v>
      </c>
      <c r="V835" s="6">
        <v>151.34</v>
      </c>
      <c r="W835">
        <v>91363</v>
      </c>
      <c r="X835" t="str">
        <f>[1]!DXLOOKUP(M835,Users!$A$2:$A$5,Users!$B$2:$B$5,0)</f>
        <v>Chris</v>
      </c>
    </row>
    <row r="836" spans="1:24" ht="12.75" customHeight="1">
      <c r="A836" t="s">
        <v>25</v>
      </c>
      <c r="B836" s="17">
        <v>0.06</v>
      </c>
      <c r="C836" s="6">
        <v>99.99</v>
      </c>
      <c r="D836" s="6">
        <v>19.989999999999998</v>
      </c>
      <c r="E836">
        <v>1484</v>
      </c>
      <c r="F836" t="s">
        <v>1521</v>
      </c>
      <c r="G836" t="s">
        <v>49</v>
      </c>
      <c r="H836" t="s">
        <v>40</v>
      </c>
      <c r="I836" t="s">
        <v>77</v>
      </c>
      <c r="J836" t="s">
        <v>180</v>
      </c>
      <c r="K836" t="s">
        <v>59</v>
      </c>
      <c r="L836" t="s">
        <v>1151</v>
      </c>
      <c r="M836" t="s">
        <v>61</v>
      </c>
      <c r="N836" t="s">
        <v>178</v>
      </c>
      <c r="O836" t="s">
        <v>1522</v>
      </c>
      <c r="P836" s="13">
        <v>42074</v>
      </c>
      <c r="Q836" s="13" t="str">
        <f t="shared" si="26"/>
        <v>March</v>
      </c>
      <c r="R836" s="11">
        <v>42077</v>
      </c>
      <c r="S836" s="13" t="str">
        <f t="shared" si="27"/>
        <v>March</v>
      </c>
      <c r="T836" s="8">
        <v>-127.56</v>
      </c>
      <c r="U836">
        <v>3</v>
      </c>
      <c r="V836" s="6">
        <v>290.24</v>
      </c>
      <c r="W836">
        <v>91235</v>
      </c>
      <c r="X836" t="str">
        <f>[1]!DXLOOKUP(M836,Users!$A$2:$A$5,Users!$B$2:$B$5,0)</f>
        <v>Chris</v>
      </c>
    </row>
    <row r="837" spans="1:24" ht="12.75" customHeight="1">
      <c r="A837" t="s">
        <v>25</v>
      </c>
      <c r="B837" s="17">
        <v>0</v>
      </c>
      <c r="C837" s="6">
        <v>193.17</v>
      </c>
      <c r="D837" s="6">
        <v>19.989999999999998</v>
      </c>
      <c r="E837">
        <v>1484</v>
      </c>
      <c r="F837" t="s">
        <v>1521</v>
      </c>
      <c r="G837" t="s">
        <v>49</v>
      </c>
      <c r="H837" t="s">
        <v>40</v>
      </c>
      <c r="I837" t="s">
        <v>29</v>
      </c>
      <c r="J837" t="s">
        <v>141</v>
      </c>
      <c r="K837" t="s">
        <v>59</v>
      </c>
      <c r="L837" t="s">
        <v>1523</v>
      </c>
      <c r="M837" t="s">
        <v>61</v>
      </c>
      <c r="N837" t="s">
        <v>178</v>
      </c>
      <c r="O837" t="s">
        <v>1522</v>
      </c>
      <c r="P837" s="13">
        <v>42074</v>
      </c>
      <c r="Q837" s="13" t="str">
        <f t="shared" si="26"/>
        <v>March</v>
      </c>
      <c r="R837" s="11">
        <v>42075</v>
      </c>
      <c r="S837" s="13" t="str">
        <f t="shared" si="27"/>
        <v>March</v>
      </c>
      <c r="T837" s="8">
        <v>282.18</v>
      </c>
      <c r="U837">
        <v>5</v>
      </c>
      <c r="V837" s="6">
        <v>971.4</v>
      </c>
      <c r="W837">
        <v>91235</v>
      </c>
      <c r="X837" t="str">
        <f>[1]!DXLOOKUP(M837,Users!$A$2:$A$5,Users!$B$2:$B$5,0)</f>
        <v>Chris</v>
      </c>
    </row>
    <row r="838" spans="1:24" ht="12.75" customHeight="1">
      <c r="A838" t="s">
        <v>25</v>
      </c>
      <c r="B838" s="17">
        <v>0.08</v>
      </c>
      <c r="C838" s="6">
        <v>20.99</v>
      </c>
      <c r="D838" s="6">
        <v>3.3</v>
      </c>
      <c r="E838">
        <v>1484</v>
      </c>
      <c r="F838" t="s">
        <v>1521</v>
      </c>
      <c r="G838" t="s">
        <v>27</v>
      </c>
      <c r="H838" t="s">
        <v>40</v>
      </c>
      <c r="I838" t="s">
        <v>77</v>
      </c>
      <c r="J838" t="s">
        <v>78</v>
      </c>
      <c r="K838" t="s">
        <v>51</v>
      </c>
      <c r="L838" t="s">
        <v>895</v>
      </c>
      <c r="M838" t="s">
        <v>61</v>
      </c>
      <c r="N838" t="s">
        <v>178</v>
      </c>
      <c r="O838" t="s">
        <v>1522</v>
      </c>
      <c r="P838" s="13">
        <v>42074</v>
      </c>
      <c r="Q838" s="13" t="str">
        <f t="shared" si="26"/>
        <v>March</v>
      </c>
      <c r="R838" s="11">
        <v>42074</v>
      </c>
      <c r="S838" s="13" t="str">
        <f t="shared" si="27"/>
        <v>March</v>
      </c>
      <c r="T838" s="8">
        <v>-96.337999999999994</v>
      </c>
      <c r="U838">
        <v>11</v>
      </c>
      <c r="V838" s="6">
        <v>193.51</v>
      </c>
      <c r="W838">
        <v>91235</v>
      </c>
      <c r="X838" t="str">
        <f>[1]!DXLOOKUP(M838,Users!$A$2:$A$5,Users!$B$2:$B$5,0)</f>
        <v>Chris</v>
      </c>
    </row>
    <row r="839" spans="1:24" ht="12.75" customHeight="1">
      <c r="A839" t="s">
        <v>37</v>
      </c>
      <c r="B839" s="17">
        <v>0.04</v>
      </c>
      <c r="C839" s="6">
        <v>11.5</v>
      </c>
      <c r="D839" s="6">
        <v>7.19</v>
      </c>
      <c r="E839">
        <v>1485</v>
      </c>
      <c r="F839" t="s">
        <v>1524</v>
      </c>
      <c r="G839" t="s">
        <v>49</v>
      </c>
      <c r="H839" t="s">
        <v>40</v>
      </c>
      <c r="I839" t="s">
        <v>29</v>
      </c>
      <c r="J839" t="s">
        <v>109</v>
      </c>
      <c r="K839" t="s">
        <v>59</v>
      </c>
      <c r="L839" t="s">
        <v>1525</v>
      </c>
      <c r="M839" t="s">
        <v>61</v>
      </c>
      <c r="N839" t="s">
        <v>178</v>
      </c>
      <c r="O839" t="s">
        <v>1526</v>
      </c>
      <c r="P839" s="13">
        <v>42055</v>
      </c>
      <c r="Q839" s="13" t="str">
        <f t="shared" si="26"/>
        <v>February</v>
      </c>
      <c r="R839" s="11">
        <v>42058</v>
      </c>
      <c r="S839" s="13" t="str">
        <f t="shared" si="27"/>
        <v>February</v>
      </c>
      <c r="T839" s="8">
        <v>-23.357880000000002</v>
      </c>
      <c r="U839">
        <v>14</v>
      </c>
      <c r="V839" s="6">
        <v>157.81</v>
      </c>
      <c r="W839">
        <v>91236</v>
      </c>
      <c r="X839" t="str">
        <f>[1]!DXLOOKUP(M839,Users!$A$2:$A$5,Users!$B$2:$B$5,0)</f>
        <v>Chris</v>
      </c>
    </row>
    <row r="840" spans="1:24" ht="12.75" customHeight="1">
      <c r="A840" t="s">
        <v>37</v>
      </c>
      <c r="B840" s="17">
        <v>0.02</v>
      </c>
      <c r="C840" s="6">
        <v>15.7</v>
      </c>
      <c r="D840" s="6">
        <v>11.25</v>
      </c>
      <c r="E840">
        <v>1485</v>
      </c>
      <c r="F840" t="s">
        <v>1524</v>
      </c>
      <c r="G840" t="s">
        <v>49</v>
      </c>
      <c r="H840" t="s">
        <v>40</v>
      </c>
      <c r="I840" t="s">
        <v>29</v>
      </c>
      <c r="J840" t="s">
        <v>141</v>
      </c>
      <c r="K840" t="s">
        <v>59</v>
      </c>
      <c r="L840" t="s">
        <v>1527</v>
      </c>
      <c r="M840" t="s">
        <v>61</v>
      </c>
      <c r="N840" t="s">
        <v>178</v>
      </c>
      <c r="O840" t="s">
        <v>1526</v>
      </c>
      <c r="P840" s="13">
        <v>42055</v>
      </c>
      <c r="Q840" s="13" t="str">
        <f t="shared" si="26"/>
        <v>February</v>
      </c>
      <c r="R840" s="11">
        <v>42056</v>
      </c>
      <c r="S840" s="13" t="str">
        <f t="shared" si="27"/>
        <v>February</v>
      </c>
      <c r="T840" s="8">
        <v>-18.241599999999998</v>
      </c>
      <c r="U840">
        <v>1</v>
      </c>
      <c r="V840" s="6">
        <v>19.440000000000001</v>
      </c>
      <c r="W840">
        <v>91236</v>
      </c>
      <c r="X840" t="str">
        <f>[1]!DXLOOKUP(M840,Users!$A$2:$A$5,Users!$B$2:$B$5,0)</f>
        <v>Chris</v>
      </c>
    </row>
    <row r="841" spans="1:24" ht="12.75" customHeight="1">
      <c r="A841" t="s">
        <v>37</v>
      </c>
      <c r="B841" s="17">
        <v>0.05</v>
      </c>
      <c r="C841" s="6">
        <v>225.02</v>
      </c>
      <c r="D841" s="6">
        <v>28.66</v>
      </c>
      <c r="E841">
        <v>1485</v>
      </c>
      <c r="F841" t="s">
        <v>1524</v>
      </c>
      <c r="G841" t="s">
        <v>39</v>
      </c>
      <c r="H841" t="s">
        <v>40</v>
      </c>
      <c r="I841" t="s">
        <v>29</v>
      </c>
      <c r="J841" t="s">
        <v>141</v>
      </c>
      <c r="K841" t="s">
        <v>43</v>
      </c>
      <c r="L841" t="s">
        <v>1528</v>
      </c>
      <c r="M841" t="s">
        <v>61</v>
      </c>
      <c r="N841" t="s">
        <v>178</v>
      </c>
      <c r="O841" t="s">
        <v>1526</v>
      </c>
      <c r="P841" s="13">
        <v>42055</v>
      </c>
      <c r="Q841" s="13" t="str">
        <f t="shared" si="26"/>
        <v>February</v>
      </c>
      <c r="R841" s="11">
        <v>42057</v>
      </c>
      <c r="S841" s="13" t="str">
        <f t="shared" si="27"/>
        <v>February</v>
      </c>
      <c r="T841" s="8">
        <v>1428.9104</v>
      </c>
      <c r="U841">
        <v>21</v>
      </c>
      <c r="V841" s="6">
        <v>4636.63</v>
      </c>
      <c r="W841">
        <v>91236</v>
      </c>
      <c r="X841" t="str">
        <f>[1]!DXLOOKUP(M841,Users!$A$2:$A$5,Users!$B$2:$B$5,0)</f>
        <v>Chris</v>
      </c>
    </row>
    <row r="842" spans="1:24" ht="12.75" customHeight="1">
      <c r="A842" t="s">
        <v>25</v>
      </c>
      <c r="B842" s="17">
        <v>0.04</v>
      </c>
      <c r="C842" s="6">
        <v>119.99</v>
      </c>
      <c r="D842" s="6">
        <v>14</v>
      </c>
      <c r="E842">
        <v>1492</v>
      </c>
      <c r="F842" t="s">
        <v>1529</v>
      </c>
      <c r="G842" t="s">
        <v>39</v>
      </c>
      <c r="H842" t="s">
        <v>28</v>
      </c>
      <c r="I842" t="s">
        <v>77</v>
      </c>
      <c r="J842" t="s">
        <v>85</v>
      </c>
      <c r="K842" t="s">
        <v>43</v>
      </c>
      <c r="L842" t="s">
        <v>890</v>
      </c>
      <c r="M842" t="s">
        <v>61</v>
      </c>
      <c r="N842" t="s">
        <v>506</v>
      </c>
      <c r="O842" t="s">
        <v>1530</v>
      </c>
      <c r="P842" s="13">
        <v>42171</v>
      </c>
      <c r="Q842" s="13" t="str">
        <f t="shared" si="26"/>
        <v>June</v>
      </c>
      <c r="R842" s="11">
        <v>42173</v>
      </c>
      <c r="S842" s="13" t="str">
        <f t="shared" si="27"/>
        <v>June</v>
      </c>
      <c r="T842" s="8">
        <v>509.95830000000001</v>
      </c>
      <c r="U842">
        <v>6</v>
      </c>
      <c r="V842" s="6">
        <v>739.07</v>
      </c>
      <c r="W842">
        <v>88004</v>
      </c>
      <c r="X842" t="str">
        <f>[1]!DXLOOKUP(M842,Users!$A$2:$A$5,Users!$B$2:$B$5,0)</f>
        <v>Chris</v>
      </c>
    </row>
    <row r="843" spans="1:24" ht="12.75" customHeight="1">
      <c r="A843" t="s">
        <v>47</v>
      </c>
      <c r="B843" s="17">
        <v>0.06</v>
      </c>
      <c r="C843" s="6">
        <v>8.3699999999999992</v>
      </c>
      <c r="D843" s="6">
        <v>10.16</v>
      </c>
      <c r="E843">
        <v>1494</v>
      </c>
      <c r="F843" t="s">
        <v>1531</v>
      </c>
      <c r="G843" t="s">
        <v>49</v>
      </c>
      <c r="H843" t="s">
        <v>28</v>
      </c>
      <c r="I843" t="s">
        <v>41</v>
      </c>
      <c r="J843" t="s">
        <v>50</v>
      </c>
      <c r="K843" t="s">
        <v>236</v>
      </c>
      <c r="L843" t="s">
        <v>1213</v>
      </c>
      <c r="M843" t="s">
        <v>53</v>
      </c>
      <c r="N843" t="s">
        <v>415</v>
      </c>
      <c r="O843" t="s">
        <v>1532</v>
      </c>
      <c r="P843" s="13">
        <v>42074</v>
      </c>
      <c r="Q843" s="13" t="str">
        <f t="shared" si="26"/>
        <v>March</v>
      </c>
      <c r="R843" s="11">
        <v>42076</v>
      </c>
      <c r="S843" s="13" t="str">
        <f t="shared" si="27"/>
        <v>March</v>
      </c>
      <c r="T843" s="8">
        <v>-255.65</v>
      </c>
      <c r="U843">
        <v>18</v>
      </c>
      <c r="V843" s="6">
        <v>157.63999999999999</v>
      </c>
      <c r="W843">
        <v>85880</v>
      </c>
      <c r="X843" t="str">
        <f>[1]!DXLOOKUP(M843,Users!$A$2:$A$5,Users!$B$2:$B$5,0)</f>
        <v>Erin</v>
      </c>
    </row>
    <row r="844" spans="1:24" ht="12.75" customHeight="1">
      <c r="A844" t="s">
        <v>47</v>
      </c>
      <c r="B844" s="17">
        <v>0.09</v>
      </c>
      <c r="C844" s="6">
        <v>6.48</v>
      </c>
      <c r="D844" s="6">
        <v>9.17</v>
      </c>
      <c r="E844">
        <v>1494</v>
      </c>
      <c r="F844" t="s">
        <v>1531</v>
      </c>
      <c r="G844" t="s">
        <v>27</v>
      </c>
      <c r="H844" t="s">
        <v>28</v>
      </c>
      <c r="I844" t="s">
        <v>29</v>
      </c>
      <c r="J844" t="s">
        <v>93</v>
      </c>
      <c r="K844" t="s">
        <v>59</v>
      </c>
      <c r="L844" t="s">
        <v>294</v>
      </c>
      <c r="M844" t="s">
        <v>53</v>
      </c>
      <c r="N844" t="s">
        <v>415</v>
      </c>
      <c r="O844" t="s">
        <v>1532</v>
      </c>
      <c r="P844" s="13">
        <v>42074</v>
      </c>
      <c r="Q844" s="13" t="str">
        <f t="shared" si="26"/>
        <v>March</v>
      </c>
      <c r="R844" s="11">
        <v>42076</v>
      </c>
      <c r="S844" s="13" t="str">
        <f t="shared" si="27"/>
        <v>March</v>
      </c>
      <c r="T844" s="8">
        <v>-76.540000000000006</v>
      </c>
      <c r="U844">
        <v>6</v>
      </c>
      <c r="V844" s="6">
        <v>42.16</v>
      </c>
      <c r="W844">
        <v>85880</v>
      </c>
      <c r="X844" t="str">
        <f>[1]!DXLOOKUP(M844,Users!$A$2:$A$5,Users!$B$2:$B$5,0)</f>
        <v>Erin</v>
      </c>
    </row>
    <row r="845" spans="1:24" ht="12.75" customHeight="1">
      <c r="A845" t="s">
        <v>47</v>
      </c>
      <c r="B845" s="17">
        <v>0.09</v>
      </c>
      <c r="C845" s="6">
        <v>6.28</v>
      </c>
      <c r="D845" s="6">
        <v>5.29</v>
      </c>
      <c r="E845">
        <v>1497</v>
      </c>
      <c r="F845" t="s">
        <v>1533</v>
      </c>
      <c r="G845" t="s">
        <v>49</v>
      </c>
      <c r="H845" t="s">
        <v>28</v>
      </c>
      <c r="I845" t="s">
        <v>41</v>
      </c>
      <c r="J845" t="s">
        <v>50</v>
      </c>
      <c r="K845" t="s">
        <v>59</v>
      </c>
      <c r="L845" t="s">
        <v>440</v>
      </c>
      <c r="M845" t="s">
        <v>53</v>
      </c>
      <c r="N845" t="s">
        <v>71</v>
      </c>
      <c r="O845" t="s">
        <v>1534</v>
      </c>
      <c r="P845" s="13">
        <v>42074</v>
      </c>
      <c r="Q845" s="13" t="str">
        <f t="shared" si="26"/>
        <v>March</v>
      </c>
      <c r="R845" s="11">
        <v>42075</v>
      </c>
      <c r="S845" s="13" t="str">
        <f t="shared" si="27"/>
        <v>March</v>
      </c>
      <c r="T845" s="8">
        <v>-10.09</v>
      </c>
      <c r="U845">
        <v>2</v>
      </c>
      <c r="V845" s="6">
        <v>14.08</v>
      </c>
      <c r="W845">
        <v>85880</v>
      </c>
      <c r="X845" t="str">
        <f>[1]!DXLOOKUP(M845,Users!$A$2:$A$5,Users!$B$2:$B$5,0)</f>
        <v>Erin</v>
      </c>
    </row>
    <row r="846" spans="1:24" ht="12.75" customHeight="1">
      <c r="A846" t="s">
        <v>47</v>
      </c>
      <c r="B846" s="17">
        <v>0.03</v>
      </c>
      <c r="C846" s="6">
        <v>15.14</v>
      </c>
      <c r="D846" s="6">
        <v>4.53</v>
      </c>
      <c r="E846">
        <v>1497</v>
      </c>
      <c r="F846" t="s">
        <v>1533</v>
      </c>
      <c r="G846" t="s">
        <v>49</v>
      </c>
      <c r="H846" t="s">
        <v>28</v>
      </c>
      <c r="I846" t="s">
        <v>29</v>
      </c>
      <c r="J846" t="s">
        <v>141</v>
      </c>
      <c r="K846" t="s">
        <v>59</v>
      </c>
      <c r="L846" t="s">
        <v>1201</v>
      </c>
      <c r="M846" t="s">
        <v>53</v>
      </c>
      <c r="N846" t="s">
        <v>71</v>
      </c>
      <c r="O846" t="s">
        <v>1534</v>
      </c>
      <c r="P846" s="13">
        <v>42074</v>
      </c>
      <c r="Q846" s="13" t="str">
        <f t="shared" si="26"/>
        <v>March</v>
      </c>
      <c r="R846" s="11">
        <v>42076</v>
      </c>
      <c r="S846" s="13" t="str">
        <f t="shared" si="27"/>
        <v>March</v>
      </c>
      <c r="T846" s="8">
        <v>-92.87</v>
      </c>
      <c r="U846">
        <v>17</v>
      </c>
      <c r="V846" s="6">
        <v>256.73</v>
      </c>
      <c r="W846">
        <v>85880</v>
      </c>
      <c r="X846" t="str">
        <f>[1]!DXLOOKUP(M846,Users!$A$2:$A$5,Users!$B$2:$B$5,0)</f>
        <v>Erin</v>
      </c>
    </row>
    <row r="847" spans="1:24" ht="12.75" customHeight="1">
      <c r="A847" t="s">
        <v>56</v>
      </c>
      <c r="B847" s="17">
        <v>0.05</v>
      </c>
      <c r="C847" s="6">
        <v>2.16</v>
      </c>
      <c r="D847" s="6">
        <v>6.05</v>
      </c>
      <c r="E847">
        <v>1499</v>
      </c>
      <c r="F847" t="s">
        <v>1535</v>
      </c>
      <c r="G847" t="s">
        <v>49</v>
      </c>
      <c r="H847" t="s">
        <v>40</v>
      </c>
      <c r="I847" t="s">
        <v>29</v>
      </c>
      <c r="J847" t="s">
        <v>109</v>
      </c>
      <c r="K847" t="s">
        <v>59</v>
      </c>
      <c r="L847" t="s">
        <v>1536</v>
      </c>
      <c r="M847" t="s">
        <v>136</v>
      </c>
      <c r="N847" t="s">
        <v>362</v>
      </c>
      <c r="O847" t="s">
        <v>1537</v>
      </c>
      <c r="P847" s="13">
        <v>42039</v>
      </c>
      <c r="Q847" s="13" t="str">
        <f t="shared" si="26"/>
        <v>February</v>
      </c>
      <c r="R847" s="11">
        <v>42040</v>
      </c>
      <c r="S847" s="13" t="str">
        <f t="shared" si="27"/>
        <v>February</v>
      </c>
      <c r="T847" s="8">
        <v>-298.88600000000002</v>
      </c>
      <c r="U847">
        <v>8</v>
      </c>
      <c r="V847" s="6">
        <v>18.59</v>
      </c>
      <c r="W847">
        <v>90731</v>
      </c>
      <c r="X847" t="str">
        <f>[1]!DXLOOKUP(M847,Users!$A$2:$A$5,Users!$B$2:$B$5,0)</f>
        <v>Sam</v>
      </c>
    </row>
    <row r="848" spans="1:24" ht="12.75" customHeight="1">
      <c r="A848" t="s">
        <v>56</v>
      </c>
      <c r="B848" s="17">
        <v>0.03</v>
      </c>
      <c r="C848" s="6">
        <v>6.48</v>
      </c>
      <c r="D848" s="6">
        <v>6.6</v>
      </c>
      <c r="E848">
        <v>1499</v>
      </c>
      <c r="F848" t="s">
        <v>1535</v>
      </c>
      <c r="G848" t="s">
        <v>49</v>
      </c>
      <c r="H848" t="s">
        <v>40</v>
      </c>
      <c r="I848" t="s">
        <v>29</v>
      </c>
      <c r="J848" t="s">
        <v>93</v>
      </c>
      <c r="K848" t="s">
        <v>59</v>
      </c>
      <c r="L848" t="s">
        <v>603</v>
      </c>
      <c r="M848" t="s">
        <v>136</v>
      </c>
      <c r="N848" t="s">
        <v>362</v>
      </c>
      <c r="O848" t="s">
        <v>1537</v>
      </c>
      <c r="P848" s="13">
        <v>42039</v>
      </c>
      <c r="Q848" s="13" t="str">
        <f t="shared" si="26"/>
        <v>February</v>
      </c>
      <c r="R848" s="11">
        <v>42040</v>
      </c>
      <c r="S848" s="13" t="str">
        <f t="shared" si="27"/>
        <v>February</v>
      </c>
      <c r="T848" s="8">
        <v>-145.852</v>
      </c>
      <c r="U848">
        <v>9</v>
      </c>
      <c r="V848" s="6">
        <v>58.83</v>
      </c>
      <c r="W848">
        <v>90731</v>
      </c>
      <c r="X848" t="str">
        <f>[1]!DXLOOKUP(M848,Users!$A$2:$A$5,Users!$B$2:$B$5,0)</f>
        <v>Sam</v>
      </c>
    </row>
    <row r="849" spans="1:24" ht="12.75" customHeight="1">
      <c r="A849" t="s">
        <v>56</v>
      </c>
      <c r="B849" s="17">
        <v>0.08</v>
      </c>
      <c r="C849" s="6">
        <v>146.05000000000001</v>
      </c>
      <c r="D849" s="6">
        <v>80.2</v>
      </c>
      <c r="E849">
        <v>1499</v>
      </c>
      <c r="F849" t="s">
        <v>1535</v>
      </c>
      <c r="G849" t="s">
        <v>39</v>
      </c>
      <c r="H849" t="s">
        <v>40</v>
      </c>
      <c r="I849" t="s">
        <v>41</v>
      </c>
      <c r="J849" t="s">
        <v>152</v>
      </c>
      <c r="K849" t="s">
        <v>121</v>
      </c>
      <c r="L849" t="s">
        <v>347</v>
      </c>
      <c r="M849" t="s">
        <v>136</v>
      </c>
      <c r="N849" t="s">
        <v>362</v>
      </c>
      <c r="O849" t="s">
        <v>1537</v>
      </c>
      <c r="P849" s="13">
        <v>42039</v>
      </c>
      <c r="Q849" s="13" t="str">
        <f t="shared" si="26"/>
        <v>February</v>
      </c>
      <c r="R849" s="11">
        <v>42040</v>
      </c>
      <c r="S849" s="13" t="str">
        <f t="shared" si="27"/>
        <v>February</v>
      </c>
      <c r="T849" s="8">
        <v>-27.951000000000001</v>
      </c>
      <c r="U849">
        <v>11</v>
      </c>
      <c r="V849" s="6">
        <v>1557.66</v>
      </c>
      <c r="W849">
        <v>90731</v>
      </c>
      <c r="X849" t="str">
        <f>[1]!DXLOOKUP(M849,Users!$A$2:$A$5,Users!$B$2:$B$5,0)</f>
        <v>Sam</v>
      </c>
    </row>
    <row r="850" spans="1:24" ht="12.75" customHeight="1">
      <c r="A850" t="s">
        <v>47</v>
      </c>
      <c r="B850" s="17">
        <v>0.08</v>
      </c>
      <c r="C850" s="6">
        <v>3.69</v>
      </c>
      <c r="D850" s="6">
        <v>0.5</v>
      </c>
      <c r="E850">
        <v>1502</v>
      </c>
      <c r="F850" t="s">
        <v>1538</v>
      </c>
      <c r="G850" t="s">
        <v>49</v>
      </c>
      <c r="H850" t="s">
        <v>58</v>
      </c>
      <c r="I850" t="s">
        <v>29</v>
      </c>
      <c r="J850" t="s">
        <v>134</v>
      </c>
      <c r="K850" t="s">
        <v>59</v>
      </c>
      <c r="L850" t="s">
        <v>1539</v>
      </c>
      <c r="M850" t="s">
        <v>136</v>
      </c>
      <c r="N850" t="s">
        <v>362</v>
      </c>
      <c r="O850" t="s">
        <v>1540</v>
      </c>
      <c r="P850" s="13">
        <v>42131</v>
      </c>
      <c r="Q850" s="13" t="str">
        <f t="shared" si="26"/>
        <v>May</v>
      </c>
      <c r="R850" s="11">
        <v>42134</v>
      </c>
      <c r="S850" s="13" t="str">
        <f t="shared" si="27"/>
        <v>May</v>
      </c>
      <c r="T850" s="8">
        <v>-3.6547000000000001</v>
      </c>
      <c r="U850">
        <v>38</v>
      </c>
      <c r="V850" s="6">
        <v>129.43</v>
      </c>
      <c r="W850">
        <v>89193</v>
      </c>
      <c r="X850" t="str">
        <f>[1]!DXLOOKUP(M850,Users!$A$2:$A$5,Users!$B$2:$B$5,0)</f>
        <v>Sam</v>
      </c>
    </row>
    <row r="851" spans="1:24" ht="12.75" customHeight="1">
      <c r="A851" t="s">
        <v>106</v>
      </c>
      <c r="B851" s="17">
        <v>0.08</v>
      </c>
      <c r="C851" s="6">
        <v>5.84</v>
      </c>
      <c r="D851" s="6">
        <v>1</v>
      </c>
      <c r="E851">
        <v>1502</v>
      </c>
      <c r="F851" t="s">
        <v>1538</v>
      </c>
      <c r="G851" t="s">
        <v>27</v>
      </c>
      <c r="H851" t="s">
        <v>58</v>
      </c>
      <c r="I851" t="s">
        <v>29</v>
      </c>
      <c r="J851" t="s">
        <v>30</v>
      </c>
      <c r="K851" t="s">
        <v>31</v>
      </c>
      <c r="L851" t="s">
        <v>1541</v>
      </c>
      <c r="M851" t="s">
        <v>136</v>
      </c>
      <c r="N851" t="s">
        <v>362</v>
      </c>
      <c r="O851" t="s">
        <v>1540</v>
      </c>
      <c r="P851" s="13">
        <v>42184</v>
      </c>
      <c r="Q851" s="13" t="str">
        <f t="shared" si="26"/>
        <v>June</v>
      </c>
      <c r="R851" s="11">
        <v>42188</v>
      </c>
      <c r="S851" s="13" t="str">
        <f t="shared" si="27"/>
        <v>July</v>
      </c>
      <c r="T851" s="8">
        <v>731.92199999999991</v>
      </c>
      <c r="U851">
        <v>11</v>
      </c>
      <c r="V851" s="6">
        <v>61.39</v>
      </c>
      <c r="W851">
        <v>89194</v>
      </c>
      <c r="X851" t="str">
        <f>[1]!DXLOOKUP(M851,Users!$A$2:$A$5,Users!$B$2:$B$5,0)</f>
        <v>Sam</v>
      </c>
    </row>
    <row r="852" spans="1:24" ht="12.75" customHeight="1">
      <c r="A852" t="s">
        <v>106</v>
      </c>
      <c r="B852" s="17">
        <v>0</v>
      </c>
      <c r="C852" s="6">
        <v>205.99</v>
      </c>
      <c r="D852" s="6">
        <v>8.99</v>
      </c>
      <c r="E852">
        <v>1502</v>
      </c>
      <c r="F852" t="s">
        <v>1538</v>
      </c>
      <c r="G852" t="s">
        <v>49</v>
      </c>
      <c r="H852" t="s">
        <v>58</v>
      </c>
      <c r="I852" t="s">
        <v>77</v>
      </c>
      <c r="J852" t="s">
        <v>78</v>
      </c>
      <c r="K852" t="s">
        <v>59</v>
      </c>
      <c r="L852" t="s">
        <v>1542</v>
      </c>
      <c r="M852" t="s">
        <v>136</v>
      </c>
      <c r="N852" t="s">
        <v>362</v>
      </c>
      <c r="O852" t="s">
        <v>1540</v>
      </c>
      <c r="P852" s="13">
        <v>42184</v>
      </c>
      <c r="Q852" s="13" t="str">
        <f t="shared" si="26"/>
        <v>June</v>
      </c>
      <c r="R852" s="11">
        <v>42187</v>
      </c>
      <c r="S852" s="13" t="str">
        <f t="shared" si="27"/>
        <v>July</v>
      </c>
      <c r="T852" s="8">
        <v>186.55799999999999</v>
      </c>
      <c r="U852">
        <v>13</v>
      </c>
      <c r="V852" s="6">
        <v>2435.52</v>
      </c>
      <c r="W852">
        <v>89194</v>
      </c>
      <c r="X852" t="str">
        <f>[1]!DXLOOKUP(M852,Users!$A$2:$A$5,Users!$B$2:$B$5,0)</f>
        <v>Sam</v>
      </c>
    </row>
    <row r="853" spans="1:24" ht="12.75" customHeight="1">
      <c r="A853" t="s">
        <v>106</v>
      </c>
      <c r="B853" s="17">
        <v>0</v>
      </c>
      <c r="C853" s="6">
        <v>85.99</v>
      </c>
      <c r="D853" s="6">
        <v>0.99</v>
      </c>
      <c r="E853">
        <v>1505</v>
      </c>
      <c r="F853" t="s">
        <v>1543</v>
      </c>
      <c r="G853" t="s">
        <v>49</v>
      </c>
      <c r="H853" t="s">
        <v>58</v>
      </c>
      <c r="I853" t="s">
        <v>77</v>
      </c>
      <c r="J853" t="s">
        <v>78</v>
      </c>
      <c r="K853" t="s">
        <v>31</v>
      </c>
      <c r="L853" t="s">
        <v>482</v>
      </c>
      <c r="M853" t="s">
        <v>61</v>
      </c>
      <c r="N853" t="s">
        <v>130</v>
      </c>
      <c r="O853" t="s">
        <v>1544</v>
      </c>
      <c r="P853" s="13">
        <v>42168</v>
      </c>
      <c r="Q853" s="13" t="str">
        <f t="shared" si="26"/>
        <v>June</v>
      </c>
      <c r="R853" s="11">
        <v>42173</v>
      </c>
      <c r="S853" s="13" t="str">
        <f t="shared" si="27"/>
        <v>June</v>
      </c>
      <c r="T853" s="8">
        <v>-138.03680000000003</v>
      </c>
      <c r="U853">
        <v>6</v>
      </c>
      <c r="V853" s="6">
        <v>464.86</v>
      </c>
      <c r="W853">
        <v>86181</v>
      </c>
      <c r="X853" t="str">
        <f>[1]!DXLOOKUP(M853,Users!$A$2:$A$5,Users!$B$2:$B$5,0)</f>
        <v>Chris</v>
      </c>
    </row>
    <row r="854" spans="1:24" ht="12.75" customHeight="1">
      <c r="A854" t="s">
        <v>47</v>
      </c>
      <c r="B854" s="17">
        <v>0.09</v>
      </c>
      <c r="C854" s="6">
        <v>20.98</v>
      </c>
      <c r="D854" s="6">
        <v>1.49</v>
      </c>
      <c r="E854">
        <v>1511</v>
      </c>
      <c r="F854" t="s">
        <v>1545</v>
      </c>
      <c r="G854" t="s">
        <v>49</v>
      </c>
      <c r="H854" t="s">
        <v>28</v>
      </c>
      <c r="I854" t="s">
        <v>29</v>
      </c>
      <c r="J854" t="s">
        <v>109</v>
      </c>
      <c r="K854" t="s">
        <v>59</v>
      </c>
      <c r="L854" t="s">
        <v>1546</v>
      </c>
      <c r="M854" t="s">
        <v>61</v>
      </c>
      <c r="N854" t="s">
        <v>703</v>
      </c>
      <c r="O854" t="s">
        <v>1547</v>
      </c>
      <c r="P854" s="13">
        <v>42177</v>
      </c>
      <c r="Q854" s="13" t="str">
        <f t="shared" si="26"/>
        <v>June</v>
      </c>
      <c r="R854" s="11">
        <v>42179</v>
      </c>
      <c r="S854" s="13" t="str">
        <f t="shared" si="27"/>
        <v>June</v>
      </c>
      <c r="T854" s="8">
        <v>199.1823</v>
      </c>
      <c r="U854">
        <v>14</v>
      </c>
      <c r="V854" s="6">
        <v>288.67</v>
      </c>
      <c r="W854">
        <v>90303</v>
      </c>
      <c r="X854" t="str">
        <f>[1]!DXLOOKUP(M854,Users!$A$2:$A$5,Users!$B$2:$B$5,0)</f>
        <v>Chris</v>
      </c>
    </row>
    <row r="855" spans="1:24" ht="12.75" customHeight="1">
      <c r="A855" t="s">
        <v>47</v>
      </c>
      <c r="B855" s="17">
        <v>0.06</v>
      </c>
      <c r="C855" s="6">
        <v>55.48</v>
      </c>
      <c r="D855" s="6">
        <v>4.8499999999999996</v>
      </c>
      <c r="E855">
        <v>1519</v>
      </c>
      <c r="F855" t="s">
        <v>1548</v>
      </c>
      <c r="G855" t="s">
        <v>49</v>
      </c>
      <c r="H855" t="s">
        <v>114</v>
      </c>
      <c r="I855" t="s">
        <v>29</v>
      </c>
      <c r="J855" t="s">
        <v>93</v>
      </c>
      <c r="K855" t="s">
        <v>59</v>
      </c>
      <c r="L855" t="s">
        <v>1549</v>
      </c>
      <c r="M855" t="s">
        <v>53</v>
      </c>
      <c r="N855" t="s">
        <v>188</v>
      </c>
      <c r="O855" t="s">
        <v>511</v>
      </c>
      <c r="P855" s="13">
        <v>42169</v>
      </c>
      <c r="Q855" s="13" t="str">
        <f t="shared" si="26"/>
        <v>June</v>
      </c>
      <c r="R855" s="11">
        <v>42169</v>
      </c>
      <c r="S855" s="13" t="str">
        <f t="shared" si="27"/>
        <v>June</v>
      </c>
      <c r="T855" s="8">
        <v>711.05189999999993</v>
      </c>
      <c r="U855">
        <v>19</v>
      </c>
      <c r="V855" s="6">
        <v>1030.51</v>
      </c>
      <c r="W855">
        <v>89957</v>
      </c>
      <c r="X855" t="str">
        <f>[1]!DXLOOKUP(M855,Users!$A$2:$A$5,Users!$B$2:$B$5,0)</f>
        <v>Erin</v>
      </c>
    </row>
    <row r="856" spans="1:24" ht="12.75" customHeight="1">
      <c r="A856" t="s">
        <v>47</v>
      </c>
      <c r="B856" s="17">
        <v>0.1</v>
      </c>
      <c r="C856" s="6">
        <v>122.99</v>
      </c>
      <c r="D856" s="6">
        <v>70.2</v>
      </c>
      <c r="E856">
        <v>1522</v>
      </c>
      <c r="F856" t="s">
        <v>1550</v>
      </c>
      <c r="G856" t="s">
        <v>39</v>
      </c>
      <c r="H856" t="s">
        <v>114</v>
      </c>
      <c r="I856" t="s">
        <v>41</v>
      </c>
      <c r="J856" t="s">
        <v>42</v>
      </c>
      <c r="K856" t="s">
        <v>43</v>
      </c>
      <c r="L856" t="s">
        <v>147</v>
      </c>
      <c r="M856" t="s">
        <v>61</v>
      </c>
      <c r="N856" t="s">
        <v>62</v>
      </c>
      <c r="O856" t="s">
        <v>1551</v>
      </c>
      <c r="P856" s="13">
        <v>42169</v>
      </c>
      <c r="Q856" s="13" t="str">
        <f t="shared" si="26"/>
        <v>June</v>
      </c>
      <c r="R856" s="11">
        <v>42170</v>
      </c>
      <c r="S856" s="13" t="str">
        <f t="shared" si="27"/>
        <v>June</v>
      </c>
      <c r="T856" s="8">
        <v>-899.67499999999995</v>
      </c>
      <c r="U856">
        <v>17</v>
      </c>
      <c r="V856" s="6">
        <v>2026.91</v>
      </c>
      <c r="W856">
        <v>89957</v>
      </c>
      <c r="X856" t="str">
        <f>[1]!DXLOOKUP(M856,Users!$A$2:$A$5,Users!$B$2:$B$5,0)</f>
        <v>Chris</v>
      </c>
    </row>
    <row r="857" spans="1:24" ht="12.75" customHeight="1">
      <c r="A857" t="s">
        <v>25</v>
      </c>
      <c r="B857" s="17">
        <v>0.04</v>
      </c>
      <c r="C857" s="6">
        <v>11.34</v>
      </c>
      <c r="D857" s="6">
        <v>5.01</v>
      </c>
      <c r="E857">
        <v>1526</v>
      </c>
      <c r="F857" t="s">
        <v>1552</v>
      </c>
      <c r="G857" t="s">
        <v>49</v>
      </c>
      <c r="H857" t="s">
        <v>40</v>
      </c>
      <c r="I857" t="s">
        <v>29</v>
      </c>
      <c r="J857" t="s">
        <v>93</v>
      </c>
      <c r="K857" t="s">
        <v>59</v>
      </c>
      <c r="L857" t="s">
        <v>576</v>
      </c>
      <c r="M857" t="s">
        <v>136</v>
      </c>
      <c r="N857" t="s">
        <v>1278</v>
      </c>
      <c r="O857" t="s">
        <v>1553</v>
      </c>
      <c r="P857" s="13">
        <v>42045</v>
      </c>
      <c r="Q857" s="13" t="str">
        <f t="shared" si="26"/>
        <v>February</v>
      </c>
      <c r="R857" s="11">
        <v>42046</v>
      </c>
      <c r="S857" s="13" t="str">
        <f t="shared" si="27"/>
        <v>February</v>
      </c>
      <c r="T857" s="8">
        <v>-189.22399999999999</v>
      </c>
      <c r="U857">
        <v>10</v>
      </c>
      <c r="V857" s="6">
        <v>115.53</v>
      </c>
      <c r="W857">
        <v>86812</v>
      </c>
      <c r="X857" t="str">
        <f>[1]!DXLOOKUP(M857,Users!$A$2:$A$5,Users!$B$2:$B$5,0)</f>
        <v>Sam</v>
      </c>
    </row>
    <row r="858" spans="1:24" ht="12.75" customHeight="1">
      <c r="A858" t="s">
        <v>47</v>
      </c>
      <c r="B858" s="17">
        <v>0.03</v>
      </c>
      <c r="C858" s="6">
        <v>30.98</v>
      </c>
      <c r="D858" s="6">
        <v>8.99</v>
      </c>
      <c r="E858">
        <v>1527</v>
      </c>
      <c r="F858" t="s">
        <v>1554</v>
      </c>
      <c r="G858" t="s">
        <v>27</v>
      </c>
      <c r="H858" t="s">
        <v>58</v>
      </c>
      <c r="I858" t="s">
        <v>29</v>
      </c>
      <c r="J858" t="s">
        <v>30</v>
      </c>
      <c r="K858" t="s">
        <v>51</v>
      </c>
      <c r="L858" t="s">
        <v>1555</v>
      </c>
      <c r="M858" t="s">
        <v>136</v>
      </c>
      <c r="N858" t="s">
        <v>1278</v>
      </c>
      <c r="O858" t="s">
        <v>1556</v>
      </c>
      <c r="P858" s="13">
        <v>42013</v>
      </c>
      <c r="Q858" s="13" t="str">
        <f t="shared" si="26"/>
        <v>January</v>
      </c>
      <c r="R858" s="11">
        <v>42015</v>
      </c>
      <c r="S858" s="13" t="str">
        <f t="shared" si="27"/>
        <v>January</v>
      </c>
      <c r="T858" s="8">
        <v>0.50999999999999868</v>
      </c>
      <c r="U858">
        <v>5</v>
      </c>
      <c r="V858" s="6">
        <v>162.38999999999999</v>
      </c>
      <c r="W858">
        <v>86813</v>
      </c>
      <c r="X858" t="str">
        <f>[1]!DXLOOKUP(M858,Users!$A$2:$A$5,Users!$B$2:$B$5,0)</f>
        <v>Sam</v>
      </c>
    </row>
    <row r="859" spans="1:24" ht="12.75" customHeight="1">
      <c r="A859" t="s">
        <v>106</v>
      </c>
      <c r="B859" s="17">
        <v>0.03</v>
      </c>
      <c r="C859" s="6">
        <v>65.989999999999995</v>
      </c>
      <c r="D859" s="6">
        <v>5.26</v>
      </c>
      <c r="E859">
        <v>1527</v>
      </c>
      <c r="F859" t="s">
        <v>1554</v>
      </c>
      <c r="G859" t="s">
        <v>49</v>
      </c>
      <c r="H859" t="s">
        <v>40</v>
      </c>
      <c r="I859" t="s">
        <v>77</v>
      </c>
      <c r="J859" t="s">
        <v>78</v>
      </c>
      <c r="K859" t="s">
        <v>59</v>
      </c>
      <c r="L859" t="s">
        <v>493</v>
      </c>
      <c r="M859" t="s">
        <v>136</v>
      </c>
      <c r="N859" t="s">
        <v>1278</v>
      </c>
      <c r="O859" t="s">
        <v>1556</v>
      </c>
      <c r="P859" s="13">
        <v>42093</v>
      </c>
      <c r="Q859" s="13" t="str">
        <f t="shared" si="26"/>
        <v>March</v>
      </c>
      <c r="R859" s="11">
        <v>42103</v>
      </c>
      <c r="S859" s="13" t="str">
        <f t="shared" si="27"/>
        <v>April</v>
      </c>
      <c r="T859" s="8">
        <v>-52.248000000000005</v>
      </c>
      <c r="U859">
        <v>23</v>
      </c>
      <c r="V859" s="6">
        <v>1316.03</v>
      </c>
      <c r="W859">
        <v>86814</v>
      </c>
      <c r="X859" t="str">
        <f>[1]!DXLOOKUP(M859,Users!$A$2:$A$5,Users!$B$2:$B$5,0)</f>
        <v>Sam</v>
      </c>
    </row>
    <row r="860" spans="1:24" ht="12.75" customHeight="1">
      <c r="A860" t="s">
        <v>106</v>
      </c>
      <c r="B860" s="17">
        <v>0.09</v>
      </c>
      <c r="C860" s="6">
        <v>50.98</v>
      </c>
      <c r="D860" s="6">
        <v>6.5</v>
      </c>
      <c r="E860">
        <v>1527</v>
      </c>
      <c r="F860" t="s">
        <v>1554</v>
      </c>
      <c r="G860" t="s">
        <v>49</v>
      </c>
      <c r="H860" t="s">
        <v>40</v>
      </c>
      <c r="I860" t="s">
        <v>77</v>
      </c>
      <c r="J860" t="s">
        <v>180</v>
      </c>
      <c r="K860" t="s">
        <v>59</v>
      </c>
      <c r="L860" t="s">
        <v>937</v>
      </c>
      <c r="M860" t="s">
        <v>136</v>
      </c>
      <c r="N860" t="s">
        <v>1278</v>
      </c>
      <c r="O860" t="s">
        <v>1556</v>
      </c>
      <c r="P860" s="13">
        <v>42145</v>
      </c>
      <c r="Q860" s="13" t="str">
        <f t="shared" si="26"/>
        <v>May</v>
      </c>
      <c r="R860" s="11">
        <v>42152</v>
      </c>
      <c r="S860" s="13" t="str">
        <f t="shared" si="27"/>
        <v>May</v>
      </c>
      <c r="T860" s="8">
        <v>70.175999999999988</v>
      </c>
      <c r="U860">
        <v>28</v>
      </c>
      <c r="V860" s="6">
        <v>1395.41</v>
      </c>
      <c r="W860">
        <v>86815</v>
      </c>
      <c r="X860" t="str">
        <f>[1]!DXLOOKUP(M860,Users!$A$2:$A$5,Users!$B$2:$B$5,0)</f>
        <v>Sam</v>
      </c>
    </row>
    <row r="861" spans="1:24" ht="12.75" customHeight="1">
      <c r="A861" t="s">
        <v>47</v>
      </c>
      <c r="B861" s="17">
        <v>0.01</v>
      </c>
      <c r="C861" s="6">
        <v>525.98</v>
      </c>
      <c r="D861" s="6">
        <v>19.989999999999998</v>
      </c>
      <c r="E861">
        <v>1528</v>
      </c>
      <c r="F861" t="s">
        <v>1557</v>
      </c>
      <c r="G861" t="s">
        <v>49</v>
      </c>
      <c r="H861" t="s">
        <v>58</v>
      </c>
      <c r="I861" t="s">
        <v>29</v>
      </c>
      <c r="J861" t="s">
        <v>109</v>
      </c>
      <c r="K861" t="s">
        <v>59</v>
      </c>
      <c r="L861" t="s">
        <v>1558</v>
      </c>
      <c r="M861" t="s">
        <v>136</v>
      </c>
      <c r="N861" t="s">
        <v>322</v>
      </c>
      <c r="O861" t="s">
        <v>1559</v>
      </c>
      <c r="P861" s="13">
        <v>42013</v>
      </c>
      <c r="Q861" s="13" t="str">
        <f t="shared" si="26"/>
        <v>January</v>
      </c>
      <c r="R861" s="11">
        <v>42015</v>
      </c>
      <c r="S861" s="13" t="str">
        <f t="shared" si="27"/>
        <v>January</v>
      </c>
      <c r="T861" s="8">
        <v>-161.92400000000001</v>
      </c>
      <c r="U861">
        <v>9</v>
      </c>
      <c r="V861" s="6">
        <v>4920.8100000000004</v>
      </c>
      <c r="W861">
        <v>86813</v>
      </c>
      <c r="X861" t="str">
        <f>[1]!DXLOOKUP(M861,Users!$A$2:$A$5,Users!$B$2:$B$5,0)</f>
        <v>Sam</v>
      </c>
    </row>
    <row r="862" spans="1:24" ht="12.75" customHeight="1">
      <c r="A862" t="s">
        <v>47</v>
      </c>
      <c r="B862" s="17">
        <v>7.0000000000000007E-2</v>
      </c>
      <c r="C862" s="6">
        <v>4.91</v>
      </c>
      <c r="D862" s="6">
        <v>0.5</v>
      </c>
      <c r="E862">
        <v>1531</v>
      </c>
      <c r="F862" t="s">
        <v>1560</v>
      </c>
      <c r="G862" t="s">
        <v>49</v>
      </c>
      <c r="H862" t="s">
        <v>114</v>
      </c>
      <c r="I862" t="s">
        <v>29</v>
      </c>
      <c r="J862" t="s">
        <v>134</v>
      </c>
      <c r="K862" t="s">
        <v>59</v>
      </c>
      <c r="L862" t="s">
        <v>1561</v>
      </c>
      <c r="M862" t="s">
        <v>136</v>
      </c>
      <c r="N862" t="s">
        <v>362</v>
      </c>
      <c r="O862" t="s">
        <v>1562</v>
      </c>
      <c r="P862" s="13">
        <v>42021</v>
      </c>
      <c r="Q862" s="13" t="str">
        <f t="shared" si="26"/>
        <v>January</v>
      </c>
      <c r="R862" s="11">
        <v>42022</v>
      </c>
      <c r="S862" s="13" t="str">
        <f t="shared" si="27"/>
        <v>January</v>
      </c>
      <c r="T862" s="8">
        <v>-157.696</v>
      </c>
      <c r="U862">
        <v>6</v>
      </c>
      <c r="V862" s="6">
        <v>28.22</v>
      </c>
      <c r="W862">
        <v>88852</v>
      </c>
      <c r="X862" t="str">
        <f>[1]!DXLOOKUP(M862,Users!$A$2:$A$5,Users!$B$2:$B$5,0)</f>
        <v>Sam</v>
      </c>
    </row>
    <row r="863" spans="1:24" ht="12.75" customHeight="1">
      <c r="A863" t="s">
        <v>25</v>
      </c>
      <c r="B863" s="17">
        <v>0.02</v>
      </c>
      <c r="C863" s="6">
        <v>4.8899999999999997</v>
      </c>
      <c r="D863" s="6">
        <v>4.93</v>
      </c>
      <c r="E863">
        <v>1533</v>
      </c>
      <c r="F863" t="s">
        <v>1563</v>
      </c>
      <c r="G863" t="s">
        <v>49</v>
      </c>
      <c r="H863" t="s">
        <v>28</v>
      </c>
      <c r="I863" t="s">
        <v>77</v>
      </c>
      <c r="J863" t="s">
        <v>180</v>
      </c>
      <c r="K863" t="s">
        <v>51</v>
      </c>
      <c r="L863" t="s">
        <v>458</v>
      </c>
      <c r="M863" t="s">
        <v>61</v>
      </c>
      <c r="N863" t="s">
        <v>506</v>
      </c>
      <c r="O863" t="s">
        <v>1564</v>
      </c>
      <c r="P863" s="13">
        <v>42041</v>
      </c>
      <c r="Q863" s="13" t="str">
        <f t="shared" si="26"/>
        <v>February</v>
      </c>
      <c r="R863" s="11">
        <v>42042</v>
      </c>
      <c r="S863" s="13" t="str">
        <f t="shared" si="27"/>
        <v>February</v>
      </c>
      <c r="T863" s="8">
        <v>-56.445999999999998</v>
      </c>
      <c r="U863">
        <v>14</v>
      </c>
      <c r="V863" s="6">
        <v>74.010000000000005</v>
      </c>
      <c r="W863">
        <v>91328</v>
      </c>
      <c r="X863" t="str">
        <f>[1]!DXLOOKUP(M863,Users!$A$2:$A$5,Users!$B$2:$B$5,0)</f>
        <v>Chris</v>
      </c>
    </row>
    <row r="864" spans="1:24" ht="12.75" customHeight="1">
      <c r="A864" t="s">
        <v>25</v>
      </c>
      <c r="B864" s="17">
        <v>7.0000000000000007E-2</v>
      </c>
      <c r="C864" s="6">
        <v>10.06</v>
      </c>
      <c r="D864" s="6">
        <v>2.06</v>
      </c>
      <c r="E864">
        <v>1533</v>
      </c>
      <c r="F864" t="s">
        <v>1563</v>
      </c>
      <c r="G864" t="s">
        <v>49</v>
      </c>
      <c r="H864" t="s">
        <v>28</v>
      </c>
      <c r="I864" t="s">
        <v>29</v>
      </c>
      <c r="J864" t="s">
        <v>93</v>
      </c>
      <c r="K864" t="s">
        <v>31</v>
      </c>
      <c r="L864" t="s">
        <v>280</v>
      </c>
      <c r="M864" t="s">
        <v>61</v>
      </c>
      <c r="N864" t="s">
        <v>506</v>
      </c>
      <c r="O864" t="s">
        <v>1564</v>
      </c>
      <c r="P864" s="13">
        <v>42041</v>
      </c>
      <c r="Q864" s="13" t="str">
        <f t="shared" si="26"/>
        <v>February</v>
      </c>
      <c r="R864" s="11">
        <v>42042</v>
      </c>
      <c r="S864" s="13" t="str">
        <f t="shared" si="27"/>
        <v>February</v>
      </c>
      <c r="T864" s="8">
        <v>33.189</v>
      </c>
      <c r="U864">
        <v>5</v>
      </c>
      <c r="V864" s="6">
        <v>48.1</v>
      </c>
      <c r="W864">
        <v>91328</v>
      </c>
      <c r="X864" t="str">
        <f>[1]!DXLOOKUP(M864,Users!$A$2:$A$5,Users!$B$2:$B$5,0)</f>
        <v>Chris</v>
      </c>
    </row>
    <row r="865" spans="1:24" ht="12.75" customHeight="1">
      <c r="A865" t="s">
        <v>106</v>
      </c>
      <c r="B865" s="17">
        <v>0</v>
      </c>
      <c r="C865" s="6">
        <v>599.99</v>
      </c>
      <c r="D865" s="6">
        <v>24.49</v>
      </c>
      <c r="E865">
        <v>1548</v>
      </c>
      <c r="F865" t="s">
        <v>1565</v>
      </c>
      <c r="G865" t="s">
        <v>49</v>
      </c>
      <c r="H865" t="s">
        <v>28</v>
      </c>
      <c r="I865" t="s">
        <v>77</v>
      </c>
      <c r="J865" t="s">
        <v>587</v>
      </c>
      <c r="K865" t="s">
        <v>236</v>
      </c>
      <c r="L865" t="s">
        <v>1566</v>
      </c>
      <c r="M865" t="s">
        <v>61</v>
      </c>
      <c r="N865" t="s">
        <v>703</v>
      </c>
      <c r="O865" t="s">
        <v>1567</v>
      </c>
      <c r="P865" s="13">
        <v>42178</v>
      </c>
      <c r="Q865" s="13" t="str">
        <f t="shared" si="26"/>
        <v>June</v>
      </c>
      <c r="R865" s="11">
        <v>42180</v>
      </c>
      <c r="S865" s="13" t="str">
        <f t="shared" si="27"/>
        <v>June</v>
      </c>
      <c r="T865" s="8">
        <v>-367.16500000000002</v>
      </c>
      <c r="U865">
        <v>18</v>
      </c>
      <c r="V865" s="6">
        <v>11015.82</v>
      </c>
      <c r="W865">
        <v>88487</v>
      </c>
      <c r="X865" t="str">
        <f>[1]!DXLOOKUP(M865,Users!$A$2:$A$5,Users!$B$2:$B$5,0)</f>
        <v>Chris</v>
      </c>
    </row>
    <row r="866" spans="1:24" ht="12.75" customHeight="1">
      <c r="A866" t="s">
        <v>106</v>
      </c>
      <c r="B866" s="17">
        <v>7.0000000000000007E-2</v>
      </c>
      <c r="C866" s="6">
        <v>17.7</v>
      </c>
      <c r="D866" s="6">
        <v>9.4700000000000006</v>
      </c>
      <c r="E866">
        <v>1551</v>
      </c>
      <c r="F866" t="s">
        <v>1568</v>
      </c>
      <c r="G866" t="s">
        <v>49</v>
      </c>
      <c r="H866" t="s">
        <v>114</v>
      </c>
      <c r="I866" t="s">
        <v>29</v>
      </c>
      <c r="J866" t="s">
        <v>141</v>
      </c>
      <c r="K866" t="s">
        <v>59</v>
      </c>
      <c r="L866" t="s">
        <v>1569</v>
      </c>
      <c r="M866" t="s">
        <v>136</v>
      </c>
      <c r="N866" t="s">
        <v>671</v>
      </c>
      <c r="O866" t="s">
        <v>1570</v>
      </c>
      <c r="P866" s="13">
        <v>42180</v>
      </c>
      <c r="Q866" s="13" t="str">
        <f t="shared" si="26"/>
        <v>June</v>
      </c>
      <c r="R866" s="11">
        <v>42186</v>
      </c>
      <c r="S866" s="13" t="str">
        <f t="shared" si="27"/>
        <v>July</v>
      </c>
      <c r="T866" s="8">
        <v>-243.54400000000001</v>
      </c>
      <c r="U866">
        <v>18</v>
      </c>
      <c r="V866" s="6">
        <v>300.67</v>
      </c>
      <c r="W866">
        <v>87488</v>
      </c>
      <c r="X866" t="str">
        <f>[1]!DXLOOKUP(M866,Users!$A$2:$A$5,Users!$B$2:$B$5,0)</f>
        <v>Sam</v>
      </c>
    </row>
    <row r="867" spans="1:24" ht="12.75" customHeight="1">
      <c r="A867" t="s">
        <v>47</v>
      </c>
      <c r="B867" s="17">
        <v>0.01</v>
      </c>
      <c r="C867" s="6">
        <v>348.21</v>
      </c>
      <c r="D867" s="6">
        <v>40.19</v>
      </c>
      <c r="E867">
        <v>1552</v>
      </c>
      <c r="F867" t="s">
        <v>1571</v>
      </c>
      <c r="G867" t="s">
        <v>39</v>
      </c>
      <c r="H867" t="s">
        <v>58</v>
      </c>
      <c r="I867" t="s">
        <v>41</v>
      </c>
      <c r="J867" t="s">
        <v>152</v>
      </c>
      <c r="K867" t="s">
        <v>121</v>
      </c>
      <c r="L867" t="s">
        <v>1572</v>
      </c>
      <c r="M867" t="s">
        <v>136</v>
      </c>
      <c r="N867" t="s">
        <v>671</v>
      </c>
      <c r="O867" t="s">
        <v>1573</v>
      </c>
      <c r="P867" s="13">
        <v>42005</v>
      </c>
      <c r="Q867" s="13" t="str">
        <f t="shared" si="26"/>
        <v>January</v>
      </c>
      <c r="R867" s="11">
        <v>42008</v>
      </c>
      <c r="S867" s="13" t="str">
        <f t="shared" si="27"/>
        <v>January</v>
      </c>
      <c r="T867" s="8">
        <v>-337.09199999999998</v>
      </c>
      <c r="U867">
        <v>2</v>
      </c>
      <c r="V867" s="6">
        <v>723.54</v>
      </c>
      <c r="W867">
        <v>87486</v>
      </c>
      <c r="X867" t="str">
        <f>[1]!DXLOOKUP(M867,Users!$A$2:$A$5,Users!$B$2:$B$5,0)</f>
        <v>Sam</v>
      </c>
    </row>
    <row r="868" spans="1:24" ht="12.75" customHeight="1">
      <c r="A868" t="s">
        <v>37</v>
      </c>
      <c r="B868" s="17">
        <v>0.03</v>
      </c>
      <c r="C868" s="6">
        <v>12.28</v>
      </c>
      <c r="D868" s="6">
        <v>6.35</v>
      </c>
      <c r="E868">
        <v>1553</v>
      </c>
      <c r="F868" t="s">
        <v>1574</v>
      </c>
      <c r="G868" t="s">
        <v>49</v>
      </c>
      <c r="H868" t="s">
        <v>58</v>
      </c>
      <c r="I868" t="s">
        <v>29</v>
      </c>
      <c r="J868" t="s">
        <v>93</v>
      </c>
      <c r="K868" t="s">
        <v>59</v>
      </c>
      <c r="L868" t="s">
        <v>1575</v>
      </c>
      <c r="M868" t="s">
        <v>136</v>
      </c>
      <c r="N868" t="s">
        <v>671</v>
      </c>
      <c r="O868" t="s">
        <v>1576</v>
      </c>
      <c r="P868" s="13">
        <v>42085</v>
      </c>
      <c r="Q868" s="13" t="str">
        <f t="shared" si="26"/>
        <v>March</v>
      </c>
      <c r="R868" s="11">
        <v>42087</v>
      </c>
      <c r="S868" s="13" t="str">
        <f t="shared" si="27"/>
        <v>March</v>
      </c>
      <c r="T868" s="8">
        <v>68.675999999999988</v>
      </c>
      <c r="U868">
        <v>7</v>
      </c>
      <c r="V868" s="6">
        <v>87.53</v>
      </c>
      <c r="W868">
        <v>87484</v>
      </c>
      <c r="X868" t="str">
        <f>[1]!DXLOOKUP(M868,Users!$A$2:$A$5,Users!$B$2:$B$5,0)</f>
        <v>Sam</v>
      </c>
    </row>
    <row r="869" spans="1:24" ht="12.75" customHeight="1">
      <c r="A869" t="s">
        <v>25</v>
      </c>
      <c r="B869" s="17">
        <v>0.04</v>
      </c>
      <c r="C869" s="6">
        <v>10.98</v>
      </c>
      <c r="D869" s="6">
        <v>3.99</v>
      </c>
      <c r="E869">
        <v>1554</v>
      </c>
      <c r="F869" t="s">
        <v>1577</v>
      </c>
      <c r="G869" t="s">
        <v>49</v>
      </c>
      <c r="H869" t="s">
        <v>58</v>
      </c>
      <c r="I869" t="s">
        <v>29</v>
      </c>
      <c r="J869" t="s">
        <v>257</v>
      </c>
      <c r="K869" t="s">
        <v>59</v>
      </c>
      <c r="L869" t="s">
        <v>1578</v>
      </c>
      <c r="M869" t="s">
        <v>136</v>
      </c>
      <c r="N869" t="s">
        <v>671</v>
      </c>
      <c r="O869" t="s">
        <v>1579</v>
      </c>
      <c r="P869" s="13">
        <v>42142</v>
      </c>
      <c r="Q869" s="13" t="str">
        <f t="shared" si="26"/>
        <v>May</v>
      </c>
      <c r="R869" s="11">
        <v>42142</v>
      </c>
      <c r="S869" s="13" t="str">
        <f t="shared" si="27"/>
        <v>May</v>
      </c>
      <c r="T869" s="8">
        <v>481.03199999999998</v>
      </c>
      <c r="U869">
        <v>15</v>
      </c>
      <c r="V869" s="6">
        <v>172.22</v>
      </c>
      <c r="W869">
        <v>87485</v>
      </c>
      <c r="X869" t="str">
        <f>[1]!DXLOOKUP(M869,Users!$A$2:$A$5,Users!$B$2:$B$5,0)</f>
        <v>Sam</v>
      </c>
    </row>
    <row r="870" spans="1:24" ht="12.75" customHeight="1">
      <c r="A870" t="s">
        <v>25</v>
      </c>
      <c r="B870" s="17">
        <v>0.03</v>
      </c>
      <c r="C870" s="6">
        <v>124.49</v>
      </c>
      <c r="D870" s="6">
        <v>51.94</v>
      </c>
      <c r="E870">
        <v>1554</v>
      </c>
      <c r="F870" t="s">
        <v>1577</v>
      </c>
      <c r="G870" t="s">
        <v>39</v>
      </c>
      <c r="H870" t="s">
        <v>114</v>
      </c>
      <c r="I870" t="s">
        <v>41</v>
      </c>
      <c r="J870" t="s">
        <v>152</v>
      </c>
      <c r="K870" t="s">
        <v>121</v>
      </c>
      <c r="L870" t="s">
        <v>462</v>
      </c>
      <c r="M870" t="s">
        <v>136</v>
      </c>
      <c r="N870" t="s">
        <v>671</v>
      </c>
      <c r="O870" t="s">
        <v>1579</v>
      </c>
      <c r="P870" s="13">
        <v>42048</v>
      </c>
      <c r="Q870" s="13" t="str">
        <f t="shared" si="26"/>
        <v>February</v>
      </c>
      <c r="R870" s="11">
        <v>42049</v>
      </c>
      <c r="S870" s="13" t="str">
        <f t="shared" si="27"/>
        <v>February</v>
      </c>
      <c r="T870" s="8">
        <v>-4.0180000000000007</v>
      </c>
      <c r="U870">
        <v>7</v>
      </c>
      <c r="V870" s="6">
        <v>894.88</v>
      </c>
      <c r="W870">
        <v>87487</v>
      </c>
      <c r="X870" t="str">
        <f>[1]!DXLOOKUP(M870,Users!$A$2:$A$5,Users!$B$2:$B$5,0)</f>
        <v>Sam</v>
      </c>
    </row>
    <row r="871" spans="1:24" ht="12.75" customHeight="1">
      <c r="A871" t="s">
        <v>37</v>
      </c>
      <c r="B871" s="17">
        <v>0.06</v>
      </c>
      <c r="C871" s="6">
        <v>2.89</v>
      </c>
      <c r="D871" s="6">
        <v>0.99</v>
      </c>
      <c r="E871">
        <v>1556</v>
      </c>
      <c r="F871" t="s">
        <v>1580</v>
      </c>
      <c r="G871" t="s">
        <v>49</v>
      </c>
      <c r="H871" t="s">
        <v>114</v>
      </c>
      <c r="I871" t="s">
        <v>29</v>
      </c>
      <c r="J871" t="s">
        <v>134</v>
      </c>
      <c r="K871" t="s">
        <v>59</v>
      </c>
      <c r="L871" t="s">
        <v>1581</v>
      </c>
      <c r="M871" t="s">
        <v>136</v>
      </c>
      <c r="N871" t="s">
        <v>137</v>
      </c>
      <c r="O871" t="s">
        <v>1454</v>
      </c>
      <c r="P871" s="13">
        <v>42156</v>
      </c>
      <c r="Q871" s="13" t="str">
        <f t="shared" si="26"/>
        <v>June</v>
      </c>
      <c r="R871" s="11">
        <v>42158</v>
      </c>
      <c r="S871" s="13" t="str">
        <f t="shared" si="27"/>
        <v>June</v>
      </c>
      <c r="T871" s="8">
        <v>-2.0097</v>
      </c>
      <c r="U871">
        <v>6</v>
      </c>
      <c r="V871" s="6">
        <v>16.670000000000002</v>
      </c>
      <c r="W871">
        <v>87425</v>
      </c>
      <c r="X871" t="str">
        <f>[1]!DXLOOKUP(M871,Users!$A$2:$A$5,Users!$B$2:$B$5,0)</f>
        <v>Sam</v>
      </c>
    </row>
    <row r="872" spans="1:24" ht="12.75" customHeight="1">
      <c r="A872" t="s">
        <v>37</v>
      </c>
      <c r="B872" s="17">
        <v>0.08</v>
      </c>
      <c r="C872" s="6">
        <v>22.84</v>
      </c>
      <c r="D872" s="6">
        <v>11.54</v>
      </c>
      <c r="E872">
        <v>1556</v>
      </c>
      <c r="F872" t="s">
        <v>1580</v>
      </c>
      <c r="G872" t="s">
        <v>49</v>
      </c>
      <c r="H872" t="s">
        <v>114</v>
      </c>
      <c r="I872" t="s">
        <v>29</v>
      </c>
      <c r="J872" t="s">
        <v>93</v>
      </c>
      <c r="K872" t="s">
        <v>59</v>
      </c>
      <c r="L872" t="s">
        <v>227</v>
      </c>
      <c r="M872" t="s">
        <v>136</v>
      </c>
      <c r="N872" t="s">
        <v>137</v>
      </c>
      <c r="O872" t="s">
        <v>1454</v>
      </c>
      <c r="P872" s="13">
        <v>42156</v>
      </c>
      <c r="Q872" s="13" t="str">
        <f t="shared" si="26"/>
        <v>June</v>
      </c>
      <c r="R872" s="11">
        <v>42158</v>
      </c>
      <c r="S872" s="13" t="str">
        <f t="shared" si="27"/>
        <v>June</v>
      </c>
      <c r="T872" s="8">
        <v>-477.37200000000007</v>
      </c>
      <c r="U872">
        <v>9</v>
      </c>
      <c r="V872" s="6">
        <v>195.16</v>
      </c>
      <c r="W872">
        <v>87425</v>
      </c>
      <c r="X872" t="str">
        <f>[1]!DXLOOKUP(M872,Users!$A$2:$A$5,Users!$B$2:$B$5,0)</f>
        <v>Sam</v>
      </c>
    </row>
    <row r="873" spans="1:24" ht="12.75" customHeight="1">
      <c r="A873" t="s">
        <v>106</v>
      </c>
      <c r="B873" s="17">
        <v>0.09</v>
      </c>
      <c r="C873" s="6">
        <v>60.98</v>
      </c>
      <c r="D873" s="6">
        <v>49</v>
      </c>
      <c r="E873">
        <v>1557</v>
      </c>
      <c r="F873" t="s">
        <v>1582</v>
      </c>
      <c r="G873" t="s">
        <v>49</v>
      </c>
      <c r="H873" t="s">
        <v>114</v>
      </c>
      <c r="I873" t="s">
        <v>29</v>
      </c>
      <c r="J873" t="s">
        <v>257</v>
      </c>
      <c r="K873" t="s">
        <v>236</v>
      </c>
      <c r="L873" t="s">
        <v>1583</v>
      </c>
      <c r="M873" t="s">
        <v>136</v>
      </c>
      <c r="N873" t="s">
        <v>137</v>
      </c>
      <c r="O873" t="s">
        <v>1584</v>
      </c>
      <c r="P873" s="13">
        <v>42088</v>
      </c>
      <c r="Q873" s="13" t="str">
        <f t="shared" si="26"/>
        <v>March</v>
      </c>
      <c r="R873" s="11">
        <v>42096</v>
      </c>
      <c r="S873" s="13" t="str">
        <f t="shared" si="27"/>
        <v>April</v>
      </c>
      <c r="T873" s="8">
        <v>-954.75800000000004</v>
      </c>
      <c r="U873">
        <v>15</v>
      </c>
      <c r="V873" s="6">
        <v>879.62</v>
      </c>
      <c r="W873">
        <v>87426</v>
      </c>
      <c r="X873" t="str">
        <f>[1]!DXLOOKUP(M873,Users!$A$2:$A$5,Users!$B$2:$B$5,0)</f>
        <v>Sam</v>
      </c>
    </row>
    <row r="874" spans="1:24" ht="12.75" customHeight="1">
      <c r="A874" t="s">
        <v>106</v>
      </c>
      <c r="B874" s="17">
        <v>0.05</v>
      </c>
      <c r="C874" s="6">
        <v>29.89</v>
      </c>
      <c r="D874" s="6">
        <v>1.99</v>
      </c>
      <c r="E874">
        <v>1557</v>
      </c>
      <c r="F874" t="s">
        <v>1582</v>
      </c>
      <c r="G874" t="s">
        <v>49</v>
      </c>
      <c r="H874" t="s">
        <v>114</v>
      </c>
      <c r="I874" t="s">
        <v>77</v>
      </c>
      <c r="J874" t="s">
        <v>180</v>
      </c>
      <c r="K874" t="s">
        <v>51</v>
      </c>
      <c r="L874" t="s">
        <v>1311</v>
      </c>
      <c r="M874" t="s">
        <v>136</v>
      </c>
      <c r="N874" t="s">
        <v>137</v>
      </c>
      <c r="O874" t="s">
        <v>1584</v>
      </c>
      <c r="P874" s="13">
        <v>42088</v>
      </c>
      <c r="Q874" s="13" t="str">
        <f t="shared" si="26"/>
        <v>March</v>
      </c>
      <c r="R874" s="11">
        <v>42090</v>
      </c>
      <c r="S874" s="13" t="str">
        <f t="shared" si="27"/>
        <v>March</v>
      </c>
      <c r="T874" s="8">
        <v>219.4734</v>
      </c>
      <c r="U874">
        <v>12</v>
      </c>
      <c r="V874" s="6">
        <v>361.19</v>
      </c>
      <c r="W874">
        <v>87426</v>
      </c>
      <c r="X874" t="str">
        <f>[1]!DXLOOKUP(M874,Users!$A$2:$A$5,Users!$B$2:$B$5,0)</f>
        <v>Sam</v>
      </c>
    </row>
    <row r="875" spans="1:24" ht="12.75" customHeight="1">
      <c r="A875" t="s">
        <v>47</v>
      </c>
      <c r="B875" s="17">
        <v>0.1</v>
      </c>
      <c r="C875" s="6">
        <v>226.67</v>
      </c>
      <c r="D875" s="6">
        <v>28.16</v>
      </c>
      <c r="E875">
        <v>1559</v>
      </c>
      <c r="F875" t="s">
        <v>1585</v>
      </c>
      <c r="G875" t="s">
        <v>39</v>
      </c>
      <c r="H875" t="s">
        <v>114</v>
      </c>
      <c r="I875" t="s">
        <v>41</v>
      </c>
      <c r="J875" t="s">
        <v>42</v>
      </c>
      <c r="K875" t="s">
        <v>43</v>
      </c>
      <c r="L875" t="s">
        <v>1586</v>
      </c>
      <c r="M875" t="s">
        <v>136</v>
      </c>
      <c r="N875" t="s">
        <v>137</v>
      </c>
      <c r="O875" t="s">
        <v>1587</v>
      </c>
      <c r="P875" s="13">
        <v>42109</v>
      </c>
      <c r="Q875" s="13" t="str">
        <f t="shared" si="26"/>
        <v>April</v>
      </c>
      <c r="R875" s="11">
        <v>42111</v>
      </c>
      <c r="S875" s="13" t="str">
        <f t="shared" si="27"/>
        <v>April</v>
      </c>
      <c r="T875" s="8">
        <v>-390.76800000000003</v>
      </c>
      <c r="U875">
        <v>5</v>
      </c>
      <c r="V875" s="6">
        <v>1088.26</v>
      </c>
      <c r="W875">
        <v>87424</v>
      </c>
      <c r="X875" t="str">
        <f>[1]!DXLOOKUP(M875,Users!$A$2:$A$5,Users!$B$2:$B$5,0)</f>
        <v>Sam</v>
      </c>
    </row>
    <row r="876" spans="1:24" ht="12.75" customHeight="1">
      <c r="A876" t="s">
        <v>25</v>
      </c>
      <c r="B876" s="17">
        <v>0.02</v>
      </c>
      <c r="C876" s="6">
        <v>11.34</v>
      </c>
      <c r="D876" s="6">
        <v>11.25</v>
      </c>
      <c r="E876">
        <v>1561</v>
      </c>
      <c r="F876" t="s">
        <v>1588</v>
      </c>
      <c r="G876" t="s">
        <v>49</v>
      </c>
      <c r="H876" t="s">
        <v>28</v>
      </c>
      <c r="I876" t="s">
        <v>29</v>
      </c>
      <c r="J876" t="s">
        <v>93</v>
      </c>
      <c r="K876" t="s">
        <v>59</v>
      </c>
      <c r="L876" t="s">
        <v>1589</v>
      </c>
      <c r="M876" t="s">
        <v>61</v>
      </c>
      <c r="N876" t="s">
        <v>130</v>
      </c>
      <c r="O876" t="s">
        <v>1444</v>
      </c>
      <c r="P876" s="13">
        <v>42064</v>
      </c>
      <c r="Q876" s="13" t="str">
        <f t="shared" si="26"/>
        <v>March</v>
      </c>
      <c r="R876" s="11">
        <v>42065</v>
      </c>
      <c r="S876" s="13" t="str">
        <f t="shared" si="27"/>
        <v>March</v>
      </c>
      <c r="T876" s="8">
        <v>-155.21</v>
      </c>
      <c r="U876">
        <v>9</v>
      </c>
      <c r="V876" s="6">
        <v>105.75</v>
      </c>
      <c r="W876">
        <v>88093</v>
      </c>
      <c r="X876" t="str">
        <f>[1]!DXLOOKUP(M876,Users!$A$2:$A$5,Users!$B$2:$B$5,0)</f>
        <v>Chris</v>
      </c>
    </row>
    <row r="877" spans="1:24" ht="12.75" customHeight="1">
      <c r="A877" t="s">
        <v>47</v>
      </c>
      <c r="B877" s="17">
        <v>0.05</v>
      </c>
      <c r="C877" s="6">
        <v>12.2</v>
      </c>
      <c r="D877" s="6">
        <v>6.02</v>
      </c>
      <c r="E877">
        <v>1561</v>
      </c>
      <c r="F877" t="s">
        <v>1588</v>
      </c>
      <c r="G877" t="s">
        <v>49</v>
      </c>
      <c r="H877" t="s">
        <v>28</v>
      </c>
      <c r="I877" t="s">
        <v>41</v>
      </c>
      <c r="J877" t="s">
        <v>50</v>
      </c>
      <c r="K877" t="s">
        <v>51</v>
      </c>
      <c r="L877" t="s">
        <v>1412</v>
      </c>
      <c r="M877" t="s">
        <v>61</v>
      </c>
      <c r="N877" t="s">
        <v>130</v>
      </c>
      <c r="O877" t="s">
        <v>1444</v>
      </c>
      <c r="P877" s="13">
        <v>42107</v>
      </c>
      <c r="Q877" s="13" t="str">
        <f t="shared" si="26"/>
        <v>April</v>
      </c>
      <c r="R877" s="11">
        <v>42108</v>
      </c>
      <c r="S877" s="13" t="str">
        <f t="shared" si="27"/>
        <v>April</v>
      </c>
      <c r="T877" s="8">
        <v>-6.6420000000000003</v>
      </c>
      <c r="U877">
        <v>5</v>
      </c>
      <c r="V877" s="6">
        <v>63.93</v>
      </c>
      <c r="W877">
        <v>88094</v>
      </c>
      <c r="X877" t="str">
        <f>[1]!DXLOOKUP(M877,Users!$A$2:$A$5,Users!$B$2:$B$5,0)</f>
        <v>Chris</v>
      </c>
    </row>
    <row r="878" spans="1:24" ht="12.75" customHeight="1">
      <c r="A878" t="s">
        <v>56</v>
      </c>
      <c r="B878" s="17">
        <v>7.0000000000000007E-2</v>
      </c>
      <c r="C878" s="6">
        <v>20.95</v>
      </c>
      <c r="D878" s="6">
        <v>5.99</v>
      </c>
      <c r="E878">
        <v>1574</v>
      </c>
      <c r="F878" t="s">
        <v>1590</v>
      </c>
      <c r="G878" t="s">
        <v>49</v>
      </c>
      <c r="H878" t="s">
        <v>114</v>
      </c>
      <c r="I878" t="s">
        <v>77</v>
      </c>
      <c r="J878" t="s">
        <v>180</v>
      </c>
      <c r="K878" t="s">
        <v>59</v>
      </c>
      <c r="L878" t="s">
        <v>1591</v>
      </c>
      <c r="M878" t="s">
        <v>136</v>
      </c>
      <c r="N878" t="s">
        <v>322</v>
      </c>
      <c r="O878" t="s">
        <v>1592</v>
      </c>
      <c r="P878" s="13">
        <v>42044</v>
      </c>
      <c r="Q878" s="13" t="str">
        <f t="shared" si="26"/>
        <v>February</v>
      </c>
      <c r="R878" s="11">
        <v>42045</v>
      </c>
      <c r="S878" s="13" t="str">
        <f t="shared" si="27"/>
        <v>February</v>
      </c>
      <c r="T878" s="8">
        <v>27.233999999999998</v>
      </c>
      <c r="U878">
        <v>19</v>
      </c>
      <c r="V878" s="6">
        <v>391.4</v>
      </c>
      <c r="W878">
        <v>86966</v>
      </c>
      <c r="X878" t="str">
        <f>[1]!DXLOOKUP(M878,Users!$A$2:$A$5,Users!$B$2:$B$5,0)</f>
        <v>Sam</v>
      </c>
    </row>
    <row r="879" spans="1:24" ht="12.75" customHeight="1">
      <c r="A879" t="s">
        <v>106</v>
      </c>
      <c r="B879" s="17">
        <v>0.1</v>
      </c>
      <c r="C879" s="6">
        <v>11.58</v>
      </c>
      <c r="D879" s="6">
        <v>6.97</v>
      </c>
      <c r="E879">
        <v>1580</v>
      </c>
      <c r="F879" t="s">
        <v>1593</v>
      </c>
      <c r="G879" t="s">
        <v>49</v>
      </c>
      <c r="H879" t="s">
        <v>28</v>
      </c>
      <c r="I879" t="s">
        <v>29</v>
      </c>
      <c r="J879" t="s">
        <v>69</v>
      </c>
      <c r="K879" t="s">
        <v>59</v>
      </c>
      <c r="L879" t="s">
        <v>686</v>
      </c>
      <c r="M879" t="s">
        <v>53</v>
      </c>
      <c r="N879" t="s">
        <v>188</v>
      </c>
      <c r="O879" t="s">
        <v>1594</v>
      </c>
      <c r="P879" s="13">
        <v>42051</v>
      </c>
      <c r="Q879" s="13" t="str">
        <f t="shared" si="26"/>
        <v>February</v>
      </c>
      <c r="R879" s="11">
        <v>42055</v>
      </c>
      <c r="S879" s="13" t="str">
        <f t="shared" si="27"/>
        <v>February</v>
      </c>
      <c r="T879" s="8">
        <v>-8.3979999999999997</v>
      </c>
      <c r="U879">
        <v>1</v>
      </c>
      <c r="V879" s="6">
        <v>14.53</v>
      </c>
      <c r="W879">
        <v>90934</v>
      </c>
      <c r="X879" t="str">
        <f>[1]!DXLOOKUP(M879,Users!$A$2:$A$5,Users!$B$2:$B$5,0)</f>
        <v>Erin</v>
      </c>
    </row>
    <row r="880" spans="1:24" ht="12.75" customHeight="1">
      <c r="A880" t="s">
        <v>56</v>
      </c>
      <c r="B880" s="17">
        <v>0.03</v>
      </c>
      <c r="C880" s="6">
        <v>19.04</v>
      </c>
      <c r="D880" s="6">
        <v>6.38</v>
      </c>
      <c r="E880">
        <v>1590</v>
      </c>
      <c r="F880" t="s">
        <v>1595</v>
      </c>
      <c r="G880" t="s">
        <v>27</v>
      </c>
      <c r="H880" t="s">
        <v>28</v>
      </c>
      <c r="I880" t="s">
        <v>41</v>
      </c>
      <c r="J880" t="s">
        <v>50</v>
      </c>
      <c r="K880" t="s">
        <v>59</v>
      </c>
      <c r="L880" t="s">
        <v>1596</v>
      </c>
      <c r="M880" t="s">
        <v>53</v>
      </c>
      <c r="N880" t="s">
        <v>154</v>
      </c>
      <c r="O880" t="s">
        <v>1597</v>
      </c>
      <c r="P880" s="13">
        <v>42098</v>
      </c>
      <c r="Q880" s="13" t="str">
        <f t="shared" si="26"/>
        <v>April</v>
      </c>
      <c r="R880" s="11">
        <v>42098</v>
      </c>
      <c r="S880" s="13" t="str">
        <f t="shared" si="27"/>
        <v>April</v>
      </c>
      <c r="T880" s="8">
        <v>83.793599999999998</v>
      </c>
      <c r="U880">
        <v>7</v>
      </c>
      <c r="V880" s="6">
        <v>144.03</v>
      </c>
      <c r="W880">
        <v>86668</v>
      </c>
      <c r="X880" t="str">
        <f>[1]!DXLOOKUP(M880,Users!$A$2:$A$5,Users!$B$2:$B$5,0)</f>
        <v>Erin</v>
      </c>
    </row>
    <row r="881" spans="1:24" ht="12.75" customHeight="1">
      <c r="A881" t="s">
        <v>56</v>
      </c>
      <c r="B881" s="17">
        <v>0.02</v>
      </c>
      <c r="C881" s="6">
        <v>5.53</v>
      </c>
      <c r="D881" s="6">
        <v>6.98</v>
      </c>
      <c r="E881">
        <v>1593</v>
      </c>
      <c r="F881" t="s">
        <v>1598</v>
      </c>
      <c r="G881" t="s">
        <v>49</v>
      </c>
      <c r="H881" t="s">
        <v>28</v>
      </c>
      <c r="I881" t="s">
        <v>29</v>
      </c>
      <c r="J881" t="s">
        <v>109</v>
      </c>
      <c r="K881" t="s">
        <v>59</v>
      </c>
      <c r="L881" t="s">
        <v>1599</v>
      </c>
      <c r="M881" t="s">
        <v>61</v>
      </c>
      <c r="N881" t="s">
        <v>304</v>
      </c>
      <c r="O881" t="s">
        <v>305</v>
      </c>
      <c r="P881" s="13">
        <v>42098</v>
      </c>
      <c r="Q881" s="13" t="str">
        <f t="shared" si="26"/>
        <v>April</v>
      </c>
      <c r="R881" s="11">
        <v>42100</v>
      </c>
      <c r="S881" s="13" t="str">
        <f t="shared" si="27"/>
        <v>April</v>
      </c>
      <c r="T881" s="8">
        <v>-77.823719999999994</v>
      </c>
      <c r="U881">
        <v>8</v>
      </c>
      <c r="V881" s="6">
        <v>48.81</v>
      </c>
      <c r="W881">
        <v>86668</v>
      </c>
      <c r="X881" t="str">
        <f>[1]!DXLOOKUP(M881,Users!$A$2:$A$5,Users!$B$2:$B$5,0)</f>
        <v>Chris</v>
      </c>
    </row>
    <row r="882" spans="1:24" ht="12.75" customHeight="1">
      <c r="A882" t="s">
        <v>25</v>
      </c>
      <c r="B882" s="17">
        <v>0.01</v>
      </c>
      <c r="C882" s="6">
        <v>500.98</v>
      </c>
      <c r="D882" s="6">
        <v>26</v>
      </c>
      <c r="E882">
        <v>1595</v>
      </c>
      <c r="F882" t="s">
        <v>1600</v>
      </c>
      <c r="G882" t="s">
        <v>39</v>
      </c>
      <c r="H882" t="s">
        <v>28</v>
      </c>
      <c r="I882" t="s">
        <v>41</v>
      </c>
      <c r="J882" t="s">
        <v>42</v>
      </c>
      <c r="K882" t="s">
        <v>43</v>
      </c>
      <c r="L882" t="s">
        <v>44</v>
      </c>
      <c r="M882" t="s">
        <v>53</v>
      </c>
      <c r="N882" t="s">
        <v>648</v>
      </c>
      <c r="O882" t="s">
        <v>1601</v>
      </c>
      <c r="P882" s="13">
        <v>42135</v>
      </c>
      <c r="Q882" s="13" t="str">
        <f t="shared" si="26"/>
        <v>May</v>
      </c>
      <c r="R882" s="11">
        <v>42136</v>
      </c>
      <c r="S882" s="13" t="str">
        <f t="shared" si="27"/>
        <v>May</v>
      </c>
      <c r="T882" s="8">
        <v>5078.5379999999996</v>
      </c>
      <c r="U882">
        <v>14</v>
      </c>
      <c r="V882" s="6">
        <v>7360.2</v>
      </c>
      <c r="W882">
        <v>90796</v>
      </c>
      <c r="X882" t="str">
        <f>[1]!DXLOOKUP(M882,Users!$A$2:$A$5,Users!$B$2:$B$5,0)</f>
        <v>Erin</v>
      </c>
    </row>
    <row r="883" spans="1:24" ht="12.75" customHeight="1">
      <c r="A883" t="s">
        <v>25</v>
      </c>
      <c r="B883" s="17">
        <v>0.08</v>
      </c>
      <c r="C883" s="6">
        <v>9.77</v>
      </c>
      <c r="D883" s="6">
        <v>6.02</v>
      </c>
      <c r="E883">
        <v>1595</v>
      </c>
      <c r="F883" t="s">
        <v>1600</v>
      </c>
      <c r="G883" t="s">
        <v>49</v>
      </c>
      <c r="H883" t="s">
        <v>28</v>
      </c>
      <c r="I883" t="s">
        <v>41</v>
      </c>
      <c r="J883" t="s">
        <v>50</v>
      </c>
      <c r="K883" t="s">
        <v>86</v>
      </c>
      <c r="L883" t="s">
        <v>1602</v>
      </c>
      <c r="M883" t="s">
        <v>53</v>
      </c>
      <c r="N883" t="s">
        <v>648</v>
      </c>
      <c r="O883" t="s">
        <v>1601</v>
      </c>
      <c r="P883" s="13">
        <v>42135</v>
      </c>
      <c r="Q883" s="13" t="str">
        <f t="shared" si="26"/>
        <v>May</v>
      </c>
      <c r="R883" s="11">
        <v>42136</v>
      </c>
      <c r="S883" s="13" t="str">
        <f t="shared" si="27"/>
        <v>May</v>
      </c>
      <c r="T883" s="8">
        <v>23.276000000000003</v>
      </c>
      <c r="U883">
        <v>9</v>
      </c>
      <c r="V883" s="6">
        <v>89.06</v>
      </c>
      <c r="W883">
        <v>90796</v>
      </c>
      <c r="X883" t="str">
        <f>[1]!DXLOOKUP(M883,Users!$A$2:$A$5,Users!$B$2:$B$5,0)</f>
        <v>Erin</v>
      </c>
    </row>
    <row r="884" spans="1:24" ht="12.75" customHeight="1">
      <c r="A884" t="s">
        <v>25</v>
      </c>
      <c r="B884" s="17">
        <v>0.09</v>
      </c>
      <c r="C884" s="6">
        <v>3.28</v>
      </c>
      <c r="D884" s="6">
        <v>0.98</v>
      </c>
      <c r="E884">
        <v>1595</v>
      </c>
      <c r="F884" t="s">
        <v>1600</v>
      </c>
      <c r="G884" t="s">
        <v>49</v>
      </c>
      <c r="H884" t="s">
        <v>28</v>
      </c>
      <c r="I884" t="s">
        <v>29</v>
      </c>
      <c r="J884" t="s">
        <v>30</v>
      </c>
      <c r="K884" t="s">
        <v>31</v>
      </c>
      <c r="L884" t="s">
        <v>1603</v>
      </c>
      <c r="M884" t="s">
        <v>53</v>
      </c>
      <c r="N884" t="s">
        <v>648</v>
      </c>
      <c r="O884" t="s">
        <v>1601</v>
      </c>
      <c r="P884" s="13">
        <v>42135</v>
      </c>
      <c r="Q884" s="13" t="str">
        <f t="shared" si="26"/>
        <v>May</v>
      </c>
      <c r="R884" s="11">
        <v>42137</v>
      </c>
      <c r="S884" s="13" t="str">
        <f t="shared" si="27"/>
        <v>May</v>
      </c>
      <c r="T884" s="8">
        <v>17.754000000000001</v>
      </c>
      <c r="U884">
        <v>42</v>
      </c>
      <c r="V884" s="6">
        <v>134.97</v>
      </c>
      <c r="W884">
        <v>90796</v>
      </c>
      <c r="X884" t="str">
        <f>[1]!DXLOOKUP(M884,Users!$A$2:$A$5,Users!$B$2:$B$5,0)</f>
        <v>Erin</v>
      </c>
    </row>
    <row r="885" spans="1:24" ht="12.75" customHeight="1">
      <c r="A885" t="s">
        <v>47</v>
      </c>
      <c r="B885" s="17">
        <v>0.1</v>
      </c>
      <c r="C885" s="6">
        <v>9.11</v>
      </c>
      <c r="D885" s="6">
        <v>2.15</v>
      </c>
      <c r="E885">
        <v>1602</v>
      </c>
      <c r="F885" t="s">
        <v>1604</v>
      </c>
      <c r="G885" t="s">
        <v>49</v>
      </c>
      <c r="H885" t="s">
        <v>40</v>
      </c>
      <c r="I885" t="s">
        <v>29</v>
      </c>
      <c r="J885" t="s">
        <v>93</v>
      </c>
      <c r="K885" t="s">
        <v>31</v>
      </c>
      <c r="L885" t="s">
        <v>1258</v>
      </c>
      <c r="M885" t="s">
        <v>53</v>
      </c>
      <c r="N885" t="s">
        <v>415</v>
      </c>
      <c r="O885" t="s">
        <v>1605</v>
      </c>
      <c r="P885" s="13">
        <v>42104</v>
      </c>
      <c r="Q885" s="13" t="str">
        <f t="shared" si="26"/>
        <v>April</v>
      </c>
      <c r="R885" s="11">
        <v>42106</v>
      </c>
      <c r="S885" s="13" t="str">
        <f t="shared" si="27"/>
        <v>April</v>
      </c>
      <c r="T885" s="8">
        <v>-3.9312</v>
      </c>
      <c r="U885">
        <v>2</v>
      </c>
      <c r="V885" s="6">
        <v>17.420000000000002</v>
      </c>
      <c r="W885">
        <v>89680</v>
      </c>
      <c r="X885" t="str">
        <f>[1]!DXLOOKUP(M885,Users!$A$2:$A$5,Users!$B$2:$B$5,0)</f>
        <v>Erin</v>
      </c>
    </row>
    <row r="886" spans="1:24" ht="12.75" customHeight="1">
      <c r="A886" t="s">
        <v>47</v>
      </c>
      <c r="B886" s="17">
        <v>0.09</v>
      </c>
      <c r="C886" s="6">
        <v>2.1800000000000002</v>
      </c>
      <c r="D886" s="6">
        <v>0.78</v>
      </c>
      <c r="E886">
        <v>1603</v>
      </c>
      <c r="F886" t="s">
        <v>1606</v>
      </c>
      <c r="G886" t="s">
        <v>49</v>
      </c>
      <c r="H886" t="s">
        <v>58</v>
      </c>
      <c r="I886" t="s">
        <v>29</v>
      </c>
      <c r="J886" t="s">
        <v>66</v>
      </c>
      <c r="K886" t="s">
        <v>31</v>
      </c>
      <c r="L886" t="s">
        <v>1607</v>
      </c>
      <c r="M886" t="s">
        <v>53</v>
      </c>
      <c r="N886" t="s">
        <v>71</v>
      </c>
      <c r="O886" t="s">
        <v>1608</v>
      </c>
      <c r="P886" s="13">
        <v>42020</v>
      </c>
      <c r="Q886" s="13" t="str">
        <f t="shared" si="26"/>
        <v>January</v>
      </c>
      <c r="R886" s="11">
        <v>42022</v>
      </c>
      <c r="S886" s="13" t="str">
        <f t="shared" si="27"/>
        <v>January</v>
      </c>
      <c r="T886" s="8">
        <v>2.4548000000000001</v>
      </c>
      <c r="U886">
        <v>9</v>
      </c>
      <c r="V886" s="6">
        <v>19.12</v>
      </c>
      <c r="W886">
        <v>89679</v>
      </c>
      <c r="X886" t="str">
        <f>[1]!DXLOOKUP(M886,Users!$A$2:$A$5,Users!$B$2:$B$5,0)</f>
        <v>Erin</v>
      </c>
    </row>
    <row r="887" spans="1:24" ht="12.75" customHeight="1">
      <c r="A887" t="s">
        <v>47</v>
      </c>
      <c r="B887" s="17">
        <v>0.05</v>
      </c>
      <c r="C887" s="6">
        <v>179.29</v>
      </c>
      <c r="D887" s="6">
        <v>29.21</v>
      </c>
      <c r="E887">
        <v>1603</v>
      </c>
      <c r="F887" t="s">
        <v>1606</v>
      </c>
      <c r="G887" t="s">
        <v>39</v>
      </c>
      <c r="H887" t="s">
        <v>58</v>
      </c>
      <c r="I887" t="s">
        <v>41</v>
      </c>
      <c r="J887" t="s">
        <v>152</v>
      </c>
      <c r="K887" t="s">
        <v>121</v>
      </c>
      <c r="L887" t="s">
        <v>629</v>
      </c>
      <c r="M887" t="s">
        <v>53</v>
      </c>
      <c r="N887" t="s">
        <v>71</v>
      </c>
      <c r="O887" t="s">
        <v>1608</v>
      </c>
      <c r="P887" s="13">
        <v>42020</v>
      </c>
      <c r="Q887" s="13" t="str">
        <f t="shared" si="26"/>
        <v>January</v>
      </c>
      <c r="R887" s="11">
        <v>42022</v>
      </c>
      <c r="S887" s="13" t="str">
        <f t="shared" si="27"/>
        <v>January</v>
      </c>
      <c r="T887" s="8">
        <v>-537.27977732000011</v>
      </c>
      <c r="U887">
        <v>1</v>
      </c>
      <c r="V887" s="6">
        <v>186.64</v>
      </c>
      <c r="W887">
        <v>89679</v>
      </c>
      <c r="X887" t="str">
        <f>[1]!DXLOOKUP(M887,Users!$A$2:$A$5,Users!$B$2:$B$5,0)</f>
        <v>Erin</v>
      </c>
    </row>
    <row r="888" spans="1:24" ht="12.75" customHeight="1">
      <c r="A888" t="s">
        <v>56</v>
      </c>
      <c r="B888" s="17">
        <v>0.05</v>
      </c>
      <c r="C888" s="6">
        <v>1.98</v>
      </c>
      <c r="D888" s="6">
        <v>4.7699999999999996</v>
      </c>
      <c r="E888">
        <v>1606</v>
      </c>
      <c r="F888" t="s">
        <v>1609</v>
      </c>
      <c r="G888" t="s">
        <v>49</v>
      </c>
      <c r="H888" t="s">
        <v>40</v>
      </c>
      <c r="I888" t="s">
        <v>29</v>
      </c>
      <c r="J888" t="s">
        <v>109</v>
      </c>
      <c r="K888" t="s">
        <v>59</v>
      </c>
      <c r="L888" t="s">
        <v>1610</v>
      </c>
      <c r="M888" t="s">
        <v>53</v>
      </c>
      <c r="N888" t="s">
        <v>71</v>
      </c>
      <c r="O888" t="s">
        <v>1611</v>
      </c>
      <c r="P888" s="13">
        <v>42011</v>
      </c>
      <c r="Q888" s="13" t="str">
        <f t="shared" si="26"/>
        <v>January</v>
      </c>
      <c r="R888" s="11">
        <v>42012</v>
      </c>
      <c r="S888" s="13" t="str">
        <f t="shared" si="27"/>
        <v>January</v>
      </c>
      <c r="T888" s="8">
        <v>-14.359820000000001</v>
      </c>
      <c r="U888">
        <v>1</v>
      </c>
      <c r="V888" s="6">
        <v>3.53</v>
      </c>
      <c r="W888">
        <v>87993</v>
      </c>
      <c r="X888" t="str">
        <f>[1]!DXLOOKUP(M888,Users!$A$2:$A$5,Users!$B$2:$B$5,0)</f>
        <v>Erin</v>
      </c>
    </row>
    <row r="889" spans="1:24" ht="12.75" customHeight="1">
      <c r="A889" t="s">
        <v>56</v>
      </c>
      <c r="B889" s="17">
        <v>7.0000000000000007E-2</v>
      </c>
      <c r="C889" s="6">
        <v>699.99</v>
      </c>
      <c r="D889" s="6">
        <v>24.49</v>
      </c>
      <c r="E889">
        <v>1606</v>
      </c>
      <c r="F889" t="s">
        <v>1609</v>
      </c>
      <c r="G889" t="s">
        <v>27</v>
      </c>
      <c r="H889" t="s">
        <v>40</v>
      </c>
      <c r="I889" t="s">
        <v>77</v>
      </c>
      <c r="J889" t="s">
        <v>587</v>
      </c>
      <c r="K889" t="s">
        <v>236</v>
      </c>
      <c r="L889" t="s">
        <v>588</v>
      </c>
      <c r="M889" t="s">
        <v>53</v>
      </c>
      <c r="N889" t="s">
        <v>71</v>
      </c>
      <c r="O889" t="s">
        <v>1611</v>
      </c>
      <c r="P889" s="13">
        <v>42011</v>
      </c>
      <c r="Q889" s="13" t="str">
        <f t="shared" si="26"/>
        <v>January</v>
      </c>
      <c r="R889" s="11">
        <v>42012</v>
      </c>
      <c r="S889" s="13" t="str">
        <f t="shared" si="27"/>
        <v>January</v>
      </c>
      <c r="T889" s="8">
        <v>-2870.2775999999994</v>
      </c>
      <c r="U889">
        <v>1</v>
      </c>
      <c r="V889" s="6">
        <v>706.56</v>
      </c>
      <c r="W889">
        <v>87993</v>
      </c>
      <c r="X889" t="str">
        <f>[1]!DXLOOKUP(M889,Users!$A$2:$A$5,Users!$B$2:$B$5,0)</f>
        <v>Erin</v>
      </c>
    </row>
    <row r="890" spans="1:24" ht="12.75" customHeight="1">
      <c r="A890" t="s">
        <v>56</v>
      </c>
      <c r="B890" s="17">
        <v>7.0000000000000007E-2</v>
      </c>
      <c r="C890" s="6">
        <v>6783.02</v>
      </c>
      <c r="D890" s="6">
        <v>24.49</v>
      </c>
      <c r="E890">
        <v>1606</v>
      </c>
      <c r="F890" t="s">
        <v>1609</v>
      </c>
      <c r="G890" t="s">
        <v>49</v>
      </c>
      <c r="H890" t="s">
        <v>40</v>
      </c>
      <c r="I890" t="s">
        <v>77</v>
      </c>
      <c r="J890" t="s">
        <v>85</v>
      </c>
      <c r="K890" t="s">
        <v>236</v>
      </c>
      <c r="L890" t="s">
        <v>1277</v>
      </c>
      <c r="M890" t="s">
        <v>53</v>
      </c>
      <c r="N890" t="s">
        <v>71</v>
      </c>
      <c r="O890" t="s">
        <v>1611</v>
      </c>
      <c r="P890" s="13">
        <v>42011</v>
      </c>
      <c r="Q890" s="13" t="str">
        <f t="shared" si="26"/>
        <v>January</v>
      </c>
      <c r="R890" s="11">
        <v>42012</v>
      </c>
      <c r="S890" s="13" t="str">
        <f t="shared" si="27"/>
        <v>January</v>
      </c>
      <c r="T890" s="8">
        <v>77.983599999997679</v>
      </c>
      <c r="U890">
        <v>2</v>
      </c>
      <c r="V890" s="6">
        <v>13121.07</v>
      </c>
      <c r="W890">
        <v>87993</v>
      </c>
      <c r="X890" t="str">
        <f>[1]!DXLOOKUP(M890,Users!$A$2:$A$5,Users!$B$2:$B$5,0)</f>
        <v>Erin</v>
      </c>
    </row>
    <row r="891" spans="1:24" ht="12.75" customHeight="1">
      <c r="A891" t="s">
        <v>37</v>
      </c>
      <c r="B891" s="17">
        <v>0.01</v>
      </c>
      <c r="C891" s="6">
        <v>15.16</v>
      </c>
      <c r="D891" s="6">
        <v>15.09</v>
      </c>
      <c r="E891">
        <v>1607</v>
      </c>
      <c r="F891" t="s">
        <v>1612</v>
      </c>
      <c r="G891" t="s">
        <v>49</v>
      </c>
      <c r="H891" t="s">
        <v>40</v>
      </c>
      <c r="I891" t="s">
        <v>29</v>
      </c>
      <c r="J891" t="s">
        <v>109</v>
      </c>
      <c r="K891" t="s">
        <v>59</v>
      </c>
      <c r="L891" t="s">
        <v>1613</v>
      </c>
      <c r="M891" t="s">
        <v>53</v>
      </c>
      <c r="N891" t="s">
        <v>71</v>
      </c>
      <c r="O891" t="s">
        <v>1614</v>
      </c>
      <c r="P891" s="13">
        <v>42109</v>
      </c>
      <c r="Q891" s="13" t="str">
        <f t="shared" si="26"/>
        <v>April</v>
      </c>
      <c r="R891" s="11">
        <v>42109</v>
      </c>
      <c r="S891" s="13" t="str">
        <f t="shared" si="27"/>
        <v>April</v>
      </c>
      <c r="T891" s="8">
        <v>-200.85899999999998</v>
      </c>
      <c r="U891">
        <v>7</v>
      </c>
      <c r="V891" s="6">
        <v>110.93</v>
      </c>
      <c r="W891">
        <v>87994</v>
      </c>
      <c r="X891" t="str">
        <f>[1]!DXLOOKUP(M891,Users!$A$2:$A$5,Users!$B$2:$B$5,0)</f>
        <v>Erin</v>
      </c>
    </row>
    <row r="892" spans="1:24" ht="12.75" customHeight="1">
      <c r="A892" t="s">
        <v>106</v>
      </c>
      <c r="B892" s="17">
        <v>0.1</v>
      </c>
      <c r="C892" s="6">
        <v>5.68</v>
      </c>
      <c r="D892" s="6">
        <v>3.6</v>
      </c>
      <c r="E892">
        <v>1607</v>
      </c>
      <c r="F892" t="s">
        <v>1612</v>
      </c>
      <c r="G892" t="s">
        <v>27</v>
      </c>
      <c r="H892" t="s">
        <v>40</v>
      </c>
      <c r="I892" t="s">
        <v>29</v>
      </c>
      <c r="J892" t="s">
        <v>174</v>
      </c>
      <c r="K892" t="s">
        <v>51</v>
      </c>
      <c r="L892" t="s">
        <v>1615</v>
      </c>
      <c r="M892" t="s">
        <v>53</v>
      </c>
      <c r="N892" t="s">
        <v>71</v>
      </c>
      <c r="O892" t="s">
        <v>1614</v>
      </c>
      <c r="P892" s="13">
        <v>42041</v>
      </c>
      <c r="Q892" s="13" t="str">
        <f t="shared" si="26"/>
        <v>February</v>
      </c>
      <c r="R892" s="11">
        <v>42045</v>
      </c>
      <c r="S892" s="13" t="str">
        <f t="shared" si="27"/>
        <v>February</v>
      </c>
      <c r="T892" s="8">
        <v>-33.2956</v>
      </c>
      <c r="U892">
        <v>21</v>
      </c>
      <c r="V892" s="6">
        <v>118.35</v>
      </c>
      <c r="W892">
        <v>87995</v>
      </c>
      <c r="X892" t="str">
        <f>[1]!DXLOOKUP(M892,Users!$A$2:$A$5,Users!$B$2:$B$5,0)</f>
        <v>Erin</v>
      </c>
    </row>
    <row r="893" spans="1:24" ht="12.75" customHeight="1">
      <c r="A893" t="s">
        <v>25</v>
      </c>
      <c r="B893" s="17">
        <v>0.03</v>
      </c>
      <c r="C893" s="6">
        <v>2.16</v>
      </c>
      <c r="D893" s="6">
        <v>6.05</v>
      </c>
      <c r="E893">
        <v>1609</v>
      </c>
      <c r="F893" t="s">
        <v>1616</v>
      </c>
      <c r="G893" t="s">
        <v>49</v>
      </c>
      <c r="H893" t="s">
        <v>114</v>
      </c>
      <c r="I893" t="s">
        <v>29</v>
      </c>
      <c r="J893" t="s">
        <v>109</v>
      </c>
      <c r="K893" t="s">
        <v>59</v>
      </c>
      <c r="L893" t="s">
        <v>1536</v>
      </c>
      <c r="M893" t="s">
        <v>34</v>
      </c>
      <c r="N893" t="s">
        <v>45</v>
      </c>
      <c r="O893" t="s">
        <v>1617</v>
      </c>
      <c r="P893" s="13">
        <v>42135</v>
      </c>
      <c r="Q893" s="13" t="str">
        <f t="shared" si="26"/>
        <v>May</v>
      </c>
      <c r="R893" s="11">
        <v>42136</v>
      </c>
      <c r="S893" s="13" t="str">
        <f t="shared" si="27"/>
        <v>May</v>
      </c>
      <c r="T893" s="8">
        <v>-90.585499999999996</v>
      </c>
      <c r="U893">
        <v>7</v>
      </c>
      <c r="V893" s="6">
        <v>17.309999999999999</v>
      </c>
      <c r="W893">
        <v>87824</v>
      </c>
      <c r="X893" t="str">
        <f>[1]!DXLOOKUP(M893,Users!$A$2:$A$5,Users!$B$2:$B$5,0)</f>
        <v>William</v>
      </c>
    </row>
    <row r="894" spans="1:24" ht="12.75" customHeight="1">
      <c r="A894" t="s">
        <v>25</v>
      </c>
      <c r="B894" s="17">
        <v>0.03</v>
      </c>
      <c r="C894" s="6">
        <v>9.7100000000000009</v>
      </c>
      <c r="D894" s="6">
        <v>9.4499999999999993</v>
      </c>
      <c r="E894">
        <v>1609</v>
      </c>
      <c r="F894" t="s">
        <v>1616</v>
      </c>
      <c r="G894" t="s">
        <v>49</v>
      </c>
      <c r="H894" t="s">
        <v>114</v>
      </c>
      <c r="I894" t="s">
        <v>29</v>
      </c>
      <c r="J894" t="s">
        <v>141</v>
      </c>
      <c r="K894" t="s">
        <v>59</v>
      </c>
      <c r="L894" t="s">
        <v>510</v>
      </c>
      <c r="M894" t="s">
        <v>34</v>
      </c>
      <c r="N894" t="s">
        <v>45</v>
      </c>
      <c r="O894" t="s">
        <v>1617</v>
      </c>
      <c r="P894" s="13">
        <v>42135</v>
      </c>
      <c r="Q894" s="13" t="str">
        <f t="shared" si="26"/>
        <v>May</v>
      </c>
      <c r="R894" s="11">
        <v>42135</v>
      </c>
      <c r="S894" s="13" t="str">
        <f t="shared" si="27"/>
        <v>May</v>
      </c>
      <c r="T894" s="8">
        <v>-36.9</v>
      </c>
      <c r="U894">
        <v>2</v>
      </c>
      <c r="V894" s="6">
        <v>23.56</v>
      </c>
      <c r="W894">
        <v>87824</v>
      </c>
      <c r="X894" t="str">
        <f>[1]!DXLOOKUP(M894,Users!$A$2:$A$5,Users!$B$2:$B$5,0)</f>
        <v>William</v>
      </c>
    </row>
    <row r="895" spans="1:24" ht="12.75" customHeight="1">
      <c r="A895" t="s">
        <v>106</v>
      </c>
      <c r="B895" s="17">
        <v>0.06</v>
      </c>
      <c r="C895" s="6">
        <v>40.97</v>
      </c>
      <c r="D895" s="6">
        <v>1.99</v>
      </c>
      <c r="E895">
        <v>1614</v>
      </c>
      <c r="F895" t="s">
        <v>1618</v>
      </c>
      <c r="G895" t="s">
        <v>49</v>
      </c>
      <c r="H895" t="s">
        <v>114</v>
      </c>
      <c r="I895" t="s">
        <v>77</v>
      </c>
      <c r="J895" t="s">
        <v>180</v>
      </c>
      <c r="K895" t="s">
        <v>51</v>
      </c>
      <c r="L895" t="s">
        <v>1619</v>
      </c>
      <c r="M895" t="s">
        <v>53</v>
      </c>
      <c r="N895" t="s">
        <v>193</v>
      </c>
      <c r="O895" t="s">
        <v>1620</v>
      </c>
      <c r="P895" s="13">
        <v>42102</v>
      </c>
      <c r="Q895" s="13" t="str">
        <f t="shared" si="26"/>
        <v>April</v>
      </c>
      <c r="R895" s="11">
        <v>42106</v>
      </c>
      <c r="S895" s="13" t="str">
        <f t="shared" si="27"/>
        <v>April</v>
      </c>
      <c r="T895" s="8">
        <v>341.19809999999995</v>
      </c>
      <c r="U895">
        <v>12</v>
      </c>
      <c r="V895" s="6">
        <v>494.49</v>
      </c>
      <c r="W895">
        <v>87823</v>
      </c>
      <c r="X895" t="str">
        <f>[1]!DXLOOKUP(M895,Users!$A$2:$A$5,Users!$B$2:$B$5,0)</f>
        <v>Erin</v>
      </c>
    </row>
    <row r="896" spans="1:24" ht="12.75" customHeight="1">
      <c r="A896" t="s">
        <v>25</v>
      </c>
      <c r="B896" s="17">
        <v>0.09</v>
      </c>
      <c r="C896" s="6">
        <v>12.88</v>
      </c>
      <c r="D896" s="6">
        <v>4.59</v>
      </c>
      <c r="E896">
        <v>1618</v>
      </c>
      <c r="F896" t="s">
        <v>1621</v>
      </c>
      <c r="G896" t="s">
        <v>49</v>
      </c>
      <c r="H896" t="s">
        <v>114</v>
      </c>
      <c r="I896" t="s">
        <v>29</v>
      </c>
      <c r="J896" t="s">
        <v>174</v>
      </c>
      <c r="K896" t="s">
        <v>31</v>
      </c>
      <c r="L896" t="s">
        <v>1622</v>
      </c>
      <c r="M896" t="s">
        <v>61</v>
      </c>
      <c r="N896" t="s">
        <v>703</v>
      </c>
      <c r="O896" t="s">
        <v>1623</v>
      </c>
      <c r="P896" s="13">
        <v>42100</v>
      </c>
      <c r="Q896" s="13" t="str">
        <f t="shared" si="26"/>
        <v>April</v>
      </c>
      <c r="R896" s="11">
        <v>42100</v>
      </c>
      <c r="S896" s="13" t="str">
        <f t="shared" si="27"/>
        <v>April</v>
      </c>
      <c r="T896" s="8">
        <v>-175.13</v>
      </c>
      <c r="U896">
        <v>13</v>
      </c>
      <c r="V896" s="6">
        <v>158.13</v>
      </c>
      <c r="W896">
        <v>90248</v>
      </c>
      <c r="X896" t="str">
        <f>[1]!DXLOOKUP(M896,Users!$A$2:$A$5,Users!$B$2:$B$5,0)</f>
        <v>Chris</v>
      </c>
    </row>
    <row r="897" spans="1:24" ht="12.75" customHeight="1">
      <c r="A897" t="s">
        <v>25</v>
      </c>
      <c r="B897" s="17">
        <v>0.02</v>
      </c>
      <c r="C897" s="6">
        <v>45.99</v>
      </c>
      <c r="D897" s="6">
        <v>4.99</v>
      </c>
      <c r="E897">
        <v>1620</v>
      </c>
      <c r="F897" t="s">
        <v>1624</v>
      </c>
      <c r="G897" t="s">
        <v>27</v>
      </c>
      <c r="H897" t="s">
        <v>114</v>
      </c>
      <c r="I897" t="s">
        <v>77</v>
      </c>
      <c r="J897" t="s">
        <v>78</v>
      </c>
      <c r="K897" t="s">
        <v>59</v>
      </c>
      <c r="L897" t="s">
        <v>1625</v>
      </c>
      <c r="M897" t="s">
        <v>53</v>
      </c>
      <c r="N897" t="s">
        <v>234</v>
      </c>
      <c r="O897" t="s">
        <v>1211</v>
      </c>
      <c r="P897" s="13">
        <v>42100</v>
      </c>
      <c r="Q897" s="13" t="str">
        <f t="shared" si="26"/>
        <v>April</v>
      </c>
      <c r="R897" s="11">
        <v>42101</v>
      </c>
      <c r="S897" s="13" t="str">
        <f t="shared" si="27"/>
        <v>April</v>
      </c>
      <c r="T897" s="8">
        <v>3.96</v>
      </c>
      <c r="U897">
        <v>4</v>
      </c>
      <c r="V897" s="6">
        <v>163.01</v>
      </c>
      <c r="W897">
        <v>90248</v>
      </c>
      <c r="X897" t="str">
        <f>[1]!DXLOOKUP(M897,Users!$A$2:$A$5,Users!$B$2:$B$5,0)</f>
        <v>Erin</v>
      </c>
    </row>
    <row r="898" spans="1:24" ht="12.75" customHeight="1">
      <c r="A898" t="s">
        <v>25</v>
      </c>
      <c r="B898" s="17">
        <v>0.06</v>
      </c>
      <c r="C898" s="6">
        <v>15.01</v>
      </c>
      <c r="D898" s="6">
        <v>8.4</v>
      </c>
      <c r="E898">
        <v>1623</v>
      </c>
      <c r="F898" t="s">
        <v>1626</v>
      </c>
      <c r="G898" t="s">
        <v>49</v>
      </c>
      <c r="H898" t="s">
        <v>58</v>
      </c>
      <c r="I898" t="s">
        <v>29</v>
      </c>
      <c r="J898" t="s">
        <v>109</v>
      </c>
      <c r="K898" t="s">
        <v>59</v>
      </c>
      <c r="L898" t="s">
        <v>1627</v>
      </c>
      <c r="M898" t="s">
        <v>61</v>
      </c>
      <c r="N898" t="s">
        <v>703</v>
      </c>
      <c r="O898" t="s">
        <v>1628</v>
      </c>
      <c r="P898" s="13">
        <v>42148</v>
      </c>
      <c r="Q898" s="13" t="str">
        <f t="shared" si="26"/>
        <v>May</v>
      </c>
      <c r="R898" s="11">
        <v>42150</v>
      </c>
      <c r="S898" s="13" t="str">
        <f t="shared" si="27"/>
        <v>May</v>
      </c>
      <c r="T898" s="8">
        <v>1.6169000000000011</v>
      </c>
      <c r="U898">
        <v>22</v>
      </c>
      <c r="V898" s="6">
        <v>333.04</v>
      </c>
      <c r="W898">
        <v>87611</v>
      </c>
      <c r="X898" t="str">
        <f>[1]!DXLOOKUP(M898,Users!$A$2:$A$5,Users!$B$2:$B$5,0)</f>
        <v>Chris</v>
      </c>
    </row>
    <row r="899" spans="1:24" ht="12.75" customHeight="1">
      <c r="A899" t="s">
        <v>25</v>
      </c>
      <c r="B899" s="17">
        <v>0.09</v>
      </c>
      <c r="C899" s="6">
        <v>40.479999999999997</v>
      </c>
      <c r="D899" s="6">
        <v>19.989999999999998</v>
      </c>
      <c r="E899">
        <v>1623</v>
      </c>
      <c r="F899" t="s">
        <v>1626</v>
      </c>
      <c r="G899" t="s">
        <v>49</v>
      </c>
      <c r="H899" t="s">
        <v>58</v>
      </c>
      <c r="I899" t="s">
        <v>77</v>
      </c>
      <c r="J899" t="s">
        <v>180</v>
      </c>
      <c r="K899" t="s">
        <v>59</v>
      </c>
      <c r="L899" t="s">
        <v>830</v>
      </c>
      <c r="M899" t="s">
        <v>61</v>
      </c>
      <c r="N899" t="s">
        <v>703</v>
      </c>
      <c r="O899" t="s">
        <v>1628</v>
      </c>
      <c r="P899" s="13">
        <v>42148</v>
      </c>
      <c r="Q899" s="13" t="str">
        <f t="shared" ref="Q899:Q962" si="28">TEXT(P899,"mmmm")</f>
        <v>May</v>
      </c>
      <c r="R899" s="11">
        <v>42150</v>
      </c>
      <c r="S899" s="13" t="str">
        <f t="shared" ref="S899:S962" si="29">TEXT(R899,"mmmm")</f>
        <v>May</v>
      </c>
      <c r="T899" s="8">
        <v>65.394000000000062</v>
      </c>
      <c r="U899">
        <v>12</v>
      </c>
      <c r="V899" s="6">
        <v>472.44</v>
      </c>
      <c r="W899">
        <v>87611</v>
      </c>
      <c r="X899" t="str">
        <f>[1]!DXLOOKUP(M899,Users!$A$2:$A$5,Users!$B$2:$B$5,0)</f>
        <v>Chris</v>
      </c>
    </row>
    <row r="900" spans="1:24" ht="12.75" customHeight="1">
      <c r="A900" t="s">
        <v>25</v>
      </c>
      <c r="B900" s="17">
        <v>0.05</v>
      </c>
      <c r="C900" s="6">
        <v>12.28</v>
      </c>
      <c r="D900" s="6">
        <v>6.13</v>
      </c>
      <c r="E900">
        <v>1623</v>
      </c>
      <c r="F900" t="s">
        <v>1626</v>
      </c>
      <c r="G900" t="s">
        <v>49</v>
      </c>
      <c r="H900" t="s">
        <v>58</v>
      </c>
      <c r="I900" t="s">
        <v>29</v>
      </c>
      <c r="J900" t="s">
        <v>141</v>
      </c>
      <c r="K900" t="s">
        <v>59</v>
      </c>
      <c r="L900" t="s">
        <v>1461</v>
      </c>
      <c r="M900" t="s">
        <v>61</v>
      </c>
      <c r="N900" t="s">
        <v>703</v>
      </c>
      <c r="O900" t="s">
        <v>1628</v>
      </c>
      <c r="P900" s="13">
        <v>42148</v>
      </c>
      <c r="Q900" s="13" t="str">
        <f t="shared" si="28"/>
        <v>May</v>
      </c>
      <c r="R900" s="11">
        <v>42149</v>
      </c>
      <c r="S900" s="13" t="str">
        <f t="shared" si="29"/>
        <v>May</v>
      </c>
      <c r="T900" s="8">
        <v>1.3360000000000003</v>
      </c>
      <c r="U900">
        <v>1</v>
      </c>
      <c r="V900" s="6">
        <v>18.73</v>
      </c>
      <c r="W900">
        <v>87611</v>
      </c>
      <c r="X900" t="str">
        <f>[1]!DXLOOKUP(M900,Users!$A$2:$A$5,Users!$B$2:$B$5,0)</f>
        <v>Chris</v>
      </c>
    </row>
    <row r="901" spans="1:24" ht="12.75" customHeight="1">
      <c r="A901" t="s">
        <v>56</v>
      </c>
      <c r="B901" s="17">
        <v>0.08</v>
      </c>
      <c r="C901" s="6">
        <v>213.45</v>
      </c>
      <c r="D901" s="6">
        <v>14.7</v>
      </c>
      <c r="E901">
        <v>1625</v>
      </c>
      <c r="F901" t="s">
        <v>1629</v>
      </c>
      <c r="G901" t="s">
        <v>39</v>
      </c>
      <c r="H901" t="s">
        <v>40</v>
      </c>
      <c r="I901" t="s">
        <v>77</v>
      </c>
      <c r="J901" t="s">
        <v>85</v>
      </c>
      <c r="K901" t="s">
        <v>43</v>
      </c>
      <c r="L901" t="s">
        <v>291</v>
      </c>
      <c r="M901" t="s">
        <v>53</v>
      </c>
      <c r="N901" t="s">
        <v>71</v>
      </c>
      <c r="O901" t="s">
        <v>1630</v>
      </c>
      <c r="P901" s="13">
        <v>42090</v>
      </c>
      <c r="Q901" s="13" t="str">
        <f t="shared" si="28"/>
        <v>March</v>
      </c>
      <c r="R901" s="11">
        <v>42092</v>
      </c>
      <c r="S901" s="13" t="str">
        <f t="shared" si="29"/>
        <v>March</v>
      </c>
      <c r="T901" s="8">
        <v>1674.7541999999999</v>
      </c>
      <c r="U901">
        <v>12</v>
      </c>
      <c r="V901" s="6">
        <v>2427.1799999999998</v>
      </c>
      <c r="W901">
        <v>90600</v>
      </c>
      <c r="X901" t="str">
        <f>[1]!DXLOOKUP(M901,Users!$A$2:$A$5,Users!$B$2:$B$5,0)</f>
        <v>Erin</v>
      </c>
    </row>
    <row r="902" spans="1:24" ht="12.75" customHeight="1">
      <c r="A902" t="s">
        <v>56</v>
      </c>
      <c r="B902" s="17">
        <v>0.1</v>
      </c>
      <c r="C902" s="6">
        <v>55.98</v>
      </c>
      <c r="D902" s="6">
        <v>13.88</v>
      </c>
      <c r="E902">
        <v>1625</v>
      </c>
      <c r="F902" t="s">
        <v>1629</v>
      </c>
      <c r="G902" t="s">
        <v>49</v>
      </c>
      <c r="H902" t="s">
        <v>40</v>
      </c>
      <c r="I902" t="s">
        <v>29</v>
      </c>
      <c r="J902" t="s">
        <v>93</v>
      </c>
      <c r="K902" t="s">
        <v>59</v>
      </c>
      <c r="L902" t="s">
        <v>1631</v>
      </c>
      <c r="M902" t="s">
        <v>53</v>
      </c>
      <c r="N902" t="s">
        <v>71</v>
      </c>
      <c r="O902" t="s">
        <v>1630</v>
      </c>
      <c r="P902" s="13">
        <v>42090</v>
      </c>
      <c r="Q902" s="13" t="str">
        <f t="shared" si="28"/>
        <v>March</v>
      </c>
      <c r="R902" s="11">
        <v>42092</v>
      </c>
      <c r="S902" s="13" t="str">
        <f t="shared" si="29"/>
        <v>March</v>
      </c>
      <c r="T902" s="8">
        <v>300.04649999999998</v>
      </c>
      <c r="U902">
        <v>8</v>
      </c>
      <c r="V902" s="6">
        <v>434.85</v>
      </c>
      <c r="W902">
        <v>90600</v>
      </c>
      <c r="X902" t="str">
        <f>[1]!DXLOOKUP(M902,Users!$A$2:$A$5,Users!$B$2:$B$5,0)</f>
        <v>Erin</v>
      </c>
    </row>
    <row r="903" spans="1:24" ht="12.75" customHeight="1">
      <c r="A903" t="s">
        <v>56</v>
      </c>
      <c r="B903" s="17">
        <v>0</v>
      </c>
      <c r="C903" s="6">
        <v>16.059999999999999</v>
      </c>
      <c r="D903" s="6">
        <v>8.34</v>
      </c>
      <c r="E903">
        <v>1625</v>
      </c>
      <c r="F903" t="s">
        <v>1629</v>
      </c>
      <c r="G903" t="s">
        <v>49</v>
      </c>
      <c r="H903" t="s">
        <v>40</v>
      </c>
      <c r="I903" t="s">
        <v>29</v>
      </c>
      <c r="J903" t="s">
        <v>141</v>
      </c>
      <c r="K903" t="s">
        <v>59</v>
      </c>
      <c r="L903" t="s">
        <v>1632</v>
      </c>
      <c r="M903" t="s">
        <v>53</v>
      </c>
      <c r="N903" t="s">
        <v>71</v>
      </c>
      <c r="O903" t="s">
        <v>1630</v>
      </c>
      <c r="P903" s="13">
        <v>42090</v>
      </c>
      <c r="Q903" s="13" t="str">
        <f t="shared" si="28"/>
        <v>March</v>
      </c>
      <c r="R903" s="11">
        <v>42091</v>
      </c>
      <c r="S903" s="13" t="str">
        <f t="shared" si="29"/>
        <v>March</v>
      </c>
      <c r="T903" s="8">
        <v>-28.09</v>
      </c>
      <c r="U903">
        <v>1</v>
      </c>
      <c r="V903" s="6">
        <v>19.16</v>
      </c>
      <c r="W903">
        <v>90600</v>
      </c>
      <c r="X903" t="str">
        <f>[1]!DXLOOKUP(M903,Users!$A$2:$A$5,Users!$B$2:$B$5,0)</f>
        <v>Erin</v>
      </c>
    </row>
    <row r="904" spans="1:24" ht="12.75" customHeight="1">
      <c r="A904" t="s">
        <v>56</v>
      </c>
      <c r="B904" s="17">
        <v>0</v>
      </c>
      <c r="C904" s="6">
        <v>209.37</v>
      </c>
      <c r="D904" s="6">
        <v>69</v>
      </c>
      <c r="E904">
        <v>1625</v>
      </c>
      <c r="F904" t="s">
        <v>1629</v>
      </c>
      <c r="G904" t="s">
        <v>49</v>
      </c>
      <c r="H904" t="s">
        <v>40</v>
      </c>
      <c r="I904" t="s">
        <v>41</v>
      </c>
      <c r="J904" t="s">
        <v>152</v>
      </c>
      <c r="K904" t="s">
        <v>236</v>
      </c>
      <c r="L904" t="s">
        <v>1633</v>
      </c>
      <c r="M904" t="s">
        <v>53</v>
      </c>
      <c r="N904" t="s">
        <v>71</v>
      </c>
      <c r="O904" t="s">
        <v>1630</v>
      </c>
      <c r="P904" s="13">
        <v>42051</v>
      </c>
      <c r="Q904" s="13" t="str">
        <f t="shared" si="28"/>
        <v>February</v>
      </c>
      <c r="R904" s="11">
        <v>42053</v>
      </c>
      <c r="S904" s="13" t="str">
        <f t="shared" si="29"/>
        <v>February</v>
      </c>
      <c r="T904" s="8">
        <v>-263.1119290800001</v>
      </c>
      <c r="U904">
        <v>11</v>
      </c>
      <c r="V904" s="6">
        <v>1959.88</v>
      </c>
      <c r="W904">
        <v>90601</v>
      </c>
      <c r="X904" t="str">
        <f>[1]!DXLOOKUP(M904,Users!$A$2:$A$5,Users!$B$2:$B$5,0)</f>
        <v>Erin</v>
      </c>
    </row>
    <row r="905" spans="1:24" ht="12.75" customHeight="1">
      <c r="A905" t="s">
        <v>25</v>
      </c>
      <c r="B905" s="17">
        <v>0.06</v>
      </c>
      <c r="C905" s="6">
        <v>43.57</v>
      </c>
      <c r="D905" s="6">
        <v>16.36</v>
      </c>
      <c r="E905">
        <v>1627</v>
      </c>
      <c r="F905" t="s">
        <v>1634</v>
      </c>
      <c r="G905" t="s">
        <v>49</v>
      </c>
      <c r="H905" t="s">
        <v>28</v>
      </c>
      <c r="I905" t="s">
        <v>29</v>
      </c>
      <c r="J905" t="s">
        <v>141</v>
      </c>
      <c r="K905" t="s">
        <v>59</v>
      </c>
      <c r="L905" t="s">
        <v>1635</v>
      </c>
      <c r="M905" t="s">
        <v>136</v>
      </c>
      <c r="N905" t="s">
        <v>244</v>
      </c>
      <c r="O905" t="s">
        <v>1636</v>
      </c>
      <c r="P905" s="13">
        <v>42152</v>
      </c>
      <c r="Q905" s="13" t="str">
        <f t="shared" si="28"/>
        <v>May</v>
      </c>
      <c r="R905" s="11">
        <v>42154</v>
      </c>
      <c r="S905" s="13" t="str">
        <f t="shared" si="29"/>
        <v>May</v>
      </c>
      <c r="T905" s="8">
        <v>-38.808</v>
      </c>
      <c r="U905">
        <v>17</v>
      </c>
      <c r="V905" s="6">
        <v>710.16</v>
      </c>
      <c r="W905">
        <v>90602</v>
      </c>
      <c r="X905" t="str">
        <f>[1]!DXLOOKUP(M905,Users!$A$2:$A$5,Users!$B$2:$B$5,0)</f>
        <v>Sam</v>
      </c>
    </row>
    <row r="906" spans="1:24" ht="12.75" customHeight="1">
      <c r="A906" t="s">
        <v>25</v>
      </c>
      <c r="B906" s="17">
        <v>0.08</v>
      </c>
      <c r="C906" s="6">
        <v>8.09</v>
      </c>
      <c r="D906" s="6">
        <v>7.96</v>
      </c>
      <c r="E906">
        <v>1632</v>
      </c>
      <c r="F906" t="s">
        <v>1637</v>
      </c>
      <c r="G906" t="s">
        <v>27</v>
      </c>
      <c r="H906" t="s">
        <v>40</v>
      </c>
      <c r="I906" t="s">
        <v>41</v>
      </c>
      <c r="J906" t="s">
        <v>50</v>
      </c>
      <c r="K906" t="s">
        <v>59</v>
      </c>
      <c r="L906" t="s">
        <v>157</v>
      </c>
      <c r="M906" t="s">
        <v>136</v>
      </c>
      <c r="N906" t="s">
        <v>671</v>
      </c>
      <c r="O906" t="s">
        <v>1638</v>
      </c>
      <c r="P906" s="13">
        <v>42019</v>
      </c>
      <c r="Q906" s="13" t="str">
        <f t="shared" si="28"/>
        <v>January</v>
      </c>
      <c r="R906" s="11">
        <v>42020</v>
      </c>
      <c r="S906" s="13" t="str">
        <f t="shared" si="29"/>
        <v>January</v>
      </c>
      <c r="T906" s="8">
        <v>15.984</v>
      </c>
      <c r="U906">
        <v>6</v>
      </c>
      <c r="V906" s="6">
        <v>48.25</v>
      </c>
      <c r="W906">
        <v>90530</v>
      </c>
      <c r="X906" t="str">
        <f>[1]!DXLOOKUP(M906,Users!$A$2:$A$5,Users!$B$2:$B$5,0)</f>
        <v>Sam</v>
      </c>
    </row>
    <row r="907" spans="1:24" ht="12.75" customHeight="1">
      <c r="A907" t="s">
        <v>25</v>
      </c>
      <c r="B907" s="17">
        <v>0.02</v>
      </c>
      <c r="C907" s="6">
        <v>25.99</v>
      </c>
      <c r="D907" s="6">
        <v>5.37</v>
      </c>
      <c r="E907">
        <v>1632</v>
      </c>
      <c r="F907" t="s">
        <v>1637</v>
      </c>
      <c r="G907" t="s">
        <v>49</v>
      </c>
      <c r="H907" t="s">
        <v>40</v>
      </c>
      <c r="I907" t="s">
        <v>29</v>
      </c>
      <c r="J907" t="s">
        <v>30</v>
      </c>
      <c r="K907" t="s">
        <v>59</v>
      </c>
      <c r="L907" t="s">
        <v>1639</v>
      </c>
      <c r="M907" t="s">
        <v>136</v>
      </c>
      <c r="N907" t="s">
        <v>671</v>
      </c>
      <c r="O907" t="s">
        <v>1638</v>
      </c>
      <c r="P907" s="13">
        <v>42109</v>
      </c>
      <c r="Q907" s="13" t="str">
        <f t="shared" si="28"/>
        <v>April</v>
      </c>
      <c r="R907" s="11">
        <v>42111</v>
      </c>
      <c r="S907" s="13" t="str">
        <f t="shared" si="29"/>
        <v>April</v>
      </c>
      <c r="T907" s="8">
        <v>-88.158000000000001</v>
      </c>
      <c r="U907">
        <v>9</v>
      </c>
      <c r="V907" s="6">
        <v>243.24</v>
      </c>
      <c r="W907">
        <v>90533</v>
      </c>
      <c r="X907" t="str">
        <f>[1]!DXLOOKUP(M907,Users!$A$2:$A$5,Users!$B$2:$B$5,0)</f>
        <v>Sam</v>
      </c>
    </row>
    <row r="908" spans="1:24" ht="12.75" customHeight="1">
      <c r="A908" t="s">
        <v>37</v>
      </c>
      <c r="B908" s="17">
        <v>0.03</v>
      </c>
      <c r="C908" s="6">
        <v>5.98</v>
      </c>
      <c r="D908" s="6">
        <v>3.85</v>
      </c>
      <c r="E908">
        <v>1633</v>
      </c>
      <c r="F908" t="s">
        <v>1640</v>
      </c>
      <c r="G908" t="s">
        <v>49</v>
      </c>
      <c r="H908" t="s">
        <v>40</v>
      </c>
      <c r="I908" t="s">
        <v>77</v>
      </c>
      <c r="J908" t="s">
        <v>180</v>
      </c>
      <c r="K908" t="s">
        <v>51</v>
      </c>
      <c r="L908" t="s">
        <v>1137</v>
      </c>
      <c r="M908" t="s">
        <v>136</v>
      </c>
      <c r="N908" t="s">
        <v>671</v>
      </c>
      <c r="O908" t="s">
        <v>1641</v>
      </c>
      <c r="P908" s="13">
        <v>42045</v>
      </c>
      <c r="Q908" s="13" t="str">
        <f t="shared" si="28"/>
        <v>February</v>
      </c>
      <c r="R908" s="11">
        <v>42047</v>
      </c>
      <c r="S908" s="13" t="str">
        <f t="shared" si="29"/>
        <v>February</v>
      </c>
      <c r="T908" s="8">
        <v>-76.106800000000007</v>
      </c>
      <c r="U908">
        <v>6</v>
      </c>
      <c r="V908" s="6">
        <v>38.54</v>
      </c>
      <c r="W908">
        <v>90531</v>
      </c>
      <c r="X908" t="str">
        <f>[1]!DXLOOKUP(M908,Users!$A$2:$A$5,Users!$B$2:$B$5,0)</f>
        <v>Sam</v>
      </c>
    </row>
    <row r="909" spans="1:24" ht="12.75" customHeight="1">
      <c r="A909" t="s">
        <v>37</v>
      </c>
      <c r="B909" s="17">
        <v>0.08</v>
      </c>
      <c r="C909" s="6">
        <v>100.97</v>
      </c>
      <c r="D909" s="6">
        <v>14</v>
      </c>
      <c r="E909">
        <v>1634</v>
      </c>
      <c r="F909" t="s">
        <v>1642</v>
      </c>
      <c r="G909" t="s">
        <v>39</v>
      </c>
      <c r="H909" t="s">
        <v>40</v>
      </c>
      <c r="I909" t="s">
        <v>77</v>
      </c>
      <c r="J909" t="s">
        <v>85</v>
      </c>
      <c r="K909" t="s">
        <v>43</v>
      </c>
      <c r="L909" t="s">
        <v>1643</v>
      </c>
      <c r="M909" t="s">
        <v>136</v>
      </c>
      <c r="N909" t="s">
        <v>671</v>
      </c>
      <c r="O909" t="s">
        <v>1644</v>
      </c>
      <c r="P909" s="13">
        <v>42103</v>
      </c>
      <c r="Q909" s="13" t="str">
        <f t="shared" si="28"/>
        <v>April</v>
      </c>
      <c r="R909" s="11">
        <v>42104</v>
      </c>
      <c r="S909" s="13" t="str">
        <f t="shared" si="29"/>
        <v>April</v>
      </c>
      <c r="T909" s="8">
        <v>-73.494119999999938</v>
      </c>
      <c r="U909">
        <v>15</v>
      </c>
      <c r="V909" s="6">
        <v>1483.16</v>
      </c>
      <c r="W909">
        <v>90532</v>
      </c>
      <c r="X909" t="str">
        <f>[1]!DXLOOKUP(M909,Users!$A$2:$A$5,Users!$B$2:$B$5,0)</f>
        <v>Sam</v>
      </c>
    </row>
    <row r="910" spans="1:24" ht="12.75" customHeight="1">
      <c r="A910" t="s">
        <v>47</v>
      </c>
      <c r="B910" s="17">
        <v>0.08</v>
      </c>
      <c r="C910" s="6">
        <v>115.99</v>
      </c>
      <c r="D910" s="6">
        <v>56.14</v>
      </c>
      <c r="E910">
        <v>1636</v>
      </c>
      <c r="F910" t="s">
        <v>1645</v>
      </c>
      <c r="G910" t="s">
        <v>39</v>
      </c>
      <c r="H910" t="s">
        <v>40</v>
      </c>
      <c r="I910" t="s">
        <v>77</v>
      </c>
      <c r="J910" t="s">
        <v>85</v>
      </c>
      <c r="K910" t="s">
        <v>43</v>
      </c>
      <c r="L910" t="s">
        <v>1355</v>
      </c>
      <c r="M910" t="s">
        <v>34</v>
      </c>
      <c r="N910" t="s">
        <v>45</v>
      </c>
      <c r="O910" t="s">
        <v>1646</v>
      </c>
      <c r="P910" s="13">
        <v>42018</v>
      </c>
      <c r="Q910" s="13" t="str">
        <f t="shared" si="28"/>
        <v>January</v>
      </c>
      <c r="R910" s="11">
        <v>42020</v>
      </c>
      <c r="S910" s="13" t="str">
        <f t="shared" si="29"/>
        <v>January</v>
      </c>
      <c r="T910" s="8">
        <v>-272.860884</v>
      </c>
      <c r="U910">
        <v>5</v>
      </c>
      <c r="V910" s="6">
        <v>562.92999999999995</v>
      </c>
      <c r="W910">
        <v>89704</v>
      </c>
      <c r="X910" t="str">
        <f>[1]!DXLOOKUP(M910,Users!$A$2:$A$5,Users!$B$2:$B$5,0)</f>
        <v>William</v>
      </c>
    </row>
    <row r="911" spans="1:24" ht="12.75" customHeight="1">
      <c r="A911" t="s">
        <v>47</v>
      </c>
      <c r="B911" s="17">
        <v>0.08</v>
      </c>
      <c r="C911" s="6">
        <v>4.28</v>
      </c>
      <c r="D911" s="6">
        <v>0.94</v>
      </c>
      <c r="E911">
        <v>1636</v>
      </c>
      <c r="F911" t="s">
        <v>1645</v>
      </c>
      <c r="G911" t="s">
        <v>49</v>
      </c>
      <c r="H911" t="s">
        <v>40</v>
      </c>
      <c r="I911" t="s">
        <v>29</v>
      </c>
      <c r="J911" t="s">
        <v>30</v>
      </c>
      <c r="K911" t="s">
        <v>31</v>
      </c>
      <c r="L911" t="s">
        <v>1647</v>
      </c>
      <c r="M911" t="s">
        <v>34</v>
      </c>
      <c r="N911" t="s">
        <v>45</v>
      </c>
      <c r="O911" t="s">
        <v>1646</v>
      </c>
      <c r="P911" s="13">
        <v>42018</v>
      </c>
      <c r="Q911" s="13" t="str">
        <f t="shared" si="28"/>
        <v>January</v>
      </c>
      <c r="R911" s="11">
        <v>42021</v>
      </c>
      <c r="S911" s="13" t="str">
        <f t="shared" si="29"/>
        <v>January</v>
      </c>
      <c r="T911" s="8">
        <v>10.5792</v>
      </c>
      <c r="U911">
        <v>7</v>
      </c>
      <c r="V911" s="6">
        <v>29.18</v>
      </c>
      <c r="W911">
        <v>89704</v>
      </c>
      <c r="X911" t="str">
        <f>[1]!DXLOOKUP(M911,Users!$A$2:$A$5,Users!$B$2:$B$5,0)</f>
        <v>William</v>
      </c>
    </row>
    <row r="912" spans="1:24" ht="12.75" customHeight="1">
      <c r="A912" t="s">
        <v>25</v>
      </c>
      <c r="B912" s="17">
        <v>0.04</v>
      </c>
      <c r="C912" s="6">
        <v>136.97999999999999</v>
      </c>
      <c r="D912" s="6">
        <v>24.49</v>
      </c>
      <c r="E912">
        <v>1636</v>
      </c>
      <c r="F912" t="s">
        <v>1645</v>
      </c>
      <c r="G912" t="s">
        <v>27</v>
      </c>
      <c r="H912" t="s">
        <v>40</v>
      </c>
      <c r="I912" t="s">
        <v>41</v>
      </c>
      <c r="J912" t="s">
        <v>50</v>
      </c>
      <c r="K912" t="s">
        <v>236</v>
      </c>
      <c r="L912" t="s">
        <v>1648</v>
      </c>
      <c r="M912" t="s">
        <v>34</v>
      </c>
      <c r="N912" t="s">
        <v>45</v>
      </c>
      <c r="O912" t="s">
        <v>1646</v>
      </c>
      <c r="P912" s="13">
        <v>42016</v>
      </c>
      <c r="Q912" s="13" t="str">
        <f t="shared" si="28"/>
        <v>January</v>
      </c>
      <c r="R912" s="11">
        <v>42018</v>
      </c>
      <c r="S912" s="13" t="str">
        <f t="shared" si="29"/>
        <v>January</v>
      </c>
      <c r="T912" s="8">
        <v>1127.5497</v>
      </c>
      <c r="U912">
        <v>12</v>
      </c>
      <c r="V912" s="6">
        <v>1634.13</v>
      </c>
      <c r="W912">
        <v>89706</v>
      </c>
      <c r="X912" t="str">
        <f>[1]!DXLOOKUP(M912,Users!$A$2:$A$5,Users!$B$2:$B$5,0)</f>
        <v>William</v>
      </c>
    </row>
    <row r="913" spans="1:24" ht="12.75" customHeight="1">
      <c r="A913" t="s">
        <v>47</v>
      </c>
      <c r="B913" s="17">
        <v>0.08</v>
      </c>
      <c r="C913" s="6">
        <v>55.48</v>
      </c>
      <c r="D913" s="6">
        <v>6.79</v>
      </c>
      <c r="E913">
        <v>1639</v>
      </c>
      <c r="F913" t="s">
        <v>1649</v>
      </c>
      <c r="G913" t="s">
        <v>49</v>
      </c>
      <c r="H913" t="s">
        <v>40</v>
      </c>
      <c r="I913" t="s">
        <v>29</v>
      </c>
      <c r="J913" t="s">
        <v>93</v>
      </c>
      <c r="K913" t="s">
        <v>59</v>
      </c>
      <c r="L913" t="s">
        <v>1650</v>
      </c>
      <c r="M913" t="s">
        <v>53</v>
      </c>
      <c r="N913" t="s">
        <v>228</v>
      </c>
      <c r="O913" t="s">
        <v>1651</v>
      </c>
      <c r="P913" s="13">
        <v>42061</v>
      </c>
      <c r="Q913" s="13" t="str">
        <f t="shared" si="28"/>
        <v>February</v>
      </c>
      <c r="R913" s="11">
        <v>42063</v>
      </c>
      <c r="S913" s="13" t="str">
        <f t="shared" si="29"/>
        <v>February</v>
      </c>
      <c r="T913" s="8">
        <v>147.75659999999999</v>
      </c>
      <c r="U913">
        <v>4</v>
      </c>
      <c r="V913" s="6">
        <v>214.14</v>
      </c>
      <c r="W913">
        <v>89705</v>
      </c>
      <c r="X913" t="str">
        <f>[1]!DXLOOKUP(M913,Users!$A$2:$A$5,Users!$B$2:$B$5,0)</f>
        <v>Erin</v>
      </c>
    </row>
    <row r="914" spans="1:24" ht="12.75" customHeight="1">
      <c r="A914" t="s">
        <v>106</v>
      </c>
      <c r="B914" s="17">
        <v>0.09</v>
      </c>
      <c r="C914" s="6">
        <v>107.53</v>
      </c>
      <c r="D914" s="6">
        <v>5.81</v>
      </c>
      <c r="E914">
        <v>1644</v>
      </c>
      <c r="F914" t="s">
        <v>1652</v>
      </c>
      <c r="G914" t="s">
        <v>49</v>
      </c>
      <c r="H914" t="s">
        <v>58</v>
      </c>
      <c r="I914" t="s">
        <v>41</v>
      </c>
      <c r="J914" t="s">
        <v>50</v>
      </c>
      <c r="K914" t="s">
        <v>86</v>
      </c>
      <c r="L914" t="s">
        <v>1653</v>
      </c>
      <c r="M914" t="s">
        <v>61</v>
      </c>
      <c r="N914" t="s">
        <v>130</v>
      </c>
      <c r="O914" t="s">
        <v>1654</v>
      </c>
      <c r="P914" s="13">
        <v>42169</v>
      </c>
      <c r="Q914" s="13" t="str">
        <f t="shared" si="28"/>
        <v>June</v>
      </c>
      <c r="R914" s="11">
        <v>42171</v>
      </c>
      <c r="S914" s="13" t="str">
        <f t="shared" si="29"/>
        <v>June</v>
      </c>
      <c r="T914" s="8">
        <v>69.545100000000005</v>
      </c>
      <c r="U914">
        <v>1</v>
      </c>
      <c r="V914" s="6">
        <v>100.79</v>
      </c>
      <c r="W914">
        <v>87342</v>
      </c>
      <c r="X914" t="str">
        <f>[1]!DXLOOKUP(M914,Users!$A$2:$A$5,Users!$B$2:$B$5,0)</f>
        <v>Chris</v>
      </c>
    </row>
    <row r="915" spans="1:24" ht="12.75" customHeight="1">
      <c r="A915" t="s">
        <v>37</v>
      </c>
      <c r="B915" s="17">
        <v>0.06</v>
      </c>
      <c r="C915" s="6">
        <v>3.29</v>
      </c>
      <c r="D915" s="6">
        <v>1.35</v>
      </c>
      <c r="E915">
        <v>1646</v>
      </c>
      <c r="F915" t="s">
        <v>1655</v>
      </c>
      <c r="G915" t="s">
        <v>49</v>
      </c>
      <c r="H915" t="s">
        <v>58</v>
      </c>
      <c r="I915" t="s">
        <v>29</v>
      </c>
      <c r="J915" t="s">
        <v>66</v>
      </c>
      <c r="K915" t="s">
        <v>31</v>
      </c>
      <c r="L915" t="s">
        <v>296</v>
      </c>
      <c r="M915" t="s">
        <v>53</v>
      </c>
      <c r="N915" t="s">
        <v>71</v>
      </c>
      <c r="O915" t="s">
        <v>1656</v>
      </c>
      <c r="P915" s="13">
        <v>42078</v>
      </c>
      <c r="Q915" s="13" t="str">
        <f t="shared" si="28"/>
        <v>March</v>
      </c>
      <c r="R915" s="11">
        <v>42080</v>
      </c>
      <c r="S915" s="13" t="str">
        <f t="shared" si="29"/>
        <v>March</v>
      </c>
      <c r="T915" s="8">
        <v>8.5299999999999994</v>
      </c>
      <c r="U915">
        <v>11</v>
      </c>
      <c r="V915" s="6">
        <v>35.97</v>
      </c>
      <c r="W915">
        <v>90932</v>
      </c>
      <c r="X915" t="str">
        <f>[1]!DXLOOKUP(M915,Users!$A$2:$A$5,Users!$B$2:$B$5,0)</f>
        <v>Erin</v>
      </c>
    </row>
    <row r="916" spans="1:24" ht="12.75" customHeight="1">
      <c r="A916" t="s">
        <v>47</v>
      </c>
      <c r="B916" s="17">
        <v>0.08</v>
      </c>
      <c r="C916" s="6">
        <v>46.89</v>
      </c>
      <c r="D916" s="6">
        <v>5.0999999999999996</v>
      </c>
      <c r="E916">
        <v>1648</v>
      </c>
      <c r="F916" t="s">
        <v>1657</v>
      </c>
      <c r="G916" t="s">
        <v>49</v>
      </c>
      <c r="H916" t="s">
        <v>28</v>
      </c>
      <c r="I916" t="s">
        <v>29</v>
      </c>
      <c r="J916" t="s">
        <v>257</v>
      </c>
      <c r="K916" t="s">
        <v>86</v>
      </c>
      <c r="L916" t="s">
        <v>1345</v>
      </c>
      <c r="M916" t="s">
        <v>61</v>
      </c>
      <c r="N916" t="s">
        <v>178</v>
      </c>
      <c r="O916" t="s">
        <v>1658</v>
      </c>
      <c r="P916" s="13">
        <v>42088</v>
      </c>
      <c r="Q916" s="13" t="str">
        <f t="shared" si="28"/>
        <v>March</v>
      </c>
      <c r="R916" s="11">
        <v>42090</v>
      </c>
      <c r="S916" s="13" t="str">
        <f t="shared" si="29"/>
        <v>March</v>
      </c>
      <c r="T916" s="8">
        <v>507.63299999999998</v>
      </c>
      <c r="U916">
        <v>17</v>
      </c>
      <c r="V916" s="6">
        <v>735.7</v>
      </c>
      <c r="W916">
        <v>91043</v>
      </c>
      <c r="X916" t="str">
        <f>[1]!DXLOOKUP(M916,Users!$A$2:$A$5,Users!$B$2:$B$5,0)</f>
        <v>Chris</v>
      </c>
    </row>
    <row r="917" spans="1:24" ht="12.75" customHeight="1">
      <c r="A917" t="s">
        <v>47</v>
      </c>
      <c r="B917" s="17">
        <v>0.05</v>
      </c>
      <c r="C917" s="6">
        <v>12.98</v>
      </c>
      <c r="D917" s="6">
        <v>3.14</v>
      </c>
      <c r="E917">
        <v>1648</v>
      </c>
      <c r="F917" t="s">
        <v>1657</v>
      </c>
      <c r="G917" t="s">
        <v>49</v>
      </c>
      <c r="H917" t="s">
        <v>28</v>
      </c>
      <c r="I917" t="s">
        <v>29</v>
      </c>
      <c r="J917" t="s">
        <v>174</v>
      </c>
      <c r="K917" t="s">
        <v>51</v>
      </c>
      <c r="L917" t="s">
        <v>175</v>
      </c>
      <c r="M917" t="s">
        <v>61</v>
      </c>
      <c r="N917" t="s">
        <v>178</v>
      </c>
      <c r="O917" t="s">
        <v>1658</v>
      </c>
      <c r="P917" s="13">
        <v>42088</v>
      </c>
      <c r="Q917" s="13" t="str">
        <f t="shared" si="28"/>
        <v>March</v>
      </c>
      <c r="R917" s="11">
        <v>42088</v>
      </c>
      <c r="S917" s="13" t="str">
        <f t="shared" si="29"/>
        <v>March</v>
      </c>
      <c r="T917" s="8">
        <v>38.229999999999997</v>
      </c>
      <c r="U917">
        <v>18</v>
      </c>
      <c r="V917" s="6">
        <v>225.59</v>
      </c>
      <c r="W917">
        <v>91043</v>
      </c>
      <c r="X917" t="str">
        <f>[1]!DXLOOKUP(M917,Users!$A$2:$A$5,Users!$B$2:$B$5,0)</f>
        <v>Chris</v>
      </c>
    </row>
    <row r="918" spans="1:24" ht="12.75" customHeight="1">
      <c r="A918" t="s">
        <v>47</v>
      </c>
      <c r="B918" s="17">
        <v>0.03</v>
      </c>
      <c r="C918" s="6">
        <v>48.58</v>
      </c>
      <c r="D918" s="6">
        <v>3.99</v>
      </c>
      <c r="E918">
        <v>1649</v>
      </c>
      <c r="F918" t="s">
        <v>1659</v>
      </c>
      <c r="G918" t="s">
        <v>27</v>
      </c>
      <c r="H918" t="s">
        <v>28</v>
      </c>
      <c r="I918" t="s">
        <v>29</v>
      </c>
      <c r="J918" t="s">
        <v>257</v>
      </c>
      <c r="K918" t="s">
        <v>59</v>
      </c>
      <c r="L918" t="s">
        <v>1660</v>
      </c>
      <c r="M918" t="s">
        <v>53</v>
      </c>
      <c r="N918" t="s">
        <v>71</v>
      </c>
      <c r="O918" t="s">
        <v>1608</v>
      </c>
      <c r="P918" s="13">
        <v>42059</v>
      </c>
      <c r="Q918" s="13" t="str">
        <f t="shared" si="28"/>
        <v>February</v>
      </c>
      <c r="R918" s="11">
        <v>42061</v>
      </c>
      <c r="S918" s="13" t="str">
        <f t="shared" si="29"/>
        <v>February</v>
      </c>
      <c r="T918" s="8">
        <v>100.13279999999999</v>
      </c>
      <c r="U918">
        <v>3</v>
      </c>
      <c r="V918" s="6">
        <v>145.12</v>
      </c>
      <c r="W918">
        <v>91041</v>
      </c>
      <c r="X918" t="str">
        <f>[1]!DXLOOKUP(M918,Users!$A$2:$A$5,Users!$B$2:$B$5,0)</f>
        <v>Erin</v>
      </c>
    </row>
    <row r="919" spans="1:24" ht="12.75" customHeight="1">
      <c r="A919" t="s">
        <v>25</v>
      </c>
      <c r="B919" s="17">
        <v>0.05</v>
      </c>
      <c r="C919" s="6">
        <v>6.48</v>
      </c>
      <c r="D919" s="6">
        <v>2.74</v>
      </c>
      <c r="E919">
        <v>1650</v>
      </c>
      <c r="F919" t="s">
        <v>1661</v>
      </c>
      <c r="G919" t="s">
        <v>49</v>
      </c>
      <c r="H919" t="s">
        <v>28</v>
      </c>
      <c r="I919" t="s">
        <v>77</v>
      </c>
      <c r="J919" t="s">
        <v>180</v>
      </c>
      <c r="K919" t="s">
        <v>51</v>
      </c>
      <c r="L919" t="s">
        <v>1662</v>
      </c>
      <c r="M919" t="s">
        <v>136</v>
      </c>
      <c r="N919" t="s">
        <v>322</v>
      </c>
      <c r="O919" t="s">
        <v>1663</v>
      </c>
      <c r="P919" s="13">
        <v>42133</v>
      </c>
      <c r="Q919" s="13" t="str">
        <f t="shared" si="28"/>
        <v>May</v>
      </c>
      <c r="R919" s="11">
        <v>42133</v>
      </c>
      <c r="S919" s="13" t="str">
        <f t="shared" si="29"/>
        <v>May</v>
      </c>
      <c r="T919" s="8">
        <v>15.096</v>
      </c>
      <c r="U919">
        <v>15</v>
      </c>
      <c r="V919" s="6">
        <v>94.27</v>
      </c>
      <c r="W919">
        <v>91042</v>
      </c>
      <c r="X919" t="str">
        <f>[1]!DXLOOKUP(M919,Users!$A$2:$A$5,Users!$B$2:$B$5,0)</f>
        <v>Sam</v>
      </c>
    </row>
    <row r="920" spans="1:24" ht="12.75" customHeight="1">
      <c r="A920" t="s">
        <v>25</v>
      </c>
      <c r="B920" s="17">
        <v>0.09</v>
      </c>
      <c r="C920" s="6">
        <v>12.53</v>
      </c>
      <c r="D920" s="6">
        <v>0.5</v>
      </c>
      <c r="E920">
        <v>1650</v>
      </c>
      <c r="F920" t="s">
        <v>1661</v>
      </c>
      <c r="G920" t="s">
        <v>49</v>
      </c>
      <c r="H920" t="s">
        <v>28</v>
      </c>
      <c r="I920" t="s">
        <v>29</v>
      </c>
      <c r="J920" t="s">
        <v>134</v>
      </c>
      <c r="K920" t="s">
        <v>59</v>
      </c>
      <c r="L920" t="s">
        <v>1664</v>
      </c>
      <c r="M920" t="s">
        <v>136</v>
      </c>
      <c r="N920" t="s">
        <v>322</v>
      </c>
      <c r="O920" t="s">
        <v>1663</v>
      </c>
      <c r="P920" s="13">
        <v>42133</v>
      </c>
      <c r="Q920" s="13" t="str">
        <f t="shared" si="28"/>
        <v>May</v>
      </c>
      <c r="R920" s="11">
        <v>42134</v>
      </c>
      <c r="S920" s="13" t="str">
        <f t="shared" si="29"/>
        <v>May</v>
      </c>
      <c r="T920" s="8">
        <v>14.912399999999998</v>
      </c>
      <c r="U920">
        <v>7</v>
      </c>
      <c r="V920" s="6">
        <v>82.21</v>
      </c>
      <c r="W920">
        <v>91042</v>
      </c>
      <c r="X920" t="str">
        <f>[1]!DXLOOKUP(M920,Users!$A$2:$A$5,Users!$B$2:$B$5,0)</f>
        <v>Sam</v>
      </c>
    </row>
    <row r="921" spans="1:24" ht="12.75" customHeight="1">
      <c r="A921" t="s">
        <v>25</v>
      </c>
      <c r="B921" s="17">
        <v>0.08</v>
      </c>
      <c r="C921" s="6">
        <v>65.989999999999995</v>
      </c>
      <c r="D921" s="6">
        <v>8.99</v>
      </c>
      <c r="E921">
        <v>1650</v>
      </c>
      <c r="F921" t="s">
        <v>1661</v>
      </c>
      <c r="G921" t="s">
        <v>27</v>
      </c>
      <c r="H921" t="s">
        <v>28</v>
      </c>
      <c r="I921" t="s">
        <v>77</v>
      </c>
      <c r="J921" t="s">
        <v>78</v>
      </c>
      <c r="K921" t="s">
        <v>59</v>
      </c>
      <c r="L921" t="s">
        <v>1665</v>
      </c>
      <c r="M921" t="s">
        <v>136</v>
      </c>
      <c r="N921" t="s">
        <v>322</v>
      </c>
      <c r="O921" t="s">
        <v>1663</v>
      </c>
      <c r="P921" s="13">
        <v>42133</v>
      </c>
      <c r="Q921" s="13" t="str">
        <f t="shared" si="28"/>
        <v>May</v>
      </c>
      <c r="R921" s="11">
        <v>42135</v>
      </c>
      <c r="S921" s="13" t="str">
        <f t="shared" si="29"/>
        <v>May</v>
      </c>
      <c r="T921" s="8">
        <v>-135.226</v>
      </c>
      <c r="U921">
        <v>8</v>
      </c>
      <c r="V921" s="6">
        <v>417.47</v>
      </c>
      <c r="W921">
        <v>91042</v>
      </c>
      <c r="X921" t="str">
        <f>[1]!DXLOOKUP(M921,Users!$A$2:$A$5,Users!$B$2:$B$5,0)</f>
        <v>Sam</v>
      </c>
    </row>
    <row r="922" spans="1:24" ht="12.75" customHeight="1">
      <c r="A922" t="s">
        <v>37</v>
      </c>
      <c r="B922" s="17">
        <v>0</v>
      </c>
      <c r="C922" s="6">
        <v>101.41</v>
      </c>
      <c r="D922" s="6">
        <v>35</v>
      </c>
      <c r="E922">
        <v>1653</v>
      </c>
      <c r="F922" t="s">
        <v>1666</v>
      </c>
      <c r="G922" t="s">
        <v>27</v>
      </c>
      <c r="H922" t="s">
        <v>28</v>
      </c>
      <c r="I922" t="s">
        <v>29</v>
      </c>
      <c r="J922" t="s">
        <v>141</v>
      </c>
      <c r="K922" t="s">
        <v>236</v>
      </c>
      <c r="L922" t="s">
        <v>860</v>
      </c>
      <c r="M922" t="s">
        <v>34</v>
      </c>
      <c r="N922" t="s">
        <v>45</v>
      </c>
      <c r="O922" t="s">
        <v>1667</v>
      </c>
      <c r="P922" s="13">
        <v>42028</v>
      </c>
      <c r="Q922" s="13" t="str">
        <f t="shared" si="28"/>
        <v>January</v>
      </c>
      <c r="R922" s="11">
        <v>42029</v>
      </c>
      <c r="S922" s="13" t="str">
        <f t="shared" si="29"/>
        <v>January</v>
      </c>
      <c r="T922" s="8">
        <v>-457.73</v>
      </c>
      <c r="U922">
        <v>10</v>
      </c>
      <c r="V922" s="6">
        <v>1104.32</v>
      </c>
      <c r="W922">
        <v>89885</v>
      </c>
      <c r="X922" t="str">
        <f>[1]!DXLOOKUP(M922,Users!$A$2:$A$5,Users!$B$2:$B$5,0)</f>
        <v>William</v>
      </c>
    </row>
    <row r="923" spans="1:24" ht="12.75" customHeight="1">
      <c r="A923" t="s">
        <v>37</v>
      </c>
      <c r="B923" s="17">
        <v>0.1</v>
      </c>
      <c r="C923" s="6">
        <v>95.99</v>
      </c>
      <c r="D923" s="6">
        <v>4.9000000000000004</v>
      </c>
      <c r="E923">
        <v>1653</v>
      </c>
      <c r="F923" t="s">
        <v>1666</v>
      </c>
      <c r="G923" t="s">
        <v>49</v>
      </c>
      <c r="H923" t="s">
        <v>28</v>
      </c>
      <c r="I923" t="s">
        <v>77</v>
      </c>
      <c r="J923" t="s">
        <v>78</v>
      </c>
      <c r="K923" t="s">
        <v>59</v>
      </c>
      <c r="L923" t="s">
        <v>254</v>
      </c>
      <c r="M923" t="s">
        <v>34</v>
      </c>
      <c r="N923" t="s">
        <v>45</v>
      </c>
      <c r="O923" t="s">
        <v>1667</v>
      </c>
      <c r="P923" s="13">
        <v>42028</v>
      </c>
      <c r="Q923" s="13" t="str">
        <f t="shared" si="28"/>
        <v>January</v>
      </c>
      <c r="R923" s="11">
        <v>42029</v>
      </c>
      <c r="S923" s="13" t="str">
        <f t="shared" si="29"/>
        <v>January</v>
      </c>
      <c r="T923" s="8">
        <v>-268.66399999999999</v>
      </c>
      <c r="U923">
        <v>2</v>
      </c>
      <c r="V923" s="6">
        <v>149.80000000000001</v>
      </c>
      <c r="W923">
        <v>89885</v>
      </c>
      <c r="X923" t="str">
        <f>[1]!DXLOOKUP(M923,Users!$A$2:$A$5,Users!$B$2:$B$5,0)</f>
        <v>William</v>
      </c>
    </row>
    <row r="924" spans="1:24" ht="12.75" customHeight="1">
      <c r="A924" t="s">
        <v>25</v>
      </c>
      <c r="B924" s="17">
        <v>0.1</v>
      </c>
      <c r="C924" s="6">
        <v>3.6</v>
      </c>
      <c r="D924" s="6">
        <v>2.2000000000000002</v>
      </c>
      <c r="E924">
        <v>1665</v>
      </c>
      <c r="F924" t="s">
        <v>1668</v>
      </c>
      <c r="G924" t="s">
        <v>49</v>
      </c>
      <c r="H924" t="s">
        <v>114</v>
      </c>
      <c r="I924" t="s">
        <v>29</v>
      </c>
      <c r="J924" t="s">
        <v>93</v>
      </c>
      <c r="K924" t="s">
        <v>31</v>
      </c>
      <c r="L924" t="s">
        <v>1669</v>
      </c>
      <c r="M924" t="s">
        <v>34</v>
      </c>
      <c r="N924" t="s">
        <v>45</v>
      </c>
      <c r="O924" t="s">
        <v>1670</v>
      </c>
      <c r="P924" s="13">
        <v>42061</v>
      </c>
      <c r="Q924" s="13" t="str">
        <f t="shared" si="28"/>
        <v>February</v>
      </c>
      <c r="R924" s="11">
        <v>42062</v>
      </c>
      <c r="S924" s="13" t="str">
        <f t="shared" si="29"/>
        <v>February</v>
      </c>
      <c r="T924" s="8">
        <v>-8.2799999999999994</v>
      </c>
      <c r="U924">
        <v>2</v>
      </c>
      <c r="V924" s="6">
        <v>6.97</v>
      </c>
      <c r="W924">
        <v>90678</v>
      </c>
      <c r="X924" t="str">
        <f>[1]!DXLOOKUP(M924,Users!$A$2:$A$5,Users!$B$2:$B$5,0)</f>
        <v>William</v>
      </c>
    </row>
    <row r="925" spans="1:24" ht="12.75" customHeight="1">
      <c r="A925" t="s">
        <v>106</v>
      </c>
      <c r="B925" s="17">
        <v>0.03</v>
      </c>
      <c r="C925" s="6">
        <v>35.409999999999997</v>
      </c>
      <c r="D925" s="6">
        <v>1.99</v>
      </c>
      <c r="E925">
        <v>1670</v>
      </c>
      <c r="F925" t="s">
        <v>1671</v>
      </c>
      <c r="G925" t="s">
        <v>49</v>
      </c>
      <c r="H925" t="s">
        <v>58</v>
      </c>
      <c r="I925" t="s">
        <v>77</v>
      </c>
      <c r="J925" t="s">
        <v>180</v>
      </c>
      <c r="K925" t="s">
        <v>51</v>
      </c>
      <c r="L925" t="s">
        <v>1672</v>
      </c>
      <c r="M925" t="s">
        <v>136</v>
      </c>
      <c r="N925" t="s">
        <v>137</v>
      </c>
      <c r="O925" t="s">
        <v>1587</v>
      </c>
      <c r="P925" s="13">
        <v>42118</v>
      </c>
      <c r="Q925" s="13" t="str">
        <f t="shared" si="28"/>
        <v>April</v>
      </c>
      <c r="R925" s="11">
        <v>42120</v>
      </c>
      <c r="S925" s="13" t="str">
        <f t="shared" si="29"/>
        <v>April</v>
      </c>
      <c r="T925" s="8">
        <v>1912.4219999999998</v>
      </c>
      <c r="U925">
        <v>10</v>
      </c>
      <c r="V925" s="6">
        <v>367.52</v>
      </c>
      <c r="W925">
        <v>86722</v>
      </c>
      <c r="X925" t="str">
        <f>[1]!DXLOOKUP(M925,Users!$A$2:$A$5,Users!$B$2:$B$5,0)</f>
        <v>Sam</v>
      </c>
    </row>
    <row r="926" spans="1:24" ht="12.75" customHeight="1">
      <c r="A926" t="s">
        <v>106</v>
      </c>
      <c r="B926" s="17">
        <v>0</v>
      </c>
      <c r="C926" s="6">
        <v>142.86000000000001</v>
      </c>
      <c r="D926" s="6">
        <v>19.989999999999998</v>
      </c>
      <c r="E926">
        <v>1670</v>
      </c>
      <c r="F926" t="s">
        <v>1671</v>
      </c>
      <c r="G926" t="s">
        <v>49</v>
      </c>
      <c r="H926" t="s">
        <v>58</v>
      </c>
      <c r="I926" t="s">
        <v>29</v>
      </c>
      <c r="J926" t="s">
        <v>141</v>
      </c>
      <c r="K926" t="s">
        <v>59</v>
      </c>
      <c r="L926" t="s">
        <v>1673</v>
      </c>
      <c r="M926" t="s">
        <v>136</v>
      </c>
      <c r="N926" t="s">
        <v>137</v>
      </c>
      <c r="O926" t="s">
        <v>1587</v>
      </c>
      <c r="P926" s="13">
        <v>42118</v>
      </c>
      <c r="Q926" s="13" t="str">
        <f t="shared" si="28"/>
        <v>April</v>
      </c>
      <c r="R926" s="11">
        <v>42127</v>
      </c>
      <c r="S926" s="13" t="str">
        <f t="shared" si="29"/>
        <v>May</v>
      </c>
      <c r="T926" s="8">
        <v>-739.32600000000002</v>
      </c>
      <c r="U926">
        <v>11</v>
      </c>
      <c r="V926" s="6">
        <v>1576.35</v>
      </c>
      <c r="W926">
        <v>86722</v>
      </c>
      <c r="X926" t="str">
        <f>[1]!DXLOOKUP(M926,Users!$A$2:$A$5,Users!$B$2:$B$5,0)</f>
        <v>Sam</v>
      </c>
    </row>
    <row r="927" spans="1:24" ht="12.75" customHeight="1">
      <c r="A927" t="s">
        <v>106</v>
      </c>
      <c r="B927" s="17">
        <v>0.1</v>
      </c>
      <c r="C927" s="6">
        <v>4.13</v>
      </c>
      <c r="D927" s="6">
        <v>0.99</v>
      </c>
      <c r="E927">
        <v>1671</v>
      </c>
      <c r="F927" t="s">
        <v>1674</v>
      </c>
      <c r="G927" t="s">
        <v>49</v>
      </c>
      <c r="H927" t="s">
        <v>58</v>
      </c>
      <c r="I927" t="s">
        <v>29</v>
      </c>
      <c r="J927" t="s">
        <v>134</v>
      </c>
      <c r="K927" t="s">
        <v>59</v>
      </c>
      <c r="L927" t="s">
        <v>1420</v>
      </c>
      <c r="M927" t="s">
        <v>136</v>
      </c>
      <c r="N927" t="s">
        <v>137</v>
      </c>
      <c r="O927" t="s">
        <v>1675</v>
      </c>
      <c r="P927" s="13">
        <v>42044</v>
      </c>
      <c r="Q927" s="13" t="str">
        <f t="shared" si="28"/>
        <v>February</v>
      </c>
      <c r="R927" s="11">
        <v>42048</v>
      </c>
      <c r="S927" s="13" t="str">
        <f t="shared" si="29"/>
        <v>February</v>
      </c>
      <c r="T927" s="8">
        <v>-40.53</v>
      </c>
      <c r="U927">
        <v>13</v>
      </c>
      <c r="V927" s="6">
        <v>52.16</v>
      </c>
      <c r="W927">
        <v>86724</v>
      </c>
      <c r="X927" t="str">
        <f>[1]!DXLOOKUP(M927,Users!$A$2:$A$5,Users!$B$2:$B$5,0)</f>
        <v>Sam</v>
      </c>
    </row>
    <row r="928" spans="1:24" ht="12.75" customHeight="1">
      <c r="A928" t="s">
        <v>47</v>
      </c>
      <c r="B928" s="17">
        <v>0.03</v>
      </c>
      <c r="C928" s="6">
        <v>223.98</v>
      </c>
      <c r="D928" s="6">
        <v>15.01</v>
      </c>
      <c r="E928">
        <v>1671</v>
      </c>
      <c r="F928" t="s">
        <v>1674</v>
      </c>
      <c r="G928" t="s">
        <v>49</v>
      </c>
      <c r="H928" t="s">
        <v>58</v>
      </c>
      <c r="I928" t="s">
        <v>29</v>
      </c>
      <c r="J928" t="s">
        <v>109</v>
      </c>
      <c r="K928" t="s">
        <v>59</v>
      </c>
      <c r="L928" t="s">
        <v>1676</v>
      </c>
      <c r="M928" t="s">
        <v>136</v>
      </c>
      <c r="N928" t="s">
        <v>137</v>
      </c>
      <c r="O928" t="s">
        <v>1675</v>
      </c>
      <c r="P928" s="13">
        <v>42136</v>
      </c>
      <c r="Q928" s="13" t="str">
        <f t="shared" si="28"/>
        <v>May</v>
      </c>
      <c r="R928" s="11">
        <v>42137</v>
      </c>
      <c r="S928" s="13" t="str">
        <f t="shared" si="29"/>
        <v>May</v>
      </c>
      <c r="T928" s="8">
        <v>0.69599999999999995</v>
      </c>
      <c r="U928">
        <v>21</v>
      </c>
      <c r="V928" s="6">
        <v>4881.84</v>
      </c>
      <c r="W928">
        <v>86725</v>
      </c>
      <c r="X928" t="str">
        <f>[1]!DXLOOKUP(M928,Users!$A$2:$A$5,Users!$B$2:$B$5,0)</f>
        <v>Sam</v>
      </c>
    </row>
    <row r="929" spans="1:24" ht="12.75" customHeight="1">
      <c r="A929" t="s">
        <v>106</v>
      </c>
      <c r="B929" s="17">
        <v>0.02</v>
      </c>
      <c r="C929" s="6">
        <v>284.98</v>
      </c>
      <c r="D929" s="6">
        <v>69.55</v>
      </c>
      <c r="E929">
        <v>1672</v>
      </c>
      <c r="F929" t="s">
        <v>1677</v>
      </c>
      <c r="G929" t="s">
        <v>39</v>
      </c>
      <c r="H929" t="s">
        <v>58</v>
      </c>
      <c r="I929" t="s">
        <v>41</v>
      </c>
      <c r="J929" t="s">
        <v>42</v>
      </c>
      <c r="K929" t="s">
        <v>43</v>
      </c>
      <c r="L929" t="s">
        <v>1082</v>
      </c>
      <c r="M929" t="s">
        <v>136</v>
      </c>
      <c r="N929" t="s">
        <v>137</v>
      </c>
      <c r="O929" t="s">
        <v>1678</v>
      </c>
      <c r="P929" s="13">
        <v>42162</v>
      </c>
      <c r="Q929" s="13" t="str">
        <f t="shared" si="28"/>
        <v>June</v>
      </c>
      <c r="R929" s="11">
        <v>42167</v>
      </c>
      <c r="S929" s="13" t="str">
        <f t="shared" si="29"/>
        <v>June</v>
      </c>
      <c r="T929" s="8">
        <v>15.527999999999999</v>
      </c>
      <c r="U929">
        <v>3</v>
      </c>
      <c r="V929" s="6">
        <v>926.3</v>
      </c>
      <c r="W929">
        <v>86723</v>
      </c>
      <c r="X929" t="str">
        <f>[1]!DXLOOKUP(M929,Users!$A$2:$A$5,Users!$B$2:$B$5,0)</f>
        <v>Sam</v>
      </c>
    </row>
    <row r="930" spans="1:24" ht="12.75" customHeight="1">
      <c r="A930" t="s">
        <v>106</v>
      </c>
      <c r="B930" s="17">
        <v>0.08</v>
      </c>
      <c r="C930" s="6">
        <v>55.48</v>
      </c>
      <c r="D930" s="6">
        <v>14.3</v>
      </c>
      <c r="E930">
        <v>1672</v>
      </c>
      <c r="F930" t="s">
        <v>1677</v>
      </c>
      <c r="G930" t="s">
        <v>49</v>
      </c>
      <c r="H930" t="s">
        <v>58</v>
      </c>
      <c r="I930" t="s">
        <v>29</v>
      </c>
      <c r="J930" t="s">
        <v>93</v>
      </c>
      <c r="K930" t="s">
        <v>59</v>
      </c>
      <c r="L930" t="s">
        <v>94</v>
      </c>
      <c r="M930" t="s">
        <v>136</v>
      </c>
      <c r="N930" t="s">
        <v>137</v>
      </c>
      <c r="O930" t="s">
        <v>1678</v>
      </c>
      <c r="P930" s="13">
        <v>42162</v>
      </c>
      <c r="Q930" s="13" t="str">
        <f t="shared" si="28"/>
        <v>June</v>
      </c>
      <c r="R930" s="11">
        <v>42164</v>
      </c>
      <c r="S930" s="13" t="str">
        <f t="shared" si="29"/>
        <v>June</v>
      </c>
      <c r="T930" s="8">
        <v>-225.56379999999999</v>
      </c>
      <c r="U930">
        <v>17</v>
      </c>
      <c r="V930" s="6">
        <v>942.53</v>
      </c>
      <c r="W930">
        <v>86723</v>
      </c>
      <c r="X930" t="str">
        <f>[1]!DXLOOKUP(M930,Users!$A$2:$A$5,Users!$B$2:$B$5,0)</f>
        <v>Sam</v>
      </c>
    </row>
    <row r="931" spans="1:24" ht="12.75" customHeight="1">
      <c r="A931" t="s">
        <v>56</v>
      </c>
      <c r="B931" s="17">
        <v>7.0000000000000007E-2</v>
      </c>
      <c r="C931" s="6">
        <v>13.73</v>
      </c>
      <c r="D931" s="6">
        <v>6.85</v>
      </c>
      <c r="E931">
        <v>1679</v>
      </c>
      <c r="F931" t="s">
        <v>1679</v>
      </c>
      <c r="G931" t="s">
        <v>49</v>
      </c>
      <c r="H931" t="s">
        <v>114</v>
      </c>
      <c r="I931" t="s">
        <v>41</v>
      </c>
      <c r="J931" t="s">
        <v>50</v>
      </c>
      <c r="K931" t="s">
        <v>31</v>
      </c>
      <c r="L931" t="s">
        <v>647</v>
      </c>
      <c r="M931" t="s">
        <v>53</v>
      </c>
      <c r="N931" t="s">
        <v>154</v>
      </c>
      <c r="O931" t="s">
        <v>1680</v>
      </c>
      <c r="P931" s="13">
        <v>42083</v>
      </c>
      <c r="Q931" s="13" t="str">
        <f t="shared" si="28"/>
        <v>March</v>
      </c>
      <c r="R931" s="11">
        <v>42084</v>
      </c>
      <c r="S931" s="13" t="str">
        <f t="shared" si="29"/>
        <v>March</v>
      </c>
      <c r="T931" s="8">
        <v>-22.72</v>
      </c>
      <c r="U931">
        <v>21</v>
      </c>
      <c r="V931" s="6">
        <v>276.64</v>
      </c>
      <c r="W931">
        <v>86646</v>
      </c>
      <c r="X931" t="str">
        <f>[1]!DXLOOKUP(M931,Users!$A$2:$A$5,Users!$B$2:$B$5,0)</f>
        <v>Erin</v>
      </c>
    </row>
    <row r="932" spans="1:24" ht="12.75" customHeight="1">
      <c r="A932" t="s">
        <v>106</v>
      </c>
      <c r="B932" s="17">
        <v>0.09</v>
      </c>
      <c r="C932" s="6">
        <v>30.98</v>
      </c>
      <c r="D932" s="6">
        <v>19.510000000000002</v>
      </c>
      <c r="E932">
        <v>1680</v>
      </c>
      <c r="F932" t="s">
        <v>1681</v>
      </c>
      <c r="G932" t="s">
        <v>49</v>
      </c>
      <c r="H932" t="s">
        <v>114</v>
      </c>
      <c r="I932" t="s">
        <v>29</v>
      </c>
      <c r="J932" t="s">
        <v>69</v>
      </c>
      <c r="K932" t="s">
        <v>59</v>
      </c>
      <c r="L932" t="s">
        <v>1682</v>
      </c>
      <c r="M932" t="s">
        <v>53</v>
      </c>
      <c r="N932" t="s">
        <v>154</v>
      </c>
      <c r="O932" t="s">
        <v>393</v>
      </c>
      <c r="P932" s="13">
        <v>42127</v>
      </c>
      <c r="Q932" s="13" t="str">
        <f t="shared" si="28"/>
        <v>May</v>
      </c>
      <c r="R932" s="11">
        <v>42129</v>
      </c>
      <c r="S932" s="13" t="str">
        <f t="shared" si="29"/>
        <v>May</v>
      </c>
      <c r="T932" s="8">
        <v>-163.53</v>
      </c>
      <c r="U932">
        <v>18</v>
      </c>
      <c r="V932" s="6">
        <v>514.62</v>
      </c>
      <c r="W932">
        <v>86645</v>
      </c>
      <c r="X932" t="str">
        <f>[1]!DXLOOKUP(M932,Users!$A$2:$A$5,Users!$B$2:$B$5,0)</f>
        <v>Erin</v>
      </c>
    </row>
    <row r="933" spans="1:24" ht="12.75" customHeight="1">
      <c r="A933" t="s">
        <v>106</v>
      </c>
      <c r="B933" s="17">
        <v>0.03</v>
      </c>
      <c r="C933" s="6">
        <v>49.34</v>
      </c>
      <c r="D933" s="6">
        <v>10.25</v>
      </c>
      <c r="E933">
        <v>1680</v>
      </c>
      <c r="F933" t="s">
        <v>1681</v>
      </c>
      <c r="G933" t="s">
        <v>49</v>
      </c>
      <c r="H933" t="s">
        <v>114</v>
      </c>
      <c r="I933" t="s">
        <v>41</v>
      </c>
      <c r="J933" t="s">
        <v>50</v>
      </c>
      <c r="K933" t="s">
        <v>236</v>
      </c>
      <c r="L933" t="s">
        <v>1683</v>
      </c>
      <c r="M933" t="s">
        <v>53</v>
      </c>
      <c r="N933" t="s">
        <v>154</v>
      </c>
      <c r="O933" t="s">
        <v>393</v>
      </c>
      <c r="P933" s="13">
        <v>42127</v>
      </c>
      <c r="Q933" s="13" t="str">
        <f t="shared" si="28"/>
        <v>May</v>
      </c>
      <c r="R933" s="11">
        <v>42129</v>
      </c>
      <c r="S933" s="13" t="str">
        <f t="shared" si="29"/>
        <v>May</v>
      </c>
      <c r="T933" s="8">
        <v>554.77</v>
      </c>
      <c r="U933">
        <v>17</v>
      </c>
      <c r="V933" s="6">
        <v>817.32</v>
      </c>
      <c r="W933">
        <v>86645</v>
      </c>
      <c r="X933" t="str">
        <f>[1]!DXLOOKUP(M933,Users!$A$2:$A$5,Users!$B$2:$B$5,0)</f>
        <v>Erin</v>
      </c>
    </row>
    <row r="934" spans="1:24" ht="12.75" customHeight="1">
      <c r="A934" t="s">
        <v>37</v>
      </c>
      <c r="B934" s="17">
        <v>0.04</v>
      </c>
      <c r="C934" s="6">
        <v>6.28</v>
      </c>
      <c r="D934" s="6">
        <v>5.41</v>
      </c>
      <c r="E934">
        <v>1682</v>
      </c>
      <c r="F934" t="s">
        <v>1684</v>
      </c>
      <c r="G934" t="s">
        <v>49</v>
      </c>
      <c r="H934" t="s">
        <v>114</v>
      </c>
      <c r="I934" t="s">
        <v>41</v>
      </c>
      <c r="J934" t="s">
        <v>50</v>
      </c>
      <c r="K934" t="s">
        <v>59</v>
      </c>
      <c r="L934" t="s">
        <v>1685</v>
      </c>
      <c r="M934" t="s">
        <v>61</v>
      </c>
      <c r="N934" t="s">
        <v>178</v>
      </c>
      <c r="O934" t="s">
        <v>179</v>
      </c>
      <c r="P934" s="13">
        <v>42049</v>
      </c>
      <c r="Q934" s="13" t="str">
        <f t="shared" si="28"/>
        <v>February</v>
      </c>
      <c r="R934" s="11">
        <v>42051</v>
      </c>
      <c r="S934" s="13" t="str">
        <f t="shared" si="29"/>
        <v>February</v>
      </c>
      <c r="T934" s="8">
        <v>-38.380000000000003</v>
      </c>
      <c r="U934">
        <v>43</v>
      </c>
      <c r="V934" s="6">
        <v>284.48</v>
      </c>
      <c r="W934">
        <v>14115</v>
      </c>
      <c r="X934" t="str">
        <f>[1]!DXLOOKUP(M934,Users!$A$2:$A$5,Users!$B$2:$B$5,0)</f>
        <v>Chris</v>
      </c>
    </row>
    <row r="935" spans="1:24" ht="12.75" customHeight="1">
      <c r="A935" t="s">
        <v>37</v>
      </c>
      <c r="B935" s="17">
        <v>0.08</v>
      </c>
      <c r="C935" s="6">
        <v>4.9800000000000004</v>
      </c>
      <c r="D935" s="6">
        <v>4.7</v>
      </c>
      <c r="E935">
        <v>1682</v>
      </c>
      <c r="F935" t="s">
        <v>1684</v>
      </c>
      <c r="G935" t="s">
        <v>49</v>
      </c>
      <c r="H935" t="s">
        <v>114</v>
      </c>
      <c r="I935" t="s">
        <v>29</v>
      </c>
      <c r="J935" t="s">
        <v>93</v>
      </c>
      <c r="K935" t="s">
        <v>59</v>
      </c>
      <c r="L935" t="s">
        <v>1686</v>
      </c>
      <c r="M935" t="s">
        <v>61</v>
      </c>
      <c r="N935" t="s">
        <v>178</v>
      </c>
      <c r="O935" t="s">
        <v>179</v>
      </c>
      <c r="P935" s="13">
        <v>42077</v>
      </c>
      <c r="Q935" s="13" t="str">
        <f t="shared" si="28"/>
        <v>March</v>
      </c>
      <c r="R935" s="11">
        <v>42078</v>
      </c>
      <c r="S935" s="13" t="str">
        <f t="shared" si="29"/>
        <v>March</v>
      </c>
      <c r="T935" s="8">
        <v>-56.35</v>
      </c>
      <c r="U935">
        <v>47</v>
      </c>
      <c r="V935" s="6">
        <v>225.98</v>
      </c>
      <c r="W935">
        <v>38080</v>
      </c>
      <c r="X935" t="str">
        <f>[1]!DXLOOKUP(M935,Users!$A$2:$A$5,Users!$B$2:$B$5,0)</f>
        <v>Chris</v>
      </c>
    </row>
    <row r="936" spans="1:24" ht="12.75" customHeight="1">
      <c r="A936" t="s">
        <v>37</v>
      </c>
      <c r="B936" s="17">
        <v>0.04</v>
      </c>
      <c r="C936" s="6">
        <v>6.28</v>
      </c>
      <c r="D936" s="6">
        <v>5.41</v>
      </c>
      <c r="E936">
        <v>1683</v>
      </c>
      <c r="F936" t="s">
        <v>1687</v>
      </c>
      <c r="G936" t="s">
        <v>49</v>
      </c>
      <c r="H936" t="s">
        <v>114</v>
      </c>
      <c r="I936" t="s">
        <v>41</v>
      </c>
      <c r="J936" t="s">
        <v>50</v>
      </c>
      <c r="K936" t="s">
        <v>59</v>
      </c>
      <c r="L936" t="s">
        <v>1685</v>
      </c>
      <c r="M936" t="s">
        <v>61</v>
      </c>
      <c r="N936" t="s">
        <v>130</v>
      </c>
      <c r="O936" t="s">
        <v>1688</v>
      </c>
      <c r="P936" s="13">
        <v>42049</v>
      </c>
      <c r="Q936" s="13" t="str">
        <f t="shared" si="28"/>
        <v>February</v>
      </c>
      <c r="R936" s="11">
        <v>42051</v>
      </c>
      <c r="S936" s="13" t="str">
        <f t="shared" si="29"/>
        <v>February</v>
      </c>
      <c r="T936" s="8">
        <v>-19.957600000000003</v>
      </c>
      <c r="U936">
        <v>11</v>
      </c>
      <c r="V936" s="6">
        <v>72.77</v>
      </c>
      <c r="W936">
        <v>90612</v>
      </c>
      <c r="X936" t="str">
        <f>[1]!DXLOOKUP(M936,Users!$A$2:$A$5,Users!$B$2:$B$5,0)</f>
        <v>Chris</v>
      </c>
    </row>
    <row r="937" spans="1:24" ht="12.75" customHeight="1">
      <c r="A937" t="s">
        <v>37</v>
      </c>
      <c r="B937" s="17">
        <v>0.08</v>
      </c>
      <c r="C937" s="6">
        <v>4.9800000000000004</v>
      </c>
      <c r="D937" s="6">
        <v>4.7</v>
      </c>
      <c r="E937">
        <v>1683</v>
      </c>
      <c r="F937" t="s">
        <v>1687</v>
      </c>
      <c r="G937" t="s">
        <v>49</v>
      </c>
      <c r="H937" t="s">
        <v>114</v>
      </c>
      <c r="I937" t="s">
        <v>29</v>
      </c>
      <c r="J937" t="s">
        <v>93</v>
      </c>
      <c r="K937" t="s">
        <v>59</v>
      </c>
      <c r="L937" t="s">
        <v>1686</v>
      </c>
      <c r="M937" t="s">
        <v>61</v>
      </c>
      <c r="N937" t="s">
        <v>130</v>
      </c>
      <c r="O937" t="s">
        <v>1688</v>
      </c>
      <c r="P937" s="13">
        <v>42077</v>
      </c>
      <c r="Q937" s="13" t="str">
        <f t="shared" si="28"/>
        <v>March</v>
      </c>
      <c r="R937" s="11">
        <v>42078</v>
      </c>
      <c r="S937" s="13" t="str">
        <f t="shared" si="29"/>
        <v>March</v>
      </c>
      <c r="T937" s="8">
        <v>-56.35</v>
      </c>
      <c r="U937">
        <v>12</v>
      </c>
      <c r="V937" s="6">
        <v>57.7</v>
      </c>
      <c r="W937">
        <v>90613</v>
      </c>
      <c r="X937" t="str">
        <f>[1]!DXLOOKUP(M937,Users!$A$2:$A$5,Users!$B$2:$B$5,0)</f>
        <v>Chris</v>
      </c>
    </row>
    <row r="938" spans="1:24" ht="12.75" customHeight="1">
      <c r="A938" t="s">
        <v>106</v>
      </c>
      <c r="B938" s="17">
        <v>0.08</v>
      </c>
      <c r="C938" s="6">
        <v>2.08</v>
      </c>
      <c r="D938" s="6">
        <v>5.33</v>
      </c>
      <c r="E938">
        <v>1686</v>
      </c>
      <c r="F938" t="s">
        <v>1689</v>
      </c>
      <c r="G938" t="s">
        <v>49</v>
      </c>
      <c r="H938" t="s">
        <v>28</v>
      </c>
      <c r="I938" t="s">
        <v>41</v>
      </c>
      <c r="J938" t="s">
        <v>50</v>
      </c>
      <c r="K938" t="s">
        <v>59</v>
      </c>
      <c r="L938" t="s">
        <v>744</v>
      </c>
      <c r="M938" t="s">
        <v>61</v>
      </c>
      <c r="N938" t="s">
        <v>178</v>
      </c>
      <c r="O938" t="s">
        <v>1690</v>
      </c>
      <c r="P938" s="13">
        <v>42066</v>
      </c>
      <c r="Q938" s="13" t="str">
        <f t="shared" si="28"/>
        <v>March</v>
      </c>
      <c r="R938" s="11">
        <v>42073</v>
      </c>
      <c r="S938" s="13" t="str">
        <f t="shared" si="29"/>
        <v>March</v>
      </c>
      <c r="T938" s="8">
        <v>-129.01</v>
      </c>
      <c r="U938">
        <v>9</v>
      </c>
      <c r="V938" s="6">
        <v>19.670000000000002</v>
      </c>
      <c r="W938">
        <v>86973</v>
      </c>
      <c r="X938" t="str">
        <f>[1]!DXLOOKUP(M938,Users!$A$2:$A$5,Users!$B$2:$B$5,0)</f>
        <v>Chris</v>
      </c>
    </row>
    <row r="939" spans="1:24" ht="12.75" customHeight="1">
      <c r="A939" t="s">
        <v>25</v>
      </c>
      <c r="B939" s="17">
        <v>0</v>
      </c>
      <c r="C939" s="6">
        <v>48.91</v>
      </c>
      <c r="D939" s="6">
        <v>35</v>
      </c>
      <c r="E939">
        <v>1689</v>
      </c>
      <c r="F939" t="s">
        <v>1691</v>
      </c>
      <c r="G939" t="s">
        <v>49</v>
      </c>
      <c r="H939" t="s">
        <v>28</v>
      </c>
      <c r="I939" t="s">
        <v>29</v>
      </c>
      <c r="J939" t="s">
        <v>141</v>
      </c>
      <c r="K939" t="s">
        <v>236</v>
      </c>
      <c r="L939" t="s">
        <v>1692</v>
      </c>
      <c r="M939" t="s">
        <v>61</v>
      </c>
      <c r="N939" t="s">
        <v>703</v>
      </c>
      <c r="O939" t="s">
        <v>1623</v>
      </c>
      <c r="P939" s="13">
        <v>42087</v>
      </c>
      <c r="Q939" s="13" t="str">
        <f t="shared" si="28"/>
        <v>March</v>
      </c>
      <c r="R939" s="11">
        <v>42088</v>
      </c>
      <c r="S939" s="13" t="str">
        <f t="shared" si="29"/>
        <v>March</v>
      </c>
      <c r="T939" s="8">
        <v>-628.38</v>
      </c>
      <c r="U939">
        <v>10</v>
      </c>
      <c r="V939" s="6">
        <v>514.79</v>
      </c>
      <c r="W939">
        <v>91077</v>
      </c>
      <c r="X939" t="str">
        <f>[1]!DXLOOKUP(M939,Users!$A$2:$A$5,Users!$B$2:$B$5,0)</f>
        <v>Chris</v>
      </c>
    </row>
    <row r="940" spans="1:24" ht="12.75" customHeight="1">
      <c r="A940" t="s">
        <v>106</v>
      </c>
      <c r="B940" s="17">
        <v>0.05</v>
      </c>
      <c r="C940" s="6">
        <v>115.99</v>
      </c>
      <c r="D940" s="6">
        <v>5.26</v>
      </c>
      <c r="E940">
        <v>1690</v>
      </c>
      <c r="F940" t="s">
        <v>1693</v>
      </c>
      <c r="G940" t="s">
        <v>49</v>
      </c>
      <c r="H940" t="s">
        <v>28</v>
      </c>
      <c r="I940" t="s">
        <v>77</v>
      </c>
      <c r="J940" t="s">
        <v>78</v>
      </c>
      <c r="K940" t="s">
        <v>59</v>
      </c>
      <c r="L940" t="s">
        <v>1694</v>
      </c>
      <c r="M940" t="s">
        <v>53</v>
      </c>
      <c r="N940" t="s">
        <v>234</v>
      </c>
      <c r="O940" t="s">
        <v>1695</v>
      </c>
      <c r="P940" s="13">
        <v>42028</v>
      </c>
      <c r="Q940" s="13" t="str">
        <f t="shared" si="28"/>
        <v>January</v>
      </c>
      <c r="R940" s="11">
        <v>42032</v>
      </c>
      <c r="S940" s="13" t="str">
        <f t="shared" si="29"/>
        <v>January</v>
      </c>
      <c r="T940" s="8">
        <v>616.53569999999991</v>
      </c>
      <c r="U940">
        <v>9</v>
      </c>
      <c r="V940" s="6">
        <v>893.53</v>
      </c>
      <c r="W940">
        <v>91076</v>
      </c>
      <c r="X940" t="str">
        <f>[1]!DXLOOKUP(M940,Users!$A$2:$A$5,Users!$B$2:$B$5,0)</f>
        <v>Erin</v>
      </c>
    </row>
    <row r="941" spans="1:24" ht="12.75" customHeight="1">
      <c r="A941" t="s">
        <v>37</v>
      </c>
      <c r="B941" s="17">
        <v>0.09</v>
      </c>
      <c r="C941" s="6">
        <v>95.43</v>
      </c>
      <c r="D941" s="6">
        <v>19.989999999999998</v>
      </c>
      <c r="E941">
        <v>1690</v>
      </c>
      <c r="F941" t="s">
        <v>1693</v>
      </c>
      <c r="G941" t="s">
        <v>49</v>
      </c>
      <c r="H941" t="s">
        <v>28</v>
      </c>
      <c r="I941" t="s">
        <v>29</v>
      </c>
      <c r="J941" t="s">
        <v>141</v>
      </c>
      <c r="K941" t="s">
        <v>59</v>
      </c>
      <c r="L941" t="s">
        <v>849</v>
      </c>
      <c r="M941" t="s">
        <v>53</v>
      </c>
      <c r="N941" t="s">
        <v>234</v>
      </c>
      <c r="O941" t="s">
        <v>1695</v>
      </c>
      <c r="P941" s="13">
        <v>42156</v>
      </c>
      <c r="Q941" s="13" t="str">
        <f t="shared" si="28"/>
        <v>June</v>
      </c>
      <c r="R941" s="11">
        <v>42157</v>
      </c>
      <c r="S941" s="13" t="str">
        <f t="shared" si="29"/>
        <v>June</v>
      </c>
      <c r="T941" s="8">
        <v>-143.23500000000001</v>
      </c>
      <c r="U941">
        <v>22</v>
      </c>
      <c r="V941" s="6">
        <v>2053.6</v>
      </c>
      <c r="W941">
        <v>91078</v>
      </c>
      <c r="X941" t="str">
        <f>[1]!DXLOOKUP(M941,Users!$A$2:$A$5,Users!$B$2:$B$5,0)</f>
        <v>Erin</v>
      </c>
    </row>
    <row r="942" spans="1:24" ht="12.75" customHeight="1">
      <c r="A942" t="s">
        <v>37</v>
      </c>
      <c r="B942" s="17">
        <v>0</v>
      </c>
      <c r="C942" s="6">
        <v>6.84</v>
      </c>
      <c r="D942" s="6">
        <v>8.3699999999999992</v>
      </c>
      <c r="E942">
        <v>1692</v>
      </c>
      <c r="F942" t="s">
        <v>1696</v>
      </c>
      <c r="G942" t="s">
        <v>49</v>
      </c>
      <c r="H942" t="s">
        <v>114</v>
      </c>
      <c r="I942" t="s">
        <v>29</v>
      </c>
      <c r="J942" t="s">
        <v>174</v>
      </c>
      <c r="K942" t="s">
        <v>51</v>
      </c>
      <c r="L942" t="s">
        <v>1697</v>
      </c>
      <c r="M942" t="s">
        <v>61</v>
      </c>
      <c r="N942" t="s">
        <v>183</v>
      </c>
      <c r="O942" t="s">
        <v>331</v>
      </c>
      <c r="P942" s="13">
        <v>42027</v>
      </c>
      <c r="Q942" s="13" t="str">
        <f t="shared" si="28"/>
        <v>January</v>
      </c>
      <c r="R942" s="11">
        <v>42028</v>
      </c>
      <c r="S942" s="13" t="str">
        <f t="shared" si="29"/>
        <v>January</v>
      </c>
      <c r="T942" s="8">
        <v>-123.1816</v>
      </c>
      <c r="U942">
        <v>5</v>
      </c>
      <c r="V942" s="6">
        <v>37.89</v>
      </c>
      <c r="W942">
        <v>90189</v>
      </c>
      <c r="X942" t="str">
        <f>[1]!DXLOOKUP(M942,Users!$A$2:$A$5,Users!$B$2:$B$5,0)</f>
        <v>Chris</v>
      </c>
    </row>
    <row r="943" spans="1:24" ht="12.75" customHeight="1">
      <c r="A943" t="s">
        <v>37</v>
      </c>
      <c r="B943" s="17">
        <v>7.0000000000000007E-2</v>
      </c>
      <c r="C943" s="6">
        <v>30.98</v>
      </c>
      <c r="D943" s="6">
        <v>5.76</v>
      </c>
      <c r="E943">
        <v>1693</v>
      </c>
      <c r="F943" t="s">
        <v>1698</v>
      </c>
      <c r="G943" t="s">
        <v>49</v>
      </c>
      <c r="H943" t="s">
        <v>114</v>
      </c>
      <c r="I943" t="s">
        <v>29</v>
      </c>
      <c r="J943" t="s">
        <v>93</v>
      </c>
      <c r="K943" t="s">
        <v>59</v>
      </c>
      <c r="L943" t="s">
        <v>1343</v>
      </c>
      <c r="M943" t="s">
        <v>136</v>
      </c>
      <c r="N943" t="s">
        <v>137</v>
      </c>
      <c r="O943" t="s">
        <v>1699</v>
      </c>
      <c r="P943" s="13">
        <v>42027</v>
      </c>
      <c r="Q943" s="13" t="str">
        <f t="shared" si="28"/>
        <v>January</v>
      </c>
      <c r="R943" s="11">
        <v>42029</v>
      </c>
      <c r="S943" s="13" t="str">
        <f t="shared" si="29"/>
        <v>January</v>
      </c>
      <c r="T943" s="8">
        <v>-28.798000000000002</v>
      </c>
      <c r="U943">
        <v>11</v>
      </c>
      <c r="V943" s="6">
        <v>343.79</v>
      </c>
      <c r="W943">
        <v>90189</v>
      </c>
      <c r="X943" t="str">
        <f>[1]!DXLOOKUP(M943,Users!$A$2:$A$5,Users!$B$2:$B$5,0)</f>
        <v>Sam</v>
      </c>
    </row>
    <row r="944" spans="1:24" ht="12.75" customHeight="1">
      <c r="A944" t="s">
        <v>106</v>
      </c>
      <c r="B944" s="17">
        <v>0.01</v>
      </c>
      <c r="C944" s="6">
        <v>15.67</v>
      </c>
      <c r="D944" s="6">
        <v>1.39</v>
      </c>
      <c r="E944">
        <v>1693</v>
      </c>
      <c r="F944" t="s">
        <v>1698</v>
      </c>
      <c r="G944" t="s">
        <v>27</v>
      </c>
      <c r="H944" t="s">
        <v>114</v>
      </c>
      <c r="I944" t="s">
        <v>29</v>
      </c>
      <c r="J944" t="s">
        <v>69</v>
      </c>
      <c r="K944" t="s">
        <v>59</v>
      </c>
      <c r="L944" t="s">
        <v>1700</v>
      </c>
      <c r="M944" t="s">
        <v>136</v>
      </c>
      <c r="N944" t="s">
        <v>137</v>
      </c>
      <c r="O944" t="s">
        <v>1699</v>
      </c>
      <c r="P944" s="13">
        <v>42135</v>
      </c>
      <c r="Q944" s="13" t="str">
        <f t="shared" si="28"/>
        <v>May</v>
      </c>
      <c r="R944" s="11">
        <v>42135</v>
      </c>
      <c r="S944" s="13" t="str">
        <f t="shared" si="29"/>
        <v>May</v>
      </c>
      <c r="T944" s="8">
        <v>-273.98</v>
      </c>
      <c r="U944">
        <v>11</v>
      </c>
      <c r="V944" s="6">
        <v>188.09</v>
      </c>
      <c r="W944">
        <v>90190</v>
      </c>
      <c r="X944" t="str">
        <f>[1]!DXLOOKUP(M944,Users!$A$2:$A$5,Users!$B$2:$B$5,0)</f>
        <v>Sam</v>
      </c>
    </row>
    <row r="945" spans="1:24" ht="12.75" customHeight="1">
      <c r="A945" t="s">
        <v>56</v>
      </c>
      <c r="B945" s="17">
        <v>0</v>
      </c>
      <c r="C945" s="6">
        <v>13.43</v>
      </c>
      <c r="D945" s="6">
        <v>5.5</v>
      </c>
      <c r="E945">
        <v>1697</v>
      </c>
      <c r="F945" t="s">
        <v>1701</v>
      </c>
      <c r="G945" t="s">
        <v>49</v>
      </c>
      <c r="H945" t="s">
        <v>40</v>
      </c>
      <c r="I945" t="s">
        <v>29</v>
      </c>
      <c r="J945" t="s">
        <v>141</v>
      </c>
      <c r="K945" t="s">
        <v>59</v>
      </c>
      <c r="L945" t="s">
        <v>1702</v>
      </c>
      <c r="M945" t="s">
        <v>136</v>
      </c>
      <c r="N945" t="s">
        <v>958</v>
      </c>
      <c r="O945" t="s">
        <v>1703</v>
      </c>
      <c r="P945" s="13">
        <v>42020</v>
      </c>
      <c r="Q945" s="13" t="str">
        <f t="shared" si="28"/>
        <v>January</v>
      </c>
      <c r="R945" s="11">
        <v>42021</v>
      </c>
      <c r="S945" s="13" t="str">
        <f t="shared" si="29"/>
        <v>January</v>
      </c>
      <c r="T945" s="8">
        <v>-253.77800000000002</v>
      </c>
      <c r="U945">
        <v>9</v>
      </c>
      <c r="V945" s="6">
        <v>129.54</v>
      </c>
      <c r="W945">
        <v>86338</v>
      </c>
      <c r="X945" t="str">
        <f>[1]!DXLOOKUP(M945,Users!$A$2:$A$5,Users!$B$2:$B$5,0)</f>
        <v>Sam</v>
      </c>
    </row>
    <row r="946" spans="1:24" ht="12.75" customHeight="1">
      <c r="A946" t="s">
        <v>106</v>
      </c>
      <c r="B946" s="17">
        <v>0.05</v>
      </c>
      <c r="C946" s="6">
        <v>3.98</v>
      </c>
      <c r="D946" s="6">
        <v>5.26</v>
      </c>
      <c r="E946">
        <v>1699</v>
      </c>
      <c r="F946" t="s">
        <v>1704</v>
      </c>
      <c r="G946" t="s">
        <v>49</v>
      </c>
      <c r="H946" t="s">
        <v>58</v>
      </c>
      <c r="I946" t="s">
        <v>29</v>
      </c>
      <c r="J946" t="s">
        <v>109</v>
      </c>
      <c r="K946" t="s">
        <v>59</v>
      </c>
      <c r="L946" t="s">
        <v>1705</v>
      </c>
      <c r="M946" t="s">
        <v>53</v>
      </c>
      <c r="N946" t="s">
        <v>234</v>
      </c>
      <c r="O946" t="s">
        <v>1706</v>
      </c>
      <c r="P946" s="13">
        <v>42088</v>
      </c>
      <c r="Q946" s="13" t="str">
        <f t="shared" si="28"/>
        <v>March</v>
      </c>
      <c r="R946" s="11">
        <v>42092</v>
      </c>
      <c r="S946" s="13" t="str">
        <f t="shared" si="29"/>
        <v>March</v>
      </c>
      <c r="T946" s="8">
        <v>-152.52449999999999</v>
      </c>
      <c r="U946">
        <v>12</v>
      </c>
      <c r="V946" s="6">
        <v>49.44</v>
      </c>
      <c r="W946">
        <v>87345</v>
      </c>
      <c r="X946" t="str">
        <f>[1]!DXLOOKUP(M946,Users!$A$2:$A$5,Users!$B$2:$B$5,0)</f>
        <v>Erin</v>
      </c>
    </row>
    <row r="947" spans="1:24" ht="12.75" customHeight="1">
      <c r="A947" t="s">
        <v>106</v>
      </c>
      <c r="B947" s="17">
        <v>0.01</v>
      </c>
      <c r="C947" s="6">
        <v>6.48</v>
      </c>
      <c r="D947" s="6">
        <v>5.4</v>
      </c>
      <c r="E947">
        <v>1699</v>
      </c>
      <c r="F947" t="s">
        <v>1704</v>
      </c>
      <c r="G947" t="s">
        <v>49</v>
      </c>
      <c r="H947" t="s">
        <v>58</v>
      </c>
      <c r="I947" t="s">
        <v>29</v>
      </c>
      <c r="J947" t="s">
        <v>93</v>
      </c>
      <c r="K947" t="s">
        <v>59</v>
      </c>
      <c r="L947" t="s">
        <v>1707</v>
      </c>
      <c r="M947" t="s">
        <v>53</v>
      </c>
      <c r="N947" t="s">
        <v>234</v>
      </c>
      <c r="O947" t="s">
        <v>1706</v>
      </c>
      <c r="P947" s="13">
        <v>42088</v>
      </c>
      <c r="Q947" s="13" t="str">
        <f t="shared" si="28"/>
        <v>March</v>
      </c>
      <c r="R947" s="11">
        <v>42088</v>
      </c>
      <c r="S947" s="13" t="str">
        <f t="shared" si="29"/>
        <v>March</v>
      </c>
      <c r="T947" s="8">
        <v>-18.850000000000001</v>
      </c>
      <c r="U947">
        <v>2</v>
      </c>
      <c r="V947" s="6">
        <v>14.29</v>
      </c>
      <c r="W947">
        <v>87345</v>
      </c>
      <c r="X947" t="str">
        <f>[1]!DXLOOKUP(M947,Users!$A$2:$A$5,Users!$B$2:$B$5,0)</f>
        <v>Erin</v>
      </c>
    </row>
    <row r="948" spans="1:24" ht="12.75" customHeight="1">
      <c r="A948" t="s">
        <v>56</v>
      </c>
      <c r="B948" s="17">
        <v>0.05</v>
      </c>
      <c r="C948" s="6">
        <v>14.81</v>
      </c>
      <c r="D948" s="6">
        <v>13.32</v>
      </c>
      <c r="E948">
        <v>1702</v>
      </c>
      <c r="F948" t="s">
        <v>1708</v>
      </c>
      <c r="G948" t="s">
        <v>49</v>
      </c>
      <c r="H948" t="s">
        <v>40</v>
      </c>
      <c r="I948" t="s">
        <v>29</v>
      </c>
      <c r="J948" t="s">
        <v>257</v>
      </c>
      <c r="K948" t="s">
        <v>59</v>
      </c>
      <c r="L948" t="s">
        <v>833</v>
      </c>
      <c r="M948" t="s">
        <v>136</v>
      </c>
      <c r="N948" t="s">
        <v>671</v>
      </c>
      <c r="O948" t="s">
        <v>1709</v>
      </c>
      <c r="P948" s="13">
        <v>42021</v>
      </c>
      <c r="Q948" s="13" t="str">
        <f t="shared" si="28"/>
        <v>January</v>
      </c>
      <c r="R948" s="11">
        <v>42024</v>
      </c>
      <c r="S948" s="13" t="str">
        <f t="shared" si="29"/>
        <v>January</v>
      </c>
      <c r="T948" s="8">
        <v>-220.05200000000002</v>
      </c>
      <c r="U948">
        <v>3</v>
      </c>
      <c r="V948" s="6">
        <v>45.28</v>
      </c>
      <c r="W948">
        <v>90473</v>
      </c>
      <c r="X948" t="str">
        <f>[1]!DXLOOKUP(M948,Users!$A$2:$A$5,Users!$B$2:$B$5,0)</f>
        <v>Sam</v>
      </c>
    </row>
    <row r="949" spans="1:24" ht="12.75" customHeight="1">
      <c r="A949" t="s">
        <v>56</v>
      </c>
      <c r="B949" s="17">
        <v>0.05</v>
      </c>
      <c r="C949" s="6">
        <v>4.2</v>
      </c>
      <c r="D949" s="6">
        <v>2.2599999999999998</v>
      </c>
      <c r="E949">
        <v>1702</v>
      </c>
      <c r="F949" t="s">
        <v>1708</v>
      </c>
      <c r="G949" t="s">
        <v>27</v>
      </c>
      <c r="H949" t="s">
        <v>40</v>
      </c>
      <c r="I949" t="s">
        <v>29</v>
      </c>
      <c r="J949" t="s">
        <v>93</v>
      </c>
      <c r="K949" t="s">
        <v>31</v>
      </c>
      <c r="L949" t="s">
        <v>1234</v>
      </c>
      <c r="M949" t="s">
        <v>136</v>
      </c>
      <c r="N949" t="s">
        <v>671</v>
      </c>
      <c r="O949" t="s">
        <v>1709</v>
      </c>
      <c r="P949" s="13">
        <v>42021</v>
      </c>
      <c r="Q949" s="13" t="str">
        <f t="shared" si="28"/>
        <v>January</v>
      </c>
      <c r="R949" s="11">
        <v>42023</v>
      </c>
      <c r="S949" s="13" t="str">
        <f t="shared" si="29"/>
        <v>January</v>
      </c>
      <c r="T949" s="8">
        <v>20.393369999999997</v>
      </c>
      <c r="U949">
        <v>3</v>
      </c>
      <c r="V949" s="6">
        <v>13.57</v>
      </c>
      <c r="W949">
        <v>90473</v>
      </c>
      <c r="X949" t="str">
        <f>[1]!DXLOOKUP(M949,Users!$A$2:$A$5,Users!$B$2:$B$5,0)</f>
        <v>Sam</v>
      </c>
    </row>
    <row r="950" spans="1:24" ht="12.75" customHeight="1">
      <c r="A950" t="s">
        <v>56</v>
      </c>
      <c r="B950" s="17">
        <v>0.05</v>
      </c>
      <c r="C950" s="6">
        <v>5.68</v>
      </c>
      <c r="D950" s="6">
        <v>1.39</v>
      </c>
      <c r="E950">
        <v>1708</v>
      </c>
      <c r="F950" t="s">
        <v>1710</v>
      </c>
      <c r="G950" t="s">
        <v>49</v>
      </c>
      <c r="H950" t="s">
        <v>58</v>
      </c>
      <c r="I950" t="s">
        <v>29</v>
      </c>
      <c r="J950" t="s">
        <v>69</v>
      </c>
      <c r="K950" t="s">
        <v>59</v>
      </c>
      <c r="L950" t="s">
        <v>998</v>
      </c>
      <c r="M950" t="s">
        <v>53</v>
      </c>
      <c r="N950" t="s">
        <v>154</v>
      </c>
      <c r="O950" t="s">
        <v>1711</v>
      </c>
      <c r="P950" s="13">
        <v>42021</v>
      </c>
      <c r="Q950" s="13" t="str">
        <f t="shared" si="28"/>
        <v>January</v>
      </c>
      <c r="R950" s="11">
        <v>42022</v>
      </c>
      <c r="S950" s="13" t="str">
        <f t="shared" si="29"/>
        <v>January</v>
      </c>
      <c r="T950" s="8">
        <v>38.281199999999998</v>
      </c>
      <c r="U950">
        <v>10</v>
      </c>
      <c r="V950" s="6">
        <v>55.48</v>
      </c>
      <c r="W950">
        <v>88781</v>
      </c>
      <c r="X950" t="str">
        <f>[1]!DXLOOKUP(M950,Users!$A$2:$A$5,Users!$B$2:$B$5,0)</f>
        <v>Erin</v>
      </c>
    </row>
    <row r="951" spans="1:24" ht="12.75" customHeight="1">
      <c r="A951" t="s">
        <v>37</v>
      </c>
      <c r="B951" s="17">
        <v>0.03</v>
      </c>
      <c r="C951" s="6">
        <v>205.99</v>
      </c>
      <c r="D951" s="6">
        <v>3</v>
      </c>
      <c r="E951">
        <v>1708</v>
      </c>
      <c r="F951" t="s">
        <v>1710</v>
      </c>
      <c r="G951" t="s">
        <v>49</v>
      </c>
      <c r="H951" t="s">
        <v>58</v>
      </c>
      <c r="I951" t="s">
        <v>77</v>
      </c>
      <c r="J951" t="s">
        <v>78</v>
      </c>
      <c r="K951" t="s">
        <v>59</v>
      </c>
      <c r="L951" t="s">
        <v>214</v>
      </c>
      <c r="M951" t="s">
        <v>53</v>
      </c>
      <c r="N951" t="s">
        <v>154</v>
      </c>
      <c r="O951" t="s">
        <v>1711</v>
      </c>
      <c r="P951" s="13">
        <v>42144</v>
      </c>
      <c r="Q951" s="13" t="str">
        <f t="shared" si="28"/>
        <v>May</v>
      </c>
      <c r="R951" s="11">
        <v>42145</v>
      </c>
      <c r="S951" s="13" t="str">
        <f t="shared" si="29"/>
        <v>May</v>
      </c>
      <c r="T951" s="8">
        <v>3670.3514999999998</v>
      </c>
      <c r="U951">
        <v>29</v>
      </c>
      <c r="V951" s="6">
        <v>5319.35</v>
      </c>
      <c r="W951">
        <v>88784</v>
      </c>
      <c r="X951" t="str">
        <f>[1]!DXLOOKUP(M951,Users!$A$2:$A$5,Users!$B$2:$B$5,0)</f>
        <v>Erin</v>
      </c>
    </row>
    <row r="952" spans="1:24" ht="12.75" customHeight="1">
      <c r="A952" t="s">
        <v>37</v>
      </c>
      <c r="B952" s="17">
        <v>0.01</v>
      </c>
      <c r="C952" s="6">
        <v>14.28</v>
      </c>
      <c r="D952" s="6">
        <v>2.99</v>
      </c>
      <c r="E952">
        <v>1709</v>
      </c>
      <c r="F952" t="s">
        <v>1712</v>
      </c>
      <c r="G952" t="s">
        <v>49</v>
      </c>
      <c r="H952" t="s">
        <v>114</v>
      </c>
      <c r="I952" t="s">
        <v>29</v>
      </c>
      <c r="J952" t="s">
        <v>109</v>
      </c>
      <c r="K952" t="s">
        <v>59</v>
      </c>
      <c r="L952" t="s">
        <v>1713</v>
      </c>
      <c r="M952" t="s">
        <v>53</v>
      </c>
      <c r="N952" t="s">
        <v>234</v>
      </c>
      <c r="O952" t="s">
        <v>1714</v>
      </c>
      <c r="P952" s="13">
        <v>42025</v>
      </c>
      <c r="Q952" s="13" t="str">
        <f t="shared" si="28"/>
        <v>January</v>
      </c>
      <c r="R952" s="11">
        <v>42026</v>
      </c>
      <c r="S952" s="13" t="str">
        <f t="shared" si="29"/>
        <v>January</v>
      </c>
      <c r="T952" s="8">
        <v>21.003500000000003</v>
      </c>
      <c r="U952">
        <v>2</v>
      </c>
      <c r="V952" s="6">
        <v>30.44</v>
      </c>
      <c r="W952">
        <v>88782</v>
      </c>
      <c r="X952" t="str">
        <f>[1]!DXLOOKUP(M952,Users!$A$2:$A$5,Users!$B$2:$B$5,0)</f>
        <v>Erin</v>
      </c>
    </row>
    <row r="953" spans="1:24" ht="12.75" customHeight="1">
      <c r="A953" t="s">
        <v>56</v>
      </c>
      <c r="B953" s="17">
        <v>0.04</v>
      </c>
      <c r="C953" s="6">
        <v>95.43</v>
      </c>
      <c r="D953" s="6">
        <v>19.989999999999998</v>
      </c>
      <c r="E953">
        <v>1709</v>
      </c>
      <c r="F953" t="s">
        <v>1712</v>
      </c>
      <c r="G953" t="s">
        <v>49</v>
      </c>
      <c r="H953" t="s">
        <v>58</v>
      </c>
      <c r="I953" t="s">
        <v>29</v>
      </c>
      <c r="J953" t="s">
        <v>141</v>
      </c>
      <c r="K953" t="s">
        <v>59</v>
      </c>
      <c r="L953" t="s">
        <v>849</v>
      </c>
      <c r="M953" t="s">
        <v>53</v>
      </c>
      <c r="N953" t="s">
        <v>234</v>
      </c>
      <c r="O953" t="s">
        <v>1714</v>
      </c>
      <c r="P953" s="13">
        <v>42134</v>
      </c>
      <c r="Q953" s="13" t="str">
        <f t="shared" si="28"/>
        <v>May</v>
      </c>
      <c r="R953" s="11">
        <v>42136</v>
      </c>
      <c r="S953" s="13" t="str">
        <f t="shared" si="29"/>
        <v>May</v>
      </c>
      <c r="T953" s="8">
        <v>13.536000000000016</v>
      </c>
      <c r="U953">
        <v>33</v>
      </c>
      <c r="V953" s="6">
        <v>3251.76</v>
      </c>
      <c r="W953">
        <v>88783</v>
      </c>
      <c r="X953" t="str">
        <f>[1]!DXLOOKUP(M953,Users!$A$2:$A$5,Users!$B$2:$B$5,0)</f>
        <v>Erin</v>
      </c>
    </row>
    <row r="954" spans="1:24" ht="12.75" customHeight="1">
      <c r="A954" t="s">
        <v>37</v>
      </c>
      <c r="B954" s="17">
        <v>7.0000000000000007E-2</v>
      </c>
      <c r="C954" s="6">
        <v>7.59</v>
      </c>
      <c r="D954" s="6">
        <v>4</v>
      </c>
      <c r="E954">
        <v>1711</v>
      </c>
      <c r="F954" t="s">
        <v>1715</v>
      </c>
      <c r="G954" t="s">
        <v>49</v>
      </c>
      <c r="H954" t="s">
        <v>28</v>
      </c>
      <c r="I954" t="s">
        <v>41</v>
      </c>
      <c r="J954" t="s">
        <v>50</v>
      </c>
      <c r="K954" t="s">
        <v>31</v>
      </c>
      <c r="L954" t="s">
        <v>444</v>
      </c>
      <c r="M954" t="s">
        <v>136</v>
      </c>
      <c r="N954" t="s">
        <v>387</v>
      </c>
      <c r="O954" t="s">
        <v>1716</v>
      </c>
      <c r="P954" s="13">
        <v>42079</v>
      </c>
      <c r="Q954" s="13" t="str">
        <f t="shared" si="28"/>
        <v>March</v>
      </c>
      <c r="R954" s="11">
        <v>42081</v>
      </c>
      <c r="S954" s="13" t="str">
        <f t="shared" si="29"/>
        <v>March</v>
      </c>
      <c r="T954" s="8">
        <v>-167.048</v>
      </c>
      <c r="U954">
        <v>3</v>
      </c>
      <c r="V954" s="6">
        <v>22.48</v>
      </c>
      <c r="W954">
        <v>87747</v>
      </c>
      <c r="X954" t="str">
        <f>[1]!DXLOOKUP(M954,Users!$A$2:$A$5,Users!$B$2:$B$5,0)</f>
        <v>Sam</v>
      </c>
    </row>
    <row r="955" spans="1:24" ht="12.75" customHeight="1">
      <c r="A955" t="s">
        <v>106</v>
      </c>
      <c r="B955" s="17">
        <v>0.03</v>
      </c>
      <c r="C955" s="6">
        <v>11.66</v>
      </c>
      <c r="D955" s="6">
        <v>7.95</v>
      </c>
      <c r="E955">
        <v>1712</v>
      </c>
      <c r="F955" t="s">
        <v>1717</v>
      </c>
      <c r="G955" t="s">
        <v>49</v>
      </c>
      <c r="H955" t="s">
        <v>28</v>
      </c>
      <c r="I955" t="s">
        <v>29</v>
      </c>
      <c r="J955" t="s">
        <v>30</v>
      </c>
      <c r="K955" t="s">
        <v>51</v>
      </c>
      <c r="L955" t="s">
        <v>1718</v>
      </c>
      <c r="M955" t="s">
        <v>136</v>
      </c>
      <c r="N955" t="s">
        <v>387</v>
      </c>
      <c r="O955" t="s">
        <v>1719</v>
      </c>
      <c r="P955" s="13">
        <v>42105</v>
      </c>
      <c r="Q955" s="13" t="str">
        <f t="shared" si="28"/>
        <v>April</v>
      </c>
      <c r="R955" s="11">
        <v>42114</v>
      </c>
      <c r="S955" s="13" t="str">
        <f t="shared" si="29"/>
        <v>April</v>
      </c>
      <c r="T955" s="8">
        <v>-31.094000000000001</v>
      </c>
      <c r="U955">
        <v>22</v>
      </c>
      <c r="V955" s="6">
        <v>267.32</v>
      </c>
      <c r="W955">
        <v>87749</v>
      </c>
      <c r="X955" t="str">
        <f>[1]!DXLOOKUP(M955,Users!$A$2:$A$5,Users!$B$2:$B$5,0)</f>
        <v>Sam</v>
      </c>
    </row>
    <row r="956" spans="1:24" ht="12.75" customHeight="1">
      <c r="A956" t="s">
        <v>25</v>
      </c>
      <c r="B956" s="17">
        <v>0.01</v>
      </c>
      <c r="C956" s="6">
        <v>23.99</v>
      </c>
      <c r="D956" s="6">
        <v>6.3</v>
      </c>
      <c r="E956">
        <v>1713</v>
      </c>
      <c r="F956" t="s">
        <v>1720</v>
      </c>
      <c r="G956" t="s">
        <v>49</v>
      </c>
      <c r="H956" t="s">
        <v>28</v>
      </c>
      <c r="I956" t="s">
        <v>77</v>
      </c>
      <c r="J956" t="s">
        <v>85</v>
      </c>
      <c r="K956" t="s">
        <v>86</v>
      </c>
      <c r="L956" t="s">
        <v>1721</v>
      </c>
      <c r="M956" t="s">
        <v>136</v>
      </c>
      <c r="N956" t="s">
        <v>387</v>
      </c>
      <c r="O956" t="s">
        <v>1722</v>
      </c>
      <c r="P956" s="13">
        <v>42153</v>
      </c>
      <c r="Q956" s="13" t="str">
        <f t="shared" si="28"/>
        <v>May</v>
      </c>
      <c r="R956" s="11">
        <v>42155</v>
      </c>
      <c r="S956" s="13" t="str">
        <f t="shared" si="29"/>
        <v>May</v>
      </c>
      <c r="T956" s="8">
        <v>-6.202</v>
      </c>
      <c r="U956">
        <v>11</v>
      </c>
      <c r="V956" s="6">
        <v>284.39</v>
      </c>
      <c r="W956">
        <v>87748</v>
      </c>
      <c r="X956" t="str">
        <f>[1]!DXLOOKUP(M956,Users!$A$2:$A$5,Users!$B$2:$B$5,0)</f>
        <v>Sam</v>
      </c>
    </row>
    <row r="957" spans="1:24" ht="12.75" customHeight="1">
      <c r="A957" t="s">
        <v>106</v>
      </c>
      <c r="B957" s="17">
        <v>0.01</v>
      </c>
      <c r="C957" s="6">
        <v>300.98</v>
      </c>
      <c r="D957" s="6">
        <v>64.73</v>
      </c>
      <c r="E957">
        <v>1718</v>
      </c>
      <c r="F957" t="s">
        <v>1723</v>
      </c>
      <c r="G957" t="s">
        <v>39</v>
      </c>
      <c r="H957" t="s">
        <v>114</v>
      </c>
      <c r="I957" t="s">
        <v>41</v>
      </c>
      <c r="J957" t="s">
        <v>42</v>
      </c>
      <c r="K957" t="s">
        <v>43</v>
      </c>
      <c r="L957" t="s">
        <v>1489</v>
      </c>
      <c r="M957" t="s">
        <v>136</v>
      </c>
      <c r="N957" t="s">
        <v>322</v>
      </c>
      <c r="O957" t="s">
        <v>1724</v>
      </c>
      <c r="P957" s="13">
        <v>42071</v>
      </c>
      <c r="Q957" s="13" t="str">
        <f t="shared" si="28"/>
        <v>March</v>
      </c>
      <c r="R957" s="11">
        <v>42078</v>
      </c>
      <c r="S957" s="13" t="str">
        <f t="shared" si="29"/>
        <v>March</v>
      </c>
      <c r="T957" s="8">
        <v>-48.873999999999995</v>
      </c>
      <c r="U957">
        <v>3</v>
      </c>
      <c r="V957" s="6">
        <v>974.14</v>
      </c>
      <c r="W957">
        <v>90621</v>
      </c>
      <c r="X957" t="str">
        <f>[1]!DXLOOKUP(M957,Users!$A$2:$A$5,Users!$B$2:$B$5,0)</f>
        <v>Sam</v>
      </c>
    </row>
    <row r="958" spans="1:24" ht="12.75" customHeight="1">
      <c r="A958" t="s">
        <v>56</v>
      </c>
      <c r="B958" s="17">
        <v>0.06</v>
      </c>
      <c r="C958" s="6">
        <v>16.48</v>
      </c>
      <c r="D958" s="6">
        <v>1.99</v>
      </c>
      <c r="E958">
        <v>1719</v>
      </c>
      <c r="F958" t="s">
        <v>1725</v>
      </c>
      <c r="G958" t="s">
        <v>49</v>
      </c>
      <c r="H958" t="s">
        <v>28</v>
      </c>
      <c r="I958" t="s">
        <v>77</v>
      </c>
      <c r="J958" t="s">
        <v>180</v>
      </c>
      <c r="K958" t="s">
        <v>51</v>
      </c>
      <c r="L958" t="s">
        <v>1472</v>
      </c>
      <c r="M958" t="s">
        <v>136</v>
      </c>
      <c r="N958" t="s">
        <v>1278</v>
      </c>
      <c r="O958" t="s">
        <v>1726</v>
      </c>
      <c r="P958" s="13">
        <v>42021</v>
      </c>
      <c r="Q958" s="13" t="str">
        <f t="shared" si="28"/>
        <v>January</v>
      </c>
      <c r="R958" s="11">
        <v>42023</v>
      </c>
      <c r="S958" s="13" t="str">
        <f t="shared" si="29"/>
        <v>January</v>
      </c>
      <c r="T958" s="8">
        <v>-144.59200000000001</v>
      </c>
      <c r="U958">
        <v>8</v>
      </c>
      <c r="V958" s="6">
        <v>128.13</v>
      </c>
      <c r="W958">
        <v>90786</v>
      </c>
      <c r="X958" t="str">
        <f>[1]!DXLOOKUP(M958,Users!$A$2:$A$5,Users!$B$2:$B$5,0)</f>
        <v>Sam</v>
      </c>
    </row>
    <row r="959" spans="1:24" ht="12.75" customHeight="1">
      <c r="A959" t="s">
        <v>25</v>
      </c>
      <c r="B959" s="17">
        <v>0.04</v>
      </c>
      <c r="C959" s="6">
        <v>12.44</v>
      </c>
      <c r="D959" s="6">
        <v>6.27</v>
      </c>
      <c r="E959">
        <v>1721</v>
      </c>
      <c r="F959" t="s">
        <v>1727</v>
      </c>
      <c r="G959" t="s">
        <v>49</v>
      </c>
      <c r="H959" t="s">
        <v>28</v>
      </c>
      <c r="I959" t="s">
        <v>29</v>
      </c>
      <c r="J959" t="s">
        <v>141</v>
      </c>
      <c r="K959" t="s">
        <v>86</v>
      </c>
      <c r="L959" t="s">
        <v>1728</v>
      </c>
      <c r="M959" t="s">
        <v>136</v>
      </c>
      <c r="N959" t="s">
        <v>958</v>
      </c>
      <c r="O959" t="s">
        <v>1729</v>
      </c>
      <c r="P959" s="13">
        <v>42140</v>
      </c>
      <c r="Q959" s="13" t="str">
        <f t="shared" si="28"/>
        <v>May</v>
      </c>
      <c r="R959" s="11">
        <v>42141</v>
      </c>
      <c r="S959" s="13" t="str">
        <f t="shared" si="29"/>
        <v>May</v>
      </c>
      <c r="T959" s="8">
        <v>-258.56600000000003</v>
      </c>
      <c r="U959">
        <v>37</v>
      </c>
      <c r="V959" s="6">
        <v>464.94</v>
      </c>
      <c r="W959">
        <v>90787</v>
      </c>
      <c r="X959" t="str">
        <f>[1]!DXLOOKUP(M959,Users!$A$2:$A$5,Users!$B$2:$B$5,0)</f>
        <v>Sam</v>
      </c>
    </row>
    <row r="960" spans="1:24" ht="12.75" customHeight="1">
      <c r="A960" t="s">
        <v>106</v>
      </c>
      <c r="B960" s="17">
        <v>0.1</v>
      </c>
      <c r="C960" s="6">
        <v>49.99</v>
      </c>
      <c r="D960" s="6">
        <v>19.989999999999998</v>
      </c>
      <c r="E960">
        <v>1723</v>
      </c>
      <c r="F960" t="s">
        <v>1730</v>
      </c>
      <c r="G960" t="s">
        <v>27</v>
      </c>
      <c r="H960" t="s">
        <v>28</v>
      </c>
      <c r="I960" t="s">
        <v>77</v>
      </c>
      <c r="J960" t="s">
        <v>180</v>
      </c>
      <c r="K960" t="s">
        <v>59</v>
      </c>
      <c r="L960" t="s">
        <v>1731</v>
      </c>
      <c r="M960" t="s">
        <v>34</v>
      </c>
      <c r="N960" t="s">
        <v>45</v>
      </c>
      <c r="O960" t="s">
        <v>1732</v>
      </c>
      <c r="P960" s="13">
        <v>42035</v>
      </c>
      <c r="Q960" s="13" t="str">
        <f t="shared" si="28"/>
        <v>January</v>
      </c>
      <c r="R960" s="11">
        <v>42040</v>
      </c>
      <c r="S960" s="13" t="str">
        <f t="shared" si="29"/>
        <v>February</v>
      </c>
      <c r="T960" s="8">
        <v>13.508000000000003</v>
      </c>
      <c r="U960">
        <v>46</v>
      </c>
      <c r="V960" s="6">
        <v>2188.06</v>
      </c>
      <c r="W960">
        <v>40101</v>
      </c>
      <c r="X960" t="str">
        <f>[1]!DXLOOKUP(M960,Users!$A$2:$A$5,Users!$B$2:$B$5,0)</f>
        <v>William</v>
      </c>
    </row>
    <row r="961" spans="1:24" ht="12.75" customHeight="1">
      <c r="A961" t="s">
        <v>56</v>
      </c>
      <c r="B961" s="17">
        <v>0.05</v>
      </c>
      <c r="C961" s="6">
        <v>6.68</v>
      </c>
      <c r="D961" s="6">
        <v>5.66</v>
      </c>
      <c r="E961">
        <v>1723</v>
      </c>
      <c r="F961" t="s">
        <v>1730</v>
      </c>
      <c r="G961" t="s">
        <v>49</v>
      </c>
      <c r="H961" t="s">
        <v>28</v>
      </c>
      <c r="I961" t="s">
        <v>29</v>
      </c>
      <c r="J961" t="s">
        <v>93</v>
      </c>
      <c r="K961" t="s">
        <v>59</v>
      </c>
      <c r="L961" t="s">
        <v>1164</v>
      </c>
      <c r="M961" t="s">
        <v>34</v>
      </c>
      <c r="N961" t="s">
        <v>45</v>
      </c>
      <c r="O961" t="s">
        <v>1732</v>
      </c>
      <c r="P961" s="13">
        <v>42042</v>
      </c>
      <c r="Q961" s="13" t="str">
        <f t="shared" si="28"/>
        <v>February</v>
      </c>
      <c r="R961" s="11">
        <v>42044</v>
      </c>
      <c r="S961" s="13" t="str">
        <f t="shared" si="29"/>
        <v>February</v>
      </c>
      <c r="T961" s="8">
        <v>-66.48</v>
      </c>
      <c r="U961">
        <v>46</v>
      </c>
      <c r="V961" s="6">
        <v>320.93</v>
      </c>
      <c r="W961">
        <v>44002</v>
      </c>
      <c r="X961" t="str">
        <f>[1]!DXLOOKUP(M961,Users!$A$2:$A$5,Users!$B$2:$B$5,0)</f>
        <v>William</v>
      </c>
    </row>
    <row r="962" spans="1:24" ht="12.75" customHeight="1">
      <c r="A962" t="s">
        <v>56</v>
      </c>
      <c r="B962" s="17">
        <v>0.03</v>
      </c>
      <c r="C962" s="6">
        <v>17.7</v>
      </c>
      <c r="D962" s="6">
        <v>9.4700000000000006</v>
      </c>
      <c r="E962">
        <v>1723</v>
      </c>
      <c r="F962" t="s">
        <v>1730</v>
      </c>
      <c r="G962" t="s">
        <v>49</v>
      </c>
      <c r="H962" t="s">
        <v>28</v>
      </c>
      <c r="I962" t="s">
        <v>29</v>
      </c>
      <c r="J962" t="s">
        <v>141</v>
      </c>
      <c r="K962" t="s">
        <v>59</v>
      </c>
      <c r="L962" t="s">
        <v>1569</v>
      </c>
      <c r="M962" t="s">
        <v>34</v>
      </c>
      <c r="N962" t="s">
        <v>45</v>
      </c>
      <c r="O962" t="s">
        <v>1732</v>
      </c>
      <c r="P962" s="13">
        <v>42042</v>
      </c>
      <c r="Q962" s="13" t="str">
        <f t="shared" si="28"/>
        <v>February</v>
      </c>
      <c r="R962" s="11">
        <v>42042</v>
      </c>
      <c r="S962" s="13" t="str">
        <f t="shared" si="29"/>
        <v>February</v>
      </c>
      <c r="T962" s="8">
        <v>-52.33</v>
      </c>
      <c r="U962">
        <v>14</v>
      </c>
      <c r="V962" s="6">
        <v>261.85000000000002</v>
      </c>
      <c r="W962">
        <v>44002</v>
      </c>
      <c r="X962" t="str">
        <f>[1]!DXLOOKUP(M962,Users!$A$2:$A$5,Users!$B$2:$B$5,0)</f>
        <v>William</v>
      </c>
    </row>
    <row r="963" spans="1:24" ht="12.75" customHeight="1">
      <c r="A963" t="s">
        <v>25</v>
      </c>
      <c r="B963" s="17">
        <v>0.04</v>
      </c>
      <c r="C963" s="6">
        <v>12.44</v>
      </c>
      <c r="D963" s="6">
        <v>6.27</v>
      </c>
      <c r="E963">
        <v>1723</v>
      </c>
      <c r="F963" t="s">
        <v>1730</v>
      </c>
      <c r="G963" t="s">
        <v>49</v>
      </c>
      <c r="H963" t="s">
        <v>28</v>
      </c>
      <c r="I963" t="s">
        <v>29</v>
      </c>
      <c r="J963" t="s">
        <v>141</v>
      </c>
      <c r="K963" t="s">
        <v>86</v>
      </c>
      <c r="L963" t="s">
        <v>1728</v>
      </c>
      <c r="M963" t="s">
        <v>34</v>
      </c>
      <c r="N963" t="s">
        <v>45</v>
      </c>
      <c r="O963" t="s">
        <v>1732</v>
      </c>
      <c r="P963" s="13">
        <v>42140</v>
      </c>
      <c r="Q963" s="13" t="str">
        <f t="shared" ref="Q963:Q1026" si="30">TEXT(P963,"mmmm")</f>
        <v>May</v>
      </c>
      <c r="R963" s="11">
        <v>42141</v>
      </c>
      <c r="S963" s="13" t="str">
        <f t="shared" ref="S963:S1026" si="31">TEXT(R963,"mmmm")</f>
        <v>May</v>
      </c>
      <c r="T963" s="8">
        <v>-59.06</v>
      </c>
      <c r="U963">
        <v>146</v>
      </c>
      <c r="V963" s="6">
        <v>1834.61</v>
      </c>
      <c r="W963">
        <v>32710</v>
      </c>
      <c r="X963" t="str">
        <f>[1]!DXLOOKUP(M963,Users!$A$2:$A$5,Users!$B$2:$B$5,0)</f>
        <v>William</v>
      </c>
    </row>
    <row r="964" spans="1:24" ht="12.75" customHeight="1">
      <c r="A964" t="s">
        <v>25</v>
      </c>
      <c r="B964" s="17">
        <v>0.05</v>
      </c>
      <c r="C964" s="6">
        <v>35.99</v>
      </c>
      <c r="D964" s="6">
        <v>1.1000000000000001</v>
      </c>
      <c r="E964">
        <v>1725</v>
      </c>
      <c r="F964" t="s">
        <v>1733</v>
      </c>
      <c r="G964" t="s">
        <v>49</v>
      </c>
      <c r="H964" t="s">
        <v>28</v>
      </c>
      <c r="I964" t="s">
        <v>77</v>
      </c>
      <c r="J964" t="s">
        <v>78</v>
      </c>
      <c r="K964" t="s">
        <v>59</v>
      </c>
      <c r="L964" t="s">
        <v>935</v>
      </c>
      <c r="M964" t="s">
        <v>53</v>
      </c>
      <c r="N964" t="s">
        <v>154</v>
      </c>
      <c r="O964" t="s">
        <v>1734</v>
      </c>
      <c r="P964" s="13">
        <v>42131</v>
      </c>
      <c r="Q964" s="13" t="str">
        <f t="shared" si="30"/>
        <v>May</v>
      </c>
      <c r="R964" s="11">
        <v>42133</v>
      </c>
      <c r="S964" s="13" t="str">
        <f t="shared" si="31"/>
        <v>May</v>
      </c>
      <c r="T964" s="8">
        <v>149.166</v>
      </c>
      <c r="U964">
        <v>9</v>
      </c>
      <c r="V964" s="6">
        <v>261.56</v>
      </c>
      <c r="W964">
        <v>87193</v>
      </c>
      <c r="X964" t="str">
        <f>[1]!DXLOOKUP(M964,Users!$A$2:$A$5,Users!$B$2:$B$5,0)</f>
        <v>Erin</v>
      </c>
    </row>
    <row r="965" spans="1:24" ht="12.75" customHeight="1">
      <c r="A965" t="s">
        <v>37</v>
      </c>
      <c r="B965" s="17">
        <v>0.1</v>
      </c>
      <c r="C965" s="6">
        <v>14.98</v>
      </c>
      <c r="D965" s="6">
        <v>7.69</v>
      </c>
      <c r="E965">
        <v>1727</v>
      </c>
      <c r="F965" t="s">
        <v>1735</v>
      </c>
      <c r="G965" t="s">
        <v>27</v>
      </c>
      <c r="H965" t="s">
        <v>58</v>
      </c>
      <c r="I965" t="s">
        <v>29</v>
      </c>
      <c r="J965" t="s">
        <v>141</v>
      </c>
      <c r="K965" t="s">
        <v>59</v>
      </c>
      <c r="L965" t="s">
        <v>1736</v>
      </c>
      <c r="M965" t="s">
        <v>53</v>
      </c>
      <c r="N965" t="s">
        <v>154</v>
      </c>
      <c r="O965" t="s">
        <v>1737</v>
      </c>
      <c r="P965" s="13">
        <v>42025</v>
      </c>
      <c r="Q965" s="13" t="str">
        <f t="shared" si="30"/>
        <v>January</v>
      </c>
      <c r="R965" s="11">
        <v>42027</v>
      </c>
      <c r="S965" s="13" t="str">
        <f t="shared" si="31"/>
        <v>January</v>
      </c>
      <c r="T965" s="8">
        <v>-76.900000000000006</v>
      </c>
      <c r="U965">
        <v>8</v>
      </c>
      <c r="V965" s="6">
        <v>114.81</v>
      </c>
      <c r="W965">
        <v>87194</v>
      </c>
      <c r="X965" t="str">
        <f>[1]!DXLOOKUP(M965,Users!$A$2:$A$5,Users!$B$2:$B$5,0)</f>
        <v>Erin</v>
      </c>
    </row>
    <row r="966" spans="1:24" ht="12.75" customHeight="1">
      <c r="A966" t="s">
        <v>25</v>
      </c>
      <c r="B966" s="17">
        <v>0.04</v>
      </c>
      <c r="C966" s="6">
        <v>55.48</v>
      </c>
      <c r="D966" s="6">
        <v>6.79</v>
      </c>
      <c r="E966">
        <v>1728</v>
      </c>
      <c r="F966" t="s">
        <v>1738</v>
      </c>
      <c r="G966" t="s">
        <v>49</v>
      </c>
      <c r="H966" t="s">
        <v>28</v>
      </c>
      <c r="I966" t="s">
        <v>29</v>
      </c>
      <c r="J966" t="s">
        <v>93</v>
      </c>
      <c r="K966" t="s">
        <v>59</v>
      </c>
      <c r="L966" t="s">
        <v>1650</v>
      </c>
      <c r="M966" t="s">
        <v>53</v>
      </c>
      <c r="N966" t="s">
        <v>154</v>
      </c>
      <c r="O966" t="s">
        <v>1739</v>
      </c>
      <c r="P966" s="13">
        <v>42057</v>
      </c>
      <c r="Q966" s="13" t="str">
        <f t="shared" si="30"/>
        <v>February</v>
      </c>
      <c r="R966" s="11">
        <v>42059</v>
      </c>
      <c r="S966" s="13" t="str">
        <f t="shared" si="31"/>
        <v>February</v>
      </c>
      <c r="T966" s="8">
        <v>376.88490000000002</v>
      </c>
      <c r="U966">
        <v>10</v>
      </c>
      <c r="V966" s="6">
        <v>546.21</v>
      </c>
      <c r="W966">
        <v>87195</v>
      </c>
      <c r="X966" t="str">
        <f>[1]!DXLOOKUP(M966,Users!$A$2:$A$5,Users!$B$2:$B$5,0)</f>
        <v>Erin</v>
      </c>
    </row>
    <row r="967" spans="1:24" ht="12.75" customHeight="1">
      <c r="A967" t="s">
        <v>25</v>
      </c>
      <c r="B967" s="17">
        <v>0.1</v>
      </c>
      <c r="C967" s="6">
        <v>65.989999999999995</v>
      </c>
      <c r="D967" s="6">
        <v>3.99</v>
      </c>
      <c r="E967">
        <v>1730</v>
      </c>
      <c r="F967" t="s">
        <v>1740</v>
      </c>
      <c r="G967" t="s">
        <v>27</v>
      </c>
      <c r="H967" t="s">
        <v>58</v>
      </c>
      <c r="I967" t="s">
        <v>77</v>
      </c>
      <c r="J967" t="s">
        <v>78</v>
      </c>
      <c r="K967" t="s">
        <v>59</v>
      </c>
      <c r="L967" t="s">
        <v>1053</v>
      </c>
      <c r="M967" t="s">
        <v>34</v>
      </c>
      <c r="N967" t="s">
        <v>1741</v>
      </c>
      <c r="O967" t="s">
        <v>1742</v>
      </c>
      <c r="P967" s="13">
        <v>42101</v>
      </c>
      <c r="Q967" s="13" t="str">
        <f t="shared" si="30"/>
        <v>April</v>
      </c>
      <c r="R967" s="11">
        <v>42103</v>
      </c>
      <c r="S967" s="13" t="str">
        <f t="shared" si="31"/>
        <v>April</v>
      </c>
      <c r="T967" s="8">
        <v>-88.624800000000008</v>
      </c>
      <c r="U967">
        <v>5</v>
      </c>
      <c r="V967" s="6">
        <v>272.86</v>
      </c>
      <c r="W967">
        <v>90653</v>
      </c>
      <c r="X967" t="str">
        <f>[1]!DXLOOKUP(M967,Users!$A$2:$A$5,Users!$B$2:$B$5,0)</f>
        <v>William</v>
      </c>
    </row>
    <row r="968" spans="1:24" ht="12.75" customHeight="1">
      <c r="A968" t="s">
        <v>37</v>
      </c>
      <c r="B968" s="17">
        <v>0.02</v>
      </c>
      <c r="C968" s="6">
        <v>60.98</v>
      </c>
      <c r="D968" s="6">
        <v>49</v>
      </c>
      <c r="E968">
        <v>1733</v>
      </c>
      <c r="F968" t="s">
        <v>1743</v>
      </c>
      <c r="G968" t="s">
        <v>49</v>
      </c>
      <c r="H968" t="s">
        <v>58</v>
      </c>
      <c r="I968" t="s">
        <v>29</v>
      </c>
      <c r="J968" t="s">
        <v>257</v>
      </c>
      <c r="K968" t="s">
        <v>236</v>
      </c>
      <c r="L968" t="s">
        <v>1583</v>
      </c>
      <c r="M968" t="s">
        <v>53</v>
      </c>
      <c r="N968" t="s">
        <v>1008</v>
      </c>
      <c r="O968" t="s">
        <v>35</v>
      </c>
      <c r="P968" s="13">
        <v>42098</v>
      </c>
      <c r="Q968" s="13" t="str">
        <f t="shared" si="30"/>
        <v>April</v>
      </c>
      <c r="R968" s="11">
        <v>42100</v>
      </c>
      <c r="S968" s="13" t="str">
        <f t="shared" si="31"/>
        <v>April</v>
      </c>
      <c r="T968" s="8">
        <v>-662.52</v>
      </c>
      <c r="U968">
        <v>34</v>
      </c>
      <c r="V968" s="6">
        <v>2119.54</v>
      </c>
      <c r="W968">
        <v>3841</v>
      </c>
      <c r="X968" t="str">
        <f>[1]!DXLOOKUP(M968,Users!$A$2:$A$5,Users!$B$2:$B$5,0)</f>
        <v>Erin</v>
      </c>
    </row>
    <row r="969" spans="1:24" ht="12.75" customHeight="1">
      <c r="A969" t="s">
        <v>37</v>
      </c>
      <c r="B969" s="17">
        <v>0.02</v>
      </c>
      <c r="C969" s="6">
        <v>1270.99</v>
      </c>
      <c r="D969" s="6">
        <v>19.989999999999998</v>
      </c>
      <c r="E969">
        <v>1733</v>
      </c>
      <c r="F969" t="s">
        <v>1743</v>
      </c>
      <c r="G969" t="s">
        <v>49</v>
      </c>
      <c r="H969" t="s">
        <v>58</v>
      </c>
      <c r="I969" t="s">
        <v>29</v>
      </c>
      <c r="J969" t="s">
        <v>109</v>
      </c>
      <c r="K969" t="s">
        <v>59</v>
      </c>
      <c r="L969" t="s">
        <v>631</v>
      </c>
      <c r="M969" t="s">
        <v>53</v>
      </c>
      <c r="N969" t="s">
        <v>1008</v>
      </c>
      <c r="O969" t="s">
        <v>35</v>
      </c>
      <c r="P969" s="13">
        <v>42098</v>
      </c>
      <c r="Q969" s="13" t="str">
        <f t="shared" si="30"/>
        <v>April</v>
      </c>
      <c r="R969" s="11">
        <v>42100</v>
      </c>
      <c r="S969" s="13" t="str">
        <f t="shared" si="31"/>
        <v>April</v>
      </c>
      <c r="T969" s="8">
        <v>9228.2255999999998</v>
      </c>
      <c r="U969">
        <v>36</v>
      </c>
      <c r="V969" s="6">
        <v>45737.33</v>
      </c>
      <c r="W969">
        <v>3841</v>
      </c>
      <c r="X969" t="str">
        <f>[1]!DXLOOKUP(M969,Users!$A$2:$A$5,Users!$B$2:$B$5,0)</f>
        <v>Erin</v>
      </c>
    </row>
    <row r="970" spans="1:24" ht="12.75" customHeight="1">
      <c r="A970" t="s">
        <v>25</v>
      </c>
      <c r="B970" s="17">
        <v>0.02</v>
      </c>
      <c r="C970" s="6">
        <v>30.98</v>
      </c>
      <c r="D970" s="6">
        <v>17.079999999999998</v>
      </c>
      <c r="E970">
        <v>1733</v>
      </c>
      <c r="F970" t="s">
        <v>1743</v>
      </c>
      <c r="G970" t="s">
        <v>49</v>
      </c>
      <c r="H970" t="s">
        <v>58</v>
      </c>
      <c r="I970" t="s">
        <v>29</v>
      </c>
      <c r="J970" t="s">
        <v>93</v>
      </c>
      <c r="K970" t="s">
        <v>59</v>
      </c>
      <c r="L970" t="s">
        <v>1744</v>
      </c>
      <c r="M970" t="s">
        <v>53</v>
      </c>
      <c r="N970" t="s">
        <v>1008</v>
      </c>
      <c r="O970" t="s">
        <v>35</v>
      </c>
      <c r="P970" s="13">
        <v>42183</v>
      </c>
      <c r="Q970" s="13" t="str">
        <f t="shared" si="30"/>
        <v>June</v>
      </c>
      <c r="R970" s="11">
        <v>42184</v>
      </c>
      <c r="S970" s="13" t="str">
        <f t="shared" si="31"/>
        <v>June</v>
      </c>
      <c r="T970" s="8">
        <v>-32.28</v>
      </c>
      <c r="U970">
        <v>13</v>
      </c>
      <c r="V970" s="6">
        <v>438.25</v>
      </c>
      <c r="W970">
        <v>59937</v>
      </c>
      <c r="X970" t="str">
        <f>[1]!DXLOOKUP(M970,Users!$A$2:$A$5,Users!$B$2:$B$5,0)</f>
        <v>Erin</v>
      </c>
    </row>
    <row r="971" spans="1:24" ht="12.75" customHeight="1">
      <c r="A971" t="s">
        <v>37</v>
      </c>
      <c r="B971" s="17">
        <v>0.02</v>
      </c>
      <c r="C971" s="6">
        <v>60.98</v>
      </c>
      <c r="D971" s="6">
        <v>49</v>
      </c>
      <c r="E971">
        <v>1734</v>
      </c>
      <c r="F971" t="s">
        <v>1745</v>
      </c>
      <c r="G971" t="s">
        <v>49</v>
      </c>
      <c r="H971" t="s">
        <v>58</v>
      </c>
      <c r="I971" t="s">
        <v>29</v>
      </c>
      <c r="J971" t="s">
        <v>257</v>
      </c>
      <c r="K971" t="s">
        <v>236</v>
      </c>
      <c r="L971" t="s">
        <v>1583</v>
      </c>
      <c r="M971" t="s">
        <v>53</v>
      </c>
      <c r="N971" t="s">
        <v>71</v>
      </c>
      <c r="O971" t="s">
        <v>1746</v>
      </c>
      <c r="P971" s="13">
        <v>42098</v>
      </c>
      <c r="Q971" s="13" t="str">
        <f t="shared" si="30"/>
        <v>April</v>
      </c>
      <c r="R971" s="11">
        <v>42100</v>
      </c>
      <c r="S971" s="13" t="str">
        <f t="shared" si="31"/>
        <v>April</v>
      </c>
      <c r="T971" s="8">
        <v>-596.26800000000003</v>
      </c>
      <c r="U971">
        <v>9</v>
      </c>
      <c r="V971" s="6">
        <v>561.05999999999995</v>
      </c>
      <c r="W971">
        <v>88443</v>
      </c>
      <c r="X971" t="str">
        <f>[1]!DXLOOKUP(M971,Users!$A$2:$A$5,Users!$B$2:$B$5,0)</f>
        <v>Erin</v>
      </c>
    </row>
    <row r="972" spans="1:24" ht="12.75" customHeight="1">
      <c r="A972" t="s">
        <v>37</v>
      </c>
      <c r="B972" s="17">
        <v>0.02</v>
      </c>
      <c r="C972" s="6">
        <v>1270.99</v>
      </c>
      <c r="D972" s="6">
        <v>19.989999999999998</v>
      </c>
      <c r="E972">
        <v>1734</v>
      </c>
      <c r="F972" t="s">
        <v>1745</v>
      </c>
      <c r="G972" t="s">
        <v>49</v>
      </c>
      <c r="H972" t="s">
        <v>58</v>
      </c>
      <c r="I972" t="s">
        <v>29</v>
      </c>
      <c r="J972" t="s">
        <v>109</v>
      </c>
      <c r="K972" t="s">
        <v>59</v>
      </c>
      <c r="L972" t="s">
        <v>631</v>
      </c>
      <c r="M972" t="s">
        <v>53</v>
      </c>
      <c r="N972" t="s">
        <v>71</v>
      </c>
      <c r="O972" t="s">
        <v>1746</v>
      </c>
      <c r="P972" s="13">
        <v>42098</v>
      </c>
      <c r="Q972" s="13" t="str">
        <f t="shared" si="30"/>
        <v>April</v>
      </c>
      <c r="R972" s="11">
        <v>42100</v>
      </c>
      <c r="S972" s="13" t="str">
        <f t="shared" si="31"/>
        <v>April</v>
      </c>
      <c r="T972" s="8">
        <v>7889.6876999999995</v>
      </c>
      <c r="U972">
        <v>9</v>
      </c>
      <c r="V972" s="6">
        <v>11434.33</v>
      </c>
      <c r="W972">
        <v>88443</v>
      </c>
      <c r="X972" t="str">
        <f>[1]!DXLOOKUP(M972,Users!$A$2:$A$5,Users!$B$2:$B$5,0)</f>
        <v>Erin</v>
      </c>
    </row>
    <row r="973" spans="1:24" ht="12.75" customHeight="1">
      <c r="A973" t="s">
        <v>37</v>
      </c>
      <c r="B973" s="17">
        <v>0.05</v>
      </c>
      <c r="C973" s="6">
        <v>205.99</v>
      </c>
      <c r="D973" s="6">
        <v>8.99</v>
      </c>
      <c r="E973">
        <v>1734</v>
      </c>
      <c r="F973" t="s">
        <v>1745</v>
      </c>
      <c r="G973" t="s">
        <v>27</v>
      </c>
      <c r="H973" t="s">
        <v>58</v>
      </c>
      <c r="I973" t="s">
        <v>77</v>
      </c>
      <c r="J973" t="s">
        <v>78</v>
      </c>
      <c r="K973" t="s">
        <v>59</v>
      </c>
      <c r="L973" t="s">
        <v>1542</v>
      </c>
      <c r="M973" t="s">
        <v>53</v>
      </c>
      <c r="N973" t="s">
        <v>71</v>
      </c>
      <c r="O973" t="s">
        <v>1746</v>
      </c>
      <c r="P973" s="13">
        <v>42098</v>
      </c>
      <c r="Q973" s="13" t="str">
        <f t="shared" si="30"/>
        <v>April</v>
      </c>
      <c r="R973" s="11">
        <v>42100</v>
      </c>
      <c r="S973" s="13" t="str">
        <f t="shared" si="31"/>
        <v>April</v>
      </c>
      <c r="T973" s="8">
        <v>1545.8097600000001</v>
      </c>
      <c r="U973">
        <v>19</v>
      </c>
      <c r="V973" s="6">
        <v>3229.24</v>
      </c>
      <c r="W973">
        <v>88443</v>
      </c>
      <c r="X973" t="str">
        <f>[1]!DXLOOKUP(M973,Users!$A$2:$A$5,Users!$B$2:$B$5,0)</f>
        <v>Erin</v>
      </c>
    </row>
    <row r="974" spans="1:24" ht="12.75" customHeight="1">
      <c r="A974" t="s">
        <v>25</v>
      </c>
      <c r="B974" s="17">
        <v>0.02</v>
      </c>
      <c r="C974" s="6">
        <v>30.98</v>
      </c>
      <c r="D974" s="6">
        <v>17.079999999999998</v>
      </c>
      <c r="E974">
        <v>1735</v>
      </c>
      <c r="F974" t="s">
        <v>1747</v>
      </c>
      <c r="G974" t="s">
        <v>49</v>
      </c>
      <c r="H974" t="s">
        <v>58</v>
      </c>
      <c r="I974" t="s">
        <v>29</v>
      </c>
      <c r="J974" t="s">
        <v>93</v>
      </c>
      <c r="K974" t="s">
        <v>59</v>
      </c>
      <c r="L974" t="s">
        <v>1744</v>
      </c>
      <c r="M974" t="s">
        <v>53</v>
      </c>
      <c r="N974" t="s">
        <v>71</v>
      </c>
      <c r="O974" t="s">
        <v>1748</v>
      </c>
      <c r="P974" s="13">
        <v>42183</v>
      </c>
      <c r="Q974" s="13" t="str">
        <f t="shared" si="30"/>
        <v>June</v>
      </c>
      <c r="R974" s="11">
        <v>42184</v>
      </c>
      <c r="S974" s="13" t="str">
        <f t="shared" si="31"/>
        <v>June</v>
      </c>
      <c r="T974" s="8">
        <v>-16.14</v>
      </c>
      <c r="U974">
        <v>3</v>
      </c>
      <c r="V974" s="6">
        <v>101.13</v>
      </c>
      <c r="W974">
        <v>88444</v>
      </c>
      <c r="X974" t="str">
        <f>[1]!DXLOOKUP(M974,Users!$A$2:$A$5,Users!$B$2:$B$5,0)</f>
        <v>Erin</v>
      </c>
    </row>
    <row r="975" spans="1:24" ht="12.75" customHeight="1">
      <c r="A975" t="s">
        <v>37</v>
      </c>
      <c r="B975" s="17">
        <v>0.09</v>
      </c>
      <c r="C975" s="6">
        <v>30.93</v>
      </c>
      <c r="D975" s="6">
        <v>3.92</v>
      </c>
      <c r="E975">
        <v>1737</v>
      </c>
      <c r="F975" t="s">
        <v>1749</v>
      </c>
      <c r="G975" t="s">
        <v>49</v>
      </c>
      <c r="H975" t="s">
        <v>28</v>
      </c>
      <c r="I975" t="s">
        <v>41</v>
      </c>
      <c r="J975" t="s">
        <v>50</v>
      </c>
      <c r="K975" t="s">
        <v>51</v>
      </c>
      <c r="L975" t="s">
        <v>1750</v>
      </c>
      <c r="M975" t="s">
        <v>136</v>
      </c>
      <c r="N975" t="s">
        <v>322</v>
      </c>
      <c r="O975" t="s">
        <v>1724</v>
      </c>
      <c r="P975" s="13">
        <v>42158</v>
      </c>
      <c r="Q975" s="13" t="str">
        <f t="shared" si="30"/>
        <v>June</v>
      </c>
      <c r="R975" s="11">
        <v>42160</v>
      </c>
      <c r="S975" s="13" t="str">
        <f t="shared" si="31"/>
        <v>June</v>
      </c>
      <c r="T975" s="8">
        <v>-130.42400000000001</v>
      </c>
      <c r="U975">
        <v>16</v>
      </c>
      <c r="V975" s="6">
        <v>451.83</v>
      </c>
      <c r="W975">
        <v>85866</v>
      </c>
      <c r="X975" t="str">
        <f>[1]!DXLOOKUP(M975,Users!$A$2:$A$5,Users!$B$2:$B$5,0)</f>
        <v>Sam</v>
      </c>
    </row>
    <row r="976" spans="1:24" ht="12.75" customHeight="1">
      <c r="A976" t="s">
        <v>37</v>
      </c>
      <c r="B976" s="17">
        <v>0.03</v>
      </c>
      <c r="C976" s="6">
        <v>1.68</v>
      </c>
      <c r="D976" s="6">
        <v>0.7</v>
      </c>
      <c r="E976">
        <v>1737</v>
      </c>
      <c r="F976" t="s">
        <v>1749</v>
      </c>
      <c r="G976" t="s">
        <v>27</v>
      </c>
      <c r="H976" t="s">
        <v>28</v>
      </c>
      <c r="I976" t="s">
        <v>29</v>
      </c>
      <c r="J976" t="s">
        <v>30</v>
      </c>
      <c r="K976" t="s">
        <v>31</v>
      </c>
      <c r="L976" t="s">
        <v>1751</v>
      </c>
      <c r="M976" t="s">
        <v>136</v>
      </c>
      <c r="N976" t="s">
        <v>322</v>
      </c>
      <c r="O976" t="s">
        <v>1724</v>
      </c>
      <c r="P976" s="13">
        <v>42158</v>
      </c>
      <c r="Q976" s="13" t="str">
        <f t="shared" si="30"/>
        <v>June</v>
      </c>
      <c r="R976" s="11">
        <v>42160</v>
      </c>
      <c r="S976" s="13" t="str">
        <f t="shared" si="31"/>
        <v>June</v>
      </c>
      <c r="T976" s="8">
        <v>-106.42100000000001</v>
      </c>
      <c r="U976">
        <v>11</v>
      </c>
      <c r="V976" s="6">
        <v>20.239999999999998</v>
      </c>
      <c r="W976">
        <v>85866</v>
      </c>
      <c r="X976" t="str">
        <f>[1]!DXLOOKUP(M976,Users!$A$2:$A$5,Users!$B$2:$B$5,0)</f>
        <v>Sam</v>
      </c>
    </row>
    <row r="977" spans="1:24" ht="12.75" customHeight="1">
      <c r="A977" t="s">
        <v>56</v>
      </c>
      <c r="B977" s="17">
        <v>0.08</v>
      </c>
      <c r="C977" s="6">
        <v>175.99</v>
      </c>
      <c r="D977" s="6">
        <v>4.99</v>
      </c>
      <c r="E977">
        <v>1738</v>
      </c>
      <c r="F977" t="s">
        <v>1752</v>
      </c>
      <c r="G977" t="s">
        <v>49</v>
      </c>
      <c r="H977" t="s">
        <v>28</v>
      </c>
      <c r="I977" t="s">
        <v>77</v>
      </c>
      <c r="J977" t="s">
        <v>78</v>
      </c>
      <c r="K977" t="s">
        <v>59</v>
      </c>
      <c r="L977" t="s">
        <v>139</v>
      </c>
      <c r="M977" t="s">
        <v>136</v>
      </c>
      <c r="N977" t="s">
        <v>322</v>
      </c>
      <c r="O977" t="s">
        <v>1753</v>
      </c>
      <c r="P977" s="13">
        <v>42091</v>
      </c>
      <c r="Q977" s="13" t="str">
        <f t="shared" si="30"/>
        <v>March</v>
      </c>
      <c r="R977" s="11">
        <v>42091</v>
      </c>
      <c r="S977" s="13" t="str">
        <f t="shared" si="31"/>
        <v>March</v>
      </c>
      <c r="T977" s="8">
        <v>-16476.838</v>
      </c>
      <c r="U977">
        <v>10</v>
      </c>
      <c r="V977" s="6">
        <v>1486.34</v>
      </c>
      <c r="W977">
        <v>85865</v>
      </c>
      <c r="X977" t="str">
        <f>[1]!DXLOOKUP(M977,Users!$A$2:$A$5,Users!$B$2:$B$5,0)</f>
        <v>Sam</v>
      </c>
    </row>
    <row r="978" spans="1:24" ht="12.75" customHeight="1">
      <c r="A978" t="s">
        <v>106</v>
      </c>
      <c r="B978" s="17">
        <v>0.04</v>
      </c>
      <c r="C978" s="6">
        <v>35.44</v>
      </c>
      <c r="D978" s="6">
        <v>19.989999999999998</v>
      </c>
      <c r="E978">
        <v>1738</v>
      </c>
      <c r="F978" t="s">
        <v>1752</v>
      </c>
      <c r="G978" t="s">
        <v>49</v>
      </c>
      <c r="H978" t="s">
        <v>28</v>
      </c>
      <c r="I978" t="s">
        <v>29</v>
      </c>
      <c r="J978" t="s">
        <v>93</v>
      </c>
      <c r="K978" t="s">
        <v>59</v>
      </c>
      <c r="L978" t="s">
        <v>1754</v>
      </c>
      <c r="M978" t="s">
        <v>136</v>
      </c>
      <c r="N978" t="s">
        <v>322</v>
      </c>
      <c r="O978" t="s">
        <v>1753</v>
      </c>
      <c r="P978" s="13">
        <v>42169</v>
      </c>
      <c r="Q978" s="13" t="str">
        <f t="shared" si="30"/>
        <v>June</v>
      </c>
      <c r="R978" s="11">
        <v>42176</v>
      </c>
      <c r="S978" s="13" t="str">
        <f t="shared" si="31"/>
        <v>June</v>
      </c>
      <c r="T978" s="8">
        <v>-108.27250000000001</v>
      </c>
      <c r="U978">
        <v>11</v>
      </c>
      <c r="V978" s="6">
        <v>406.26</v>
      </c>
      <c r="W978">
        <v>85868</v>
      </c>
      <c r="X978" t="str">
        <f>[1]!DXLOOKUP(M978,Users!$A$2:$A$5,Users!$B$2:$B$5,0)</f>
        <v>Sam</v>
      </c>
    </row>
    <row r="979" spans="1:24" ht="12.75" customHeight="1">
      <c r="A979" t="s">
        <v>25</v>
      </c>
      <c r="B979" s="17">
        <v>0.09</v>
      </c>
      <c r="C979" s="6">
        <v>349.45</v>
      </c>
      <c r="D979" s="6">
        <v>60</v>
      </c>
      <c r="E979">
        <v>1739</v>
      </c>
      <c r="F979" t="s">
        <v>1755</v>
      </c>
      <c r="G979" t="s">
        <v>39</v>
      </c>
      <c r="H979" t="s">
        <v>28</v>
      </c>
      <c r="I979" t="s">
        <v>41</v>
      </c>
      <c r="J979" t="s">
        <v>152</v>
      </c>
      <c r="K979" t="s">
        <v>43</v>
      </c>
      <c r="L979" t="s">
        <v>989</v>
      </c>
      <c r="M979" t="s">
        <v>136</v>
      </c>
      <c r="N979" t="s">
        <v>322</v>
      </c>
      <c r="O979" t="s">
        <v>1756</v>
      </c>
      <c r="P979" s="13">
        <v>42127</v>
      </c>
      <c r="Q979" s="13" t="str">
        <f t="shared" si="30"/>
        <v>May</v>
      </c>
      <c r="R979" s="11">
        <v>42128</v>
      </c>
      <c r="S979" s="13" t="str">
        <f t="shared" si="31"/>
        <v>May</v>
      </c>
      <c r="T979" s="8">
        <v>-90.74799999999999</v>
      </c>
      <c r="U979">
        <v>17</v>
      </c>
      <c r="V979" s="6">
        <v>5835.41</v>
      </c>
      <c r="W979">
        <v>85867</v>
      </c>
      <c r="X979" t="str">
        <f>[1]!DXLOOKUP(M979,Users!$A$2:$A$5,Users!$B$2:$B$5,0)</f>
        <v>Sam</v>
      </c>
    </row>
    <row r="980" spans="1:24" ht="12.75" customHeight="1">
      <c r="A980" t="s">
        <v>56</v>
      </c>
      <c r="B980" s="17">
        <v>0</v>
      </c>
      <c r="C980" s="6">
        <v>55.99</v>
      </c>
      <c r="D980" s="6">
        <v>2.5</v>
      </c>
      <c r="E980">
        <v>1743</v>
      </c>
      <c r="F980" t="s">
        <v>1757</v>
      </c>
      <c r="G980" t="s">
        <v>49</v>
      </c>
      <c r="H980" t="s">
        <v>114</v>
      </c>
      <c r="I980" t="s">
        <v>77</v>
      </c>
      <c r="J980" t="s">
        <v>78</v>
      </c>
      <c r="K980" t="s">
        <v>51</v>
      </c>
      <c r="L980" t="s">
        <v>1758</v>
      </c>
      <c r="M980" t="s">
        <v>61</v>
      </c>
      <c r="N980" t="s">
        <v>130</v>
      </c>
      <c r="O980" t="s">
        <v>1654</v>
      </c>
      <c r="P980" s="13">
        <v>42047</v>
      </c>
      <c r="Q980" s="13" t="str">
        <f t="shared" si="30"/>
        <v>February</v>
      </c>
      <c r="R980" s="11">
        <v>42049</v>
      </c>
      <c r="S980" s="13" t="str">
        <f t="shared" si="31"/>
        <v>February</v>
      </c>
      <c r="T980" s="8">
        <v>-121.05807999999999</v>
      </c>
      <c r="U980">
        <v>1</v>
      </c>
      <c r="V980" s="6">
        <v>52.1</v>
      </c>
      <c r="W980">
        <v>91025</v>
      </c>
      <c r="X980" t="str">
        <f>[1]!DXLOOKUP(M980,Users!$A$2:$A$5,Users!$B$2:$B$5,0)</f>
        <v>Chris</v>
      </c>
    </row>
    <row r="981" spans="1:24" ht="12.75" customHeight="1">
      <c r="A981" t="s">
        <v>37</v>
      </c>
      <c r="B981" s="17">
        <v>0.02</v>
      </c>
      <c r="C981" s="6">
        <v>4.13</v>
      </c>
      <c r="D981" s="6">
        <v>6.89</v>
      </c>
      <c r="E981">
        <v>1745</v>
      </c>
      <c r="F981" t="s">
        <v>1759</v>
      </c>
      <c r="G981" t="s">
        <v>49</v>
      </c>
      <c r="H981" t="s">
        <v>40</v>
      </c>
      <c r="I981" t="s">
        <v>29</v>
      </c>
      <c r="J981" t="s">
        <v>134</v>
      </c>
      <c r="K981" t="s">
        <v>59</v>
      </c>
      <c r="L981" t="s">
        <v>1760</v>
      </c>
      <c r="M981" t="s">
        <v>136</v>
      </c>
      <c r="N981" t="s">
        <v>387</v>
      </c>
      <c r="O981" t="s">
        <v>580</v>
      </c>
      <c r="P981" s="13">
        <v>42013</v>
      </c>
      <c r="Q981" s="13" t="str">
        <f t="shared" si="30"/>
        <v>January</v>
      </c>
      <c r="R981" s="11">
        <v>42014</v>
      </c>
      <c r="S981" s="13" t="str">
        <f t="shared" si="31"/>
        <v>January</v>
      </c>
      <c r="T981" s="8">
        <v>-51.736999999999995</v>
      </c>
      <c r="U981">
        <v>9</v>
      </c>
      <c r="V981" s="6">
        <v>45.87</v>
      </c>
      <c r="W981">
        <v>18561</v>
      </c>
      <c r="X981" t="str">
        <f>[1]!DXLOOKUP(M981,Users!$A$2:$A$5,Users!$B$2:$B$5,0)</f>
        <v>Sam</v>
      </c>
    </row>
    <row r="982" spans="1:24" ht="12.75" customHeight="1">
      <c r="A982" t="s">
        <v>106</v>
      </c>
      <c r="B982" s="17">
        <v>0.04</v>
      </c>
      <c r="C982" s="6">
        <v>60.65</v>
      </c>
      <c r="D982" s="6">
        <v>12.23</v>
      </c>
      <c r="E982">
        <v>1745</v>
      </c>
      <c r="F982" t="s">
        <v>1759</v>
      </c>
      <c r="G982" t="s">
        <v>49</v>
      </c>
      <c r="H982" t="s">
        <v>40</v>
      </c>
      <c r="I982" t="s">
        <v>41</v>
      </c>
      <c r="J982" t="s">
        <v>50</v>
      </c>
      <c r="K982" t="s">
        <v>86</v>
      </c>
      <c r="L982" t="s">
        <v>1761</v>
      </c>
      <c r="M982" t="s">
        <v>136</v>
      </c>
      <c r="N982" t="s">
        <v>387</v>
      </c>
      <c r="O982" t="s">
        <v>580</v>
      </c>
      <c r="P982" s="13">
        <v>42049</v>
      </c>
      <c r="Q982" s="13" t="str">
        <f t="shared" si="30"/>
        <v>February</v>
      </c>
      <c r="R982" s="11">
        <v>42051</v>
      </c>
      <c r="S982" s="13" t="str">
        <f t="shared" si="31"/>
        <v>February</v>
      </c>
      <c r="T982" s="8">
        <v>116.50629999999998</v>
      </c>
      <c r="U982">
        <v>4</v>
      </c>
      <c r="V982" s="6">
        <v>256.77</v>
      </c>
      <c r="W982">
        <v>13408</v>
      </c>
      <c r="X982" t="str">
        <f>[1]!DXLOOKUP(M982,Users!$A$2:$A$5,Users!$B$2:$B$5,0)</f>
        <v>Sam</v>
      </c>
    </row>
    <row r="983" spans="1:24" ht="12.75" customHeight="1">
      <c r="A983" t="s">
        <v>25</v>
      </c>
      <c r="B983" s="17">
        <v>0.04</v>
      </c>
      <c r="C983" s="6">
        <v>124.49</v>
      </c>
      <c r="D983" s="6">
        <v>51.94</v>
      </c>
      <c r="E983">
        <v>1745</v>
      </c>
      <c r="F983" t="s">
        <v>1759</v>
      </c>
      <c r="G983" t="s">
        <v>39</v>
      </c>
      <c r="H983" t="s">
        <v>114</v>
      </c>
      <c r="I983" t="s">
        <v>41</v>
      </c>
      <c r="J983" t="s">
        <v>152</v>
      </c>
      <c r="K983" t="s">
        <v>121</v>
      </c>
      <c r="L983" t="s">
        <v>462</v>
      </c>
      <c r="M983" t="s">
        <v>136</v>
      </c>
      <c r="N983" t="s">
        <v>387</v>
      </c>
      <c r="O983" t="s">
        <v>580</v>
      </c>
      <c r="P983" s="13">
        <v>42167</v>
      </c>
      <c r="Q983" s="13" t="str">
        <f t="shared" si="30"/>
        <v>June</v>
      </c>
      <c r="R983" s="11">
        <v>42169</v>
      </c>
      <c r="S983" s="13" t="str">
        <f t="shared" si="31"/>
        <v>June</v>
      </c>
      <c r="T983" s="8">
        <v>-247.55157000000003</v>
      </c>
      <c r="U983">
        <v>4</v>
      </c>
      <c r="V983" s="6">
        <v>605.82000000000005</v>
      </c>
      <c r="W983">
        <v>12224</v>
      </c>
      <c r="X983" t="str">
        <f>[1]!DXLOOKUP(M983,Users!$A$2:$A$5,Users!$B$2:$B$5,0)</f>
        <v>Sam</v>
      </c>
    </row>
    <row r="984" spans="1:24" ht="12.75" customHeight="1">
      <c r="A984" t="s">
        <v>25</v>
      </c>
      <c r="B984" s="17">
        <v>0.1</v>
      </c>
      <c r="C984" s="6">
        <v>35.99</v>
      </c>
      <c r="D984" s="6">
        <v>5</v>
      </c>
      <c r="E984">
        <v>1745</v>
      </c>
      <c r="F984" t="s">
        <v>1759</v>
      </c>
      <c r="G984" t="s">
        <v>49</v>
      </c>
      <c r="H984" t="s">
        <v>114</v>
      </c>
      <c r="I984" t="s">
        <v>77</v>
      </c>
      <c r="J984" t="s">
        <v>78</v>
      </c>
      <c r="K984" t="s">
        <v>31</v>
      </c>
      <c r="L984" t="s">
        <v>1762</v>
      </c>
      <c r="M984" t="s">
        <v>136</v>
      </c>
      <c r="N984" t="s">
        <v>387</v>
      </c>
      <c r="O984" t="s">
        <v>580</v>
      </c>
      <c r="P984" s="13">
        <v>42167</v>
      </c>
      <c r="Q984" s="13" t="str">
        <f t="shared" si="30"/>
        <v>June</v>
      </c>
      <c r="R984" s="11">
        <v>42167</v>
      </c>
      <c r="S984" s="13" t="str">
        <f t="shared" si="31"/>
        <v>June</v>
      </c>
      <c r="T984" s="8">
        <v>-277.20924000000002</v>
      </c>
      <c r="U984">
        <v>54</v>
      </c>
      <c r="V984" s="6">
        <v>1569</v>
      </c>
      <c r="W984">
        <v>12224</v>
      </c>
      <c r="X984" t="str">
        <f>[1]!DXLOOKUP(M984,Users!$A$2:$A$5,Users!$B$2:$B$5,0)</f>
        <v>Sam</v>
      </c>
    </row>
    <row r="985" spans="1:24" ht="12.75" customHeight="1">
      <c r="A985" t="s">
        <v>25</v>
      </c>
      <c r="B985" s="17">
        <v>0.04</v>
      </c>
      <c r="C985" s="6">
        <v>124.49</v>
      </c>
      <c r="D985" s="6">
        <v>51.94</v>
      </c>
      <c r="E985">
        <v>1748</v>
      </c>
      <c r="F985" t="s">
        <v>1763</v>
      </c>
      <c r="G985" t="s">
        <v>39</v>
      </c>
      <c r="H985" t="s">
        <v>114</v>
      </c>
      <c r="I985" t="s">
        <v>41</v>
      </c>
      <c r="J985" t="s">
        <v>152</v>
      </c>
      <c r="K985" t="s">
        <v>121</v>
      </c>
      <c r="L985" t="s">
        <v>462</v>
      </c>
      <c r="M985" t="s">
        <v>61</v>
      </c>
      <c r="N985" t="s">
        <v>304</v>
      </c>
      <c r="O985" t="s">
        <v>1764</v>
      </c>
      <c r="P985" s="13">
        <v>42167</v>
      </c>
      <c r="Q985" s="13" t="str">
        <f t="shared" si="30"/>
        <v>June</v>
      </c>
      <c r="R985" s="11">
        <v>42169</v>
      </c>
      <c r="S985" s="13" t="str">
        <f t="shared" si="31"/>
        <v>June</v>
      </c>
      <c r="T985" s="8">
        <v>-93.06450000000001</v>
      </c>
      <c r="U985">
        <v>1</v>
      </c>
      <c r="V985" s="6">
        <v>151.46</v>
      </c>
      <c r="W985">
        <v>87245</v>
      </c>
      <c r="X985" t="str">
        <f>[1]!DXLOOKUP(M985,Users!$A$2:$A$5,Users!$B$2:$B$5,0)</f>
        <v>Chris</v>
      </c>
    </row>
    <row r="986" spans="1:24" ht="12.75" customHeight="1">
      <c r="A986" t="s">
        <v>37</v>
      </c>
      <c r="B986" s="17">
        <v>0.02</v>
      </c>
      <c r="C986" s="6">
        <v>4.13</v>
      </c>
      <c r="D986" s="6">
        <v>6.89</v>
      </c>
      <c r="E986">
        <v>1749</v>
      </c>
      <c r="F986" t="s">
        <v>1765</v>
      </c>
      <c r="G986" t="s">
        <v>49</v>
      </c>
      <c r="H986" t="s">
        <v>40</v>
      </c>
      <c r="I986" t="s">
        <v>29</v>
      </c>
      <c r="J986" t="s">
        <v>134</v>
      </c>
      <c r="K986" t="s">
        <v>59</v>
      </c>
      <c r="L986" t="s">
        <v>1760</v>
      </c>
      <c r="M986" t="s">
        <v>61</v>
      </c>
      <c r="N986" t="s">
        <v>304</v>
      </c>
      <c r="O986" t="s">
        <v>1766</v>
      </c>
      <c r="P986" s="13">
        <v>42013</v>
      </c>
      <c r="Q986" s="13" t="str">
        <f t="shared" si="30"/>
        <v>January</v>
      </c>
      <c r="R986" s="11">
        <v>42014</v>
      </c>
      <c r="S986" s="13" t="str">
        <f t="shared" si="31"/>
        <v>January</v>
      </c>
      <c r="T986" s="8">
        <v>-48.235999999999997</v>
      </c>
      <c r="U986">
        <v>2</v>
      </c>
      <c r="V986" s="6">
        <v>10.19</v>
      </c>
      <c r="W986">
        <v>87243</v>
      </c>
      <c r="X986" t="str">
        <f>[1]!DXLOOKUP(M986,Users!$A$2:$A$5,Users!$B$2:$B$5,0)</f>
        <v>Chris</v>
      </c>
    </row>
    <row r="987" spans="1:24" ht="12.75" customHeight="1">
      <c r="A987" t="s">
        <v>106</v>
      </c>
      <c r="B987" s="17">
        <v>0.04</v>
      </c>
      <c r="C987" s="6">
        <v>60.65</v>
      </c>
      <c r="D987" s="6">
        <v>12.23</v>
      </c>
      <c r="E987">
        <v>1749</v>
      </c>
      <c r="F987" t="s">
        <v>1765</v>
      </c>
      <c r="G987" t="s">
        <v>49</v>
      </c>
      <c r="H987" t="s">
        <v>40</v>
      </c>
      <c r="I987" t="s">
        <v>41</v>
      </c>
      <c r="J987" t="s">
        <v>50</v>
      </c>
      <c r="K987" t="s">
        <v>86</v>
      </c>
      <c r="L987" t="s">
        <v>1761</v>
      </c>
      <c r="M987" t="s">
        <v>61</v>
      </c>
      <c r="N987" t="s">
        <v>304</v>
      </c>
      <c r="O987" t="s">
        <v>1766</v>
      </c>
      <c r="P987" s="13">
        <v>42049</v>
      </c>
      <c r="Q987" s="13" t="str">
        <f t="shared" si="30"/>
        <v>February</v>
      </c>
      <c r="R987" s="11">
        <v>42051</v>
      </c>
      <c r="S987" s="13" t="str">
        <f t="shared" si="31"/>
        <v>February</v>
      </c>
      <c r="T987" s="8">
        <v>44.291099999999993</v>
      </c>
      <c r="U987">
        <v>1</v>
      </c>
      <c r="V987" s="6">
        <v>64.19</v>
      </c>
      <c r="W987">
        <v>87244</v>
      </c>
      <c r="X987" t="str">
        <f>[1]!DXLOOKUP(M987,Users!$A$2:$A$5,Users!$B$2:$B$5,0)</f>
        <v>Chris</v>
      </c>
    </row>
    <row r="988" spans="1:24" ht="12.75" customHeight="1">
      <c r="A988" t="s">
        <v>106</v>
      </c>
      <c r="B988" s="17">
        <v>0.04</v>
      </c>
      <c r="C988" s="6">
        <v>8.5</v>
      </c>
      <c r="D988" s="6">
        <v>1.99</v>
      </c>
      <c r="E988">
        <v>1754</v>
      </c>
      <c r="F988" t="s">
        <v>1767</v>
      </c>
      <c r="G988" t="s">
        <v>49</v>
      </c>
      <c r="H988" t="s">
        <v>114</v>
      </c>
      <c r="I988" t="s">
        <v>77</v>
      </c>
      <c r="J988" t="s">
        <v>180</v>
      </c>
      <c r="K988" t="s">
        <v>51</v>
      </c>
      <c r="L988" t="s">
        <v>847</v>
      </c>
      <c r="M988" t="s">
        <v>34</v>
      </c>
      <c r="N988" t="s">
        <v>45</v>
      </c>
      <c r="O988" t="s">
        <v>1768</v>
      </c>
      <c r="P988" s="13">
        <v>42062</v>
      </c>
      <c r="Q988" s="13" t="str">
        <f t="shared" si="30"/>
        <v>February</v>
      </c>
      <c r="R988" s="11">
        <v>42063</v>
      </c>
      <c r="S988" s="13" t="str">
        <f t="shared" si="31"/>
        <v>February</v>
      </c>
      <c r="T988" s="8">
        <v>43.275199999999998</v>
      </c>
      <c r="U988">
        <v>14</v>
      </c>
      <c r="V988" s="6">
        <v>118.57</v>
      </c>
      <c r="W988">
        <v>90178</v>
      </c>
      <c r="X988" t="str">
        <f>[1]!DXLOOKUP(M988,Users!$A$2:$A$5,Users!$B$2:$B$5,0)</f>
        <v>William</v>
      </c>
    </row>
    <row r="989" spans="1:24" ht="12.75" customHeight="1">
      <c r="A989" t="s">
        <v>106</v>
      </c>
      <c r="B989" s="17">
        <v>0.1</v>
      </c>
      <c r="C989" s="6">
        <v>15.99</v>
      </c>
      <c r="D989" s="6">
        <v>9.4</v>
      </c>
      <c r="E989">
        <v>1754</v>
      </c>
      <c r="F989" t="s">
        <v>1767</v>
      </c>
      <c r="G989" t="s">
        <v>49</v>
      </c>
      <c r="H989" t="s">
        <v>114</v>
      </c>
      <c r="I989" t="s">
        <v>77</v>
      </c>
      <c r="J989" t="s">
        <v>85</v>
      </c>
      <c r="K989" t="s">
        <v>59</v>
      </c>
      <c r="L989" t="s">
        <v>1769</v>
      </c>
      <c r="M989" t="s">
        <v>34</v>
      </c>
      <c r="N989" t="s">
        <v>45</v>
      </c>
      <c r="O989" t="s">
        <v>1768</v>
      </c>
      <c r="P989" s="13">
        <v>42062</v>
      </c>
      <c r="Q989" s="13" t="str">
        <f t="shared" si="30"/>
        <v>February</v>
      </c>
      <c r="R989" s="11">
        <v>42062</v>
      </c>
      <c r="S989" s="13" t="str">
        <f t="shared" si="31"/>
        <v>February</v>
      </c>
      <c r="T989" s="8">
        <v>-36.214620000000004</v>
      </c>
      <c r="U989">
        <v>5</v>
      </c>
      <c r="V989" s="6">
        <v>79.47</v>
      </c>
      <c r="W989">
        <v>90178</v>
      </c>
      <c r="X989" t="str">
        <f>[1]!DXLOOKUP(M989,Users!$A$2:$A$5,Users!$B$2:$B$5,0)</f>
        <v>William</v>
      </c>
    </row>
    <row r="990" spans="1:24" ht="12.75" customHeight="1">
      <c r="A990" t="s">
        <v>106</v>
      </c>
      <c r="B990" s="17">
        <v>0.09</v>
      </c>
      <c r="C990" s="6">
        <v>95.99</v>
      </c>
      <c r="D990" s="6">
        <v>8.99</v>
      </c>
      <c r="E990">
        <v>1754</v>
      </c>
      <c r="F990" t="s">
        <v>1767</v>
      </c>
      <c r="G990" t="s">
        <v>49</v>
      </c>
      <c r="H990" t="s">
        <v>114</v>
      </c>
      <c r="I990" t="s">
        <v>77</v>
      </c>
      <c r="J990" t="s">
        <v>78</v>
      </c>
      <c r="K990" t="s">
        <v>59</v>
      </c>
      <c r="L990" t="s">
        <v>1770</v>
      </c>
      <c r="M990" t="s">
        <v>34</v>
      </c>
      <c r="N990" t="s">
        <v>45</v>
      </c>
      <c r="O990" t="s">
        <v>1768</v>
      </c>
      <c r="P990" s="13">
        <v>42062</v>
      </c>
      <c r="Q990" s="13" t="str">
        <f t="shared" si="30"/>
        <v>February</v>
      </c>
      <c r="R990" s="11">
        <v>42066</v>
      </c>
      <c r="S990" s="13" t="str">
        <f t="shared" si="31"/>
        <v>March</v>
      </c>
      <c r="T990" s="8">
        <v>7.032960000000001</v>
      </c>
      <c r="U990">
        <v>8</v>
      </c>
      <c r="V990" s="6">
        <v>627.28</v>
      </c>
      <c r="W990">
        <v>90178</v>
      </c>
      <c r="X990" t="str">
        <f>[1]!DXLOOKUP(M990,Users!$A$2:$A$5,Users!$B$2:$B$5,0)</f>
        <v>William</v>
      </c>
    </row>
    <row r="991" spans="1:24" ht="12.75" customHeight="1">
      <c r="A991" t="s">
        <v>25</v>
      </c>
      <c r="B991" s="17">
        <v>0</v>
      </c>
      <c r="C991" s="6">
        <v>115.99</v>
      </c>
      <c r="D991" s="6">
        <v>5.92</v>
      </c>
      <c r="E991">
        <v>1764</v>
      </c>
      <c r="F991" t="s">
        <v>1771</v>
      </c>
      <c r="G991" t="s">
        <v>49</v>
      </c>
      <c r="H991" t="s">
        <v>114</v>
      </c>
      <c r="I991" t="s">
        <v>77</v>
      </c>
      <c r="J991" t="s">
        <v>78</v>
      </c>
      <c r="K991" t="s">
        <v>59</v>
      </c>
      <c r="L991" t="s">
        <v>1772</v>
      </c>
      <c r="M991" t="s">
        <v>136</v>
      </c>
      <c r="N991" t="s">
        <v>362</v>
      </c>
      <c r="O991" t="s">
        <v>1773</v>
      </c>
      <c r="P991" s="13">
        <v>42026</v>
      </c>
      <c r="Q991" s="13" t="str">
        <f t="shared" si="30"/>
        <v>January</v>
      </c>
      <c r="R991" s="11">
        <v>42026</v>
      </c>
      <c r="S991" s="13" t="str">
        <f t="shared" si="31"/>
        <v>January</v>
      </c>
      <c r="T991" s="8">
        <v>-16.772000000000002</v>
      </c>
      <c r="U991">
        <v>11</v>
      </c>
      <c r="V991" s="6">
        <v>1160.42</v>
      </c>
      <c r="W991">
        <v>89775</v>
      </c>
      <c r="X991" t="str">
        <f>[1]!DXLOOKUP(M991,Users!$A$2:$A$5,Users!$B$2:$B$5,0)</f>
        <v>Sam</v>
      </c>
    </row>
    <row r="992" spans="1:24" ht="12.75" customHeight="1">
      <c r="A992" t="s">
        <v>25</v>
      </c>
      <c r="B992" s="17">
        <v>0.06</v>
      </c>
      <c r="C992" s="6">
        <v>19.98</v>
      </c>
      <c r="D992" s="6">
        <v>10.49</v>
      </c>
      <c r="E992">
        <v>1764</v>
      </c>
      <c r="F992" t="s">
        <v>1771</v>
      </c>
      <c r="G992" t="s">
        <v>49</v>
      </c>
      <c r="H992" t="s">
        <v>114</v>
      </c>
      <c r="I992" t="s">
        <v>41</v>
      </c>
      <c r="J992" t="s">
        <v>50</v>
      </c>
      <c r="K992" t="s">
        <v>59</v>
      </c>
      <c r="L992" t="s">
        <v>1774</v>
      </c>
      <c r="M992" t="s">
        <v>136</v>
      </c>
      <c r="N992" t="s">
        <v>362</v>
      </c>
      <c r="O992" t="s">
        <v>1773</v>
      </c>
      <c r="P992" s="13">
        <v>42064</v>
      </c>
      <c r="Q992" s="13" t="str">
        <f t="shared" si="30"/>
        <v>March</v>
      </c>
      <c r="R992" s="11">
        <v>42066</v>
      </c>
      <c r="S992" s="13" t="str">
        <f t="shared" si="31"/>
        <v>March</v>
      </c>
      <c r="T992" s="8">
        <v>514.17719999999997</v>
      </c>
      <c r="U992">
        <v>5</v>
      </c>
      <c r="V992" s="6">
        <v>103.37</v>
      </c>
      <c r="W992">
        <v>89776</v>
      </c>
      <c r="X992" t="str">
        <f>[1]!DXLOOKUP(M992,Users!$A$2:$A$5,Users!$B$2:$B$5,0)</f>
        <v>Sam</v>
      </c>
    </row>
    <row r="993" spans="1:24" ht="12.75" customHeight="1">
      <c r="A993" t="s">
        <v>25</v>
      </c>
      <c r="B993" s="17">
        <v>0.08</v>
      </c>
      <c r="C993" s="6">
        <v>1.76</v>
      </c>
      <c r="D993" s="6">
        <v>4.8600000000000003</v>
      </c>
      <c r="E993">
        <v>1764</v>
      </c>
      <c r="F993" t="s">
        <v>1771</v>
      </c>
      <c r="G993" t="s">
        <v>49</v>
      </c>
      <c r="H993" t="s">
        <v>114</v>
      </c>
      <c r="I993" t="s">
        <v>41</v>
      </c>
      <c r="J993" t="s">
        <v>50</v>
      </c>
      <c r="K993" t="s">
        <v>59</v>
      </c>
      <c r="L993" t="s">
        <v>1775</v>
      </c>
      <c r="M993" t="s">
        <v>136</v>
      </c>
      <c r="N993" t="s">
        <v>362</v>
      </c>
      <c r="O993" t="s">
        <v>1773</v>
      </c>
      <c r="P993" s="13">
        <v>42064</v>
      </c>
      <c r="Q993" s="13" t="str">
        <f t="shared" si="30"/>
        <v>March</v>
      </c>
      <c r="R993" s="11">
        <v>42065</v>
      </c>
      <c r="S993" s="13" t="str">
        <f t="shared" si="31"/>
        <v>March</v>
      </c>
      <c r="T993" s="8">
        <v>235.65599999999998</v>
      </c>
      <c r="U993">
        <v>23</v>
      </c>
      <c r="V993" s="6">
        <v>40.22</v>
      </c>
      <c r="W993">
        <v>89776</v>
      </c>
      <c r="X993" t="str">
        <f>[1]!DXLOOKUP(M993,Users!$A$2:$A$5,Users!$B$2:$B$5,0)</f>
        <v>Sam</v>
      </c>
    </row>
    <row r="994" spans="1:24" ht="12.75" customHeight="1">
      <c r="A994" t="s">
        <v>37</v>
      </c>
      <c r="B994" s="17">
        <v>0</v>
      </c>
      <c r="C994" s="6">
        <v>5.77</v>
      </c>
      <c r="D994" s="6">
        <v>4.97</v>
      </c>
      <c r="E994">
        <v>1765</v>
      </c>
      <c r="F994" t="s">
        <v>1776</v>
      </c>
      <c r="G994" t="s">
        <v>49</v>
      </c>
      <c r="H994" t="s">
        <v>114</v>
      </c>
      <c r="I994" t="s">
        <v>29</v>
      </c>
      <c r="J994" t="s">
        <v>109</v>
      </c>
      <c r="K994" t="s">
        <v>59</v>
      </c>
      <c r="L994" t="s">
        <v>1777</v>
      </c>
      <c r="M994" t="s">
        <v>61</v>
      </c>
      <c r="N994" t="s">
        <v>506</v>
      </c>
      <c r="O994" t="s">
        <v>1778</v>
      </c>
      <c r="P994" s="13">
        <v>42128</v>
      </c>
      <c r="Q994" s="13" t="str">
        <f t="shared" si="30"/>
        <v>May</v>
      </c>
      <c r="R994" s="11">
        <v>42129</v>
      </c>
      <c r="S994" s="13" t="str">
        <f t="shared" si="31"/>
        <v>May</v>
      </c>
      <c r="T994" s="8">
        <v>3.5581000000000031</v>
      </c>
      <c r="U994">
        <v>8</v>
      </c>
      <c r="V994" s="6">
        <v>52.43</v>
      </c>
      <c r="W994">
        <v>89777</v>
      </c>
      <c r="X994" t="str">
        <f>[1]!DXLOOKUP(M994,Users!$A$2:$A$5,Users!$B$2:$B$5,0)</f>
        <v>Chris</v>
      </c>
    </row>
    <row r="995" spans="1:24" ht="12.75" customHeight="1">
      <c r="A995" t="s">
        <v>47</v>
      </c>
      <c r="B995" s="17">
        <v>0.01</v>
      </c>
      <c r="C995" s="6">
        <v>50.98</v>
      </c>
      <c r="D995" s="6">
        <v>6.5</v>
      </c>
      <c r="E995">
        <v>1767</v>
      </c>
      <c r="F995" t="s">
        <v>1779</v>
      </c>
      <c r="G995" t="s">
        <v>49</v>
      </c>
      <c r="H995" t="s">
        <v>40</v>
      </c>
      <c r="I995" t="s">
        <v>77</v>
      </c>
      <c r="J995" t="s">
        <v>180</v>
      </c>
      <c r="K995" t="s">
        <v>59</v>
      </c>
      <c r="L995" t="s">
        <v>937</v>
      </c>
      <c r="M995" t="s">
        <v>136</v>
      </c>
      <c r="N995" t="s">
        <v>387</v>
      </c>
      <c r="O995" t="s">
        <v>1722</v>
      </c>
      <c r="P995" s="13">
        <v>42089</v>
      </c>
      <c r="Q995" s="13" t="str">
        <f t="shared" si="30"/>
        <v>March</v>
      </c>
      <c r="R995" s="11">
        <v>42090</v>
      </c>
      <c r="S995" s="13" t="str">
        <f t="shared" si="31"/>
        <v>March</v>
      </c>
      <c r="T995" s="8">
        <v>5.3396999999999997</v>
      </c>
      <c r="U995">
        <v>16</v>
      </c>
      <c r="V995" s="6">
        <v>818.49</v>
      </c>
      <c r="W995">
        <v>89211</v>
      </c>
      <c r="X995" t="str">
        <f>[1]!DXLOOKUP(M995,Users!$A$2:$A$5,Users!$B$2:$B$5,0)</f>
        <v>Sam</v>
      </c>
    </row>
    <row r="996" spans="1:24" ht="12.75" customHeight="1">
      <c r="A996" t="s">
        <v>56</v>
      </c>
      <c r="B996" s="17">
        <v>7.0000000000000007E-2</v>
      </c>
      <c r="C996" s="6">
        <v>60.98</v>
      </c>
      <c r="D996" s="6">
        <v>49</v>
      </c>
      <c r="E996">
        <v>1771</v>
      </c>
      <c r="F996" t="s">
        <v>1780</v>
      </c>
      <c r="G996" t="s">
        <v>49</v>
      </c>
      <c r="H996" t="s">
        <v>40</v>
      </c>
      <c r="I996" t="s">
        <v>29</v>
      </c>
      <c r="J996" t="s">
        <v>257</v>
      </c>
      <c r="K996" t="s">
        <v>236</v>
      </c>
      <c r="L996" t="s">
        <v>1583</v>
      </c>
      <c r="M996" t="s">
        <v>61</v>
      </c>
      <c r="N996" t="s">
        <v>178</v>
      </c>
      <c r="O996" t="s">
        <v>1614</v>
      </c>
      <c r="P996" s="13">
        <v>42069</v>
      </c>
      <c r="Q996" s="13" t="str">
        <f t="shared" si="30"/>
        <v>March</v>
      </c>
      <c r="R996" s="11">
        <v>42070</v>
      </c>
      <c r="S996" s="13" t="str">
        <f t="shared" si="31"/>
        <v>March</v>
      </c>
      <c r="T996" s="8">
        <v>-807.89</v>
      </c>
      <c r="U996">
        <v>7</v>
      </c>
      <c r="V996" s="6">
        <v>410.17</v>
      </c>
      <c r="W996">
        <v>89106</v>
      </c>
      <c r="X996" t="str">
        <f>[1]!DXLOOKUP(M996,Users!$A$2:$A$5,Users!$B$2:$B$5,0)</f>
        <v>Chris</v>
      </c>
    </row>
    <row r="997" spans="1:24" ht="12.75" customHeight="1">
      <c r="A997" t="s">
        <v>106</v>
      </c>
      <c r="B997" s="17">
        <v>0.09</v>
      </c>
      <c r="C997" s="6">
        <v>12.95</v>
      </c>
      <c r="D997" s="6">
        <v>4.9800000000000004</v>
      </c>
      <c r="E997">
        <v>1775</v>
      </c>
      <c r="F997" t="s">
        <v>1781</v>
      </c>
      <c r="G997" t="s">
        <v>49</v>
      </c>
      <c r="H997" t="s">
        <v>114</v>
      </c>
      <c r="I997" t="s">
        <v>29</v>
      </c>
      <c r="J997" t="s">
        <v>109</v>
      </c>
      <c r="K997" t="s">
        <v>59</v>
      </c>
      <c r="L997" t="s">
        <v>1504</v>
      </c>
      <c r="M997" t="s">
        <v>61</v>
      </c>
      <c r="N997" t="s">
        <v>703</v>
      </c>
      <c r="O997" t="s">
        <v>1782</v>
      </c>
      <c r="P997" s="13">
        <v>42169</v>
      </c>
      <c r="Q997" s="13" t="str">
        <f t="shared" si="30"/>
        <v>June</v>
      </c>
      <c r="R997" s="11">
        <v>42176</v>
      </c>
      <c r="S997" s="13" t="str">
        <f t="shared" si="31"/>
        <v>June</v>
      </c>
      <c r="T997" s="8">
        <v>123.89175</v>
      </c>
      <c r="U997">
        <v>21</v>
      </c>
      <c r="V997" s="6">
        <v>269.54000000000002</v>
      </c>
      <c r="W997">
        <v>89944</v>
      </c>
      <c r="X997" t="str">
        <f>[1]!DXLOOKUP(M997,Users!$A$2:$A$5,Users!$B$2:$B$5,0)</f>
        <v>Chris</v>
      </c>
    </row>
    <row r="998" spans="1:24" ht="12.75" customHeight="1">
      <c r="A998" t="s">
        <v>37</v>
      </c>
      <c r="B998" s="17">
        <v>0.08</v>
      </c>
      <c r="C998" s="6">
        <v>5.78</v>
      </c>
      <c r="D998" s="6">
        <v>5.67</v>
      </c>
      <c r="E998">
        <v>1776</v>
      </c>
      <c r="F998" t="s">
        <v>1783</v>
      </c>
      <c r="G998" t="s">
        <v>49</v>
      </c>
      <c r="H998" t="s">
        <v>114</v>
      </c>
      <c r="I998" t="s">
        <v>29</v>
      </c>
      <c r="J998" t="s">
        <v>93</v>
      </c>
      <c r="K998" t="s">
        <v>59</v>
      </c>
      <c r="L998" t="s">
        <v>636</v>
      </c>
      <c r="M998" t="s">
        <v>61</v>
      </c>
      <c r="N998" t="s">
        <v>703</v>
      </c>
      <c r="O998" t="s">
        <v>1784</v>
      </c>
      <c r="P998" s="13">
        <v>42039</v>
      </c>
      <c r="Q998" s="13" t="str">
        <f t="shared" si="30"/>
        <v>February</v>
      </c>
      <c r="R998" s="11">
        <v>42040</v>
      </c>
      <c r="S998" s="13" t="str">
        <f t="shared" si="31"/>
        <v>February</v>
      </c>
      <c r="T998" s="8">
        <v>-53.898000000000003</v>
      </c>
      <c r="U998">
        <v>19</v>
      </c>
      <c r="V998" s="6">
        <v>106.57</v>
      </c>
      <c r="W998">
        <v>89941</v>
      </c>
      <c r="X998" t="str">
        <f>[1]!DXLOOKUP(M998,Users!$A$2:$A$5,Users!$B$2:$B$5,0)</f>
        <v>Chris</v>
      </c>
    </row>
    <row r="999" spans="1:24" ht="12.75" customHeight="1">
      <c r="A999" t="s">
        <v>106</v>
      </c>
      <c r="B999" s="17">
        <v>7.0000000000000007E-2</v>
      </c>
      <c r="C999" s="6">
        <v>5.43</v>
      </c>
      <c r="D999" s="6">
        <v>0.95</v>
      </c>
      <c r="E999">
        <v>1777</v>
      </c>
      <c r="F999" t="s">
        <v>1785</v>
      </c>
      <c r="G999" t="s">
        <v>49</v>
      </c>
      <c r="H999" t="s">
        <v>114</v>
      </c>
      <c r="I999" t="s">
        <v>29</v>
      </c>
      <c r="J999" t="s">
        <v>93</v>
      </c>
      <c r="K999" t="s">
        <v>31</v>
      </c>
      <c r="L999" t="s">
        <v>628</v>
      </c>
      <c r="M999" t="s">
        <v>61</v>
      </c>
      <c r="N999" t="s">
        <v>703</v>
      </c>
      <c r="O999" t="s">
        <v>1786</v>
      </c>
      <c r="P999" s="13">
        <v>42116</v>
      </c>
      <c r="Q999" s="13" t="str">
        <f t="shared" si="30"/>
        <v>April</v>
      </c>
      <c r="R999" s="11">
        <v>42120</v>
      </c>
      <c r="S999" s="13" t="str">
        <f t="shared" si="31"/>
        <v>April</v>
      </c>
      <c r="T999" s="8">
        <v>26.502899999999997</v>
      </c>
      <c r="U999">
        <v>7</v>
      </c>
      <c r="V999" s="6">
        <v>38.409999999999997</v>
      </c>
      <c r="W999">
        <v>89939</v>
      </c>
      <c r="X999" t="str">
        <f>[1]!DXLOOKUP(M999,Users!$A$2:$A$5,Users!$B$2:$B$5,0)</f>
        <v>Chris</v>
      </c>
    </row>
    <row r="1000" spans="1:24" ht="12.75" customHeight="1">
      <c r="A1000" t="s">
        <v>106</v>
      </c>
      <c r="B1000" s="17">
        <v>0.02</v>
      </c>
      <c r="C1000" s="6">
        <v>10.06</v>
      </c>
      <c r="D1000" s="6">
        <v>2.06</v>
      </c>
      <c r="E1000">
        <v>1777</v>
      </c>
      <c r="F1000" t="s">
        <v>1785</v>
      </c>
      <c r="G1000" t="s">
        <v>49</v>
      </c>
      <c r="H1000" t="s">
        <v>114</v>
      </c>
      <c r="I1000" t="s">
        <v>29</v>
      </c>
      <c r="J1000" t="s">
        <v>93</v>
      </c>
      <c r="K1000" t="s">
        <v>31</v>
      </c>
      <c r="L1000" t="s">
        <v>280</v>
      </c>
      <c r="M1000" t="s">
        <v>61</v>
      </c>
      <c r="N1000" t="s">
        <v>703</v>
      </c>
      <c r="O1000" t="s">
        <v>1786</v>
      </c>
      <c r="P1000" s="13">
        <v>42007</v>
      </c>
      <c r="Q1000" s="13" t="str">
        <f t="shared" si="30"/>
        <v>January</v>
      </c>
      <c r="R1000" s="11">
        <v>42012</v>
      </c>
      <c r="S1000" s="13" t="str">
        <f t="shared" si="31"/>
        <v>January</v>
      </c>
      <c r="T1000" s="8">
        <v>90.624600000000001</v>
      </c>
      <c r="U1000">
        <v>13</v>
      </c>
      <c r="V1000" s="6">
        <v>131.34</v>
      </c>
      <c r="W1000">
        <v>89940</v>
      </c>
      <c r="X1000" t="str">
        <f>[1]!DXLOOKUP(M1000,Users!$A$2:$A$5,Users!$B$2:$B$5,0)</f>
        <v>Chris</v>
      </c>
    </row>
    <row r="1001" spans="1:24" ht="12.75" customHeight="1">
      <c r="A1001" t="s">
        <v>37</v>
      </c>
      <c r="B1001" s="17">
        <v>0.03</v>
      </c>
      <c r="C1001" s="6">
        <v>19.989999999999998</v>
      </c>
      <c r="D1001" s="6">
        <v>11.17</v>
      </c>
      <c r="E1001">
        <v>1777</v>
      </c>
      <c r="F1001" t="s">
        <v>1785</v>
      </c>
      <c r="G1001" t="s">
        <v>49</v>
      </c>
      <c r="H1001" t="s">
        <v>28</v>
      </c>
      <c r="I1001" t="s">
        <v>41</v>
      </c>
      <c r="J1001" t="s">
        <v>50</v>
      </c>
      <c r="K1001" t="s">
        <v>236</v>
      </c>
      <c r="L1001" t="s">
        <v>508</v>
      </c>
      <c r="M1001" t="s">
        <v>61</v>
      </c>
      <c r="N1001" t="s">
        <v>703</v>
      </c>
      <c r="O1001" t="s">
        <v>1786</v>
      </c>
      <c r="P1001" s="13">
        <v>42096</v>
      </c>
      <c r="Q1001" s="13" t="str">
        <f t="shared" si="30"/>
        <v>April</v>
      </c>
      <c r="R1001" s="11">
        <v>42097</v>
      </c>
      <c r="S1001" s="13" t="str">
        <f t="shared" si="31"/>
        <v>April</v>
      </c>
      <c r="T1001" s="8">
        <v>-20.876399999999997</v>
      </c>
      <c r="U1001">
        <v>12</v>
      </c>
      <c r="V1001" s="6">
        <v>251.61</v>
      </c>
      <c r="W1001">
        <v>89942</v>
      </c>
      <c r="X1001" t="str">
        <f>[1]!DXLOOKUP(M1001,Users!$A$2:$A$5,Users!$B$2:$B$5,0)</f>
        <v>Chris</v>
      </c>
    </row>
    <row r="1002" spans="1:24" ht="12.75" customHeight="1">
      <c r="A1002" t="s">
        <v>25</v>
      </c>
      <c r="B1002" s="17">
        <v>0.06</v>
      </c>
      <c r="C1002" s="6">
        <v>13.99</v>
      </c>
      <c r="D1002" s="6">
        <v>7.51</v>
      </c>
      <c r="E1002">
        <v>1778</v>
      </c>
      <c r="F1002" t="s">
        <v>1787</v>
      </c>
      <c r="G1002" t="s">
        <v>49</v>
      </c>
      <c r="H1002" t="s">
        <v>114</v>
      </c>
      <c r="I1002" t="s">
        <v>77</v>
      </c>
      <c r="J1002" t="s">
        <v>85</v>
      </c>
      <c r="K1002" t="s">
        <v>86</v>
      </c>
      <c r="L1002" t="s">
        <v>1366</v>
      </c>
      <c r="M1002" t="s">
        <v>61</v>
      </c>
      <c r="N1002" t="s">
        <v>703</v>
      </c>
      <c r="O1002" t="s">
        <v>1788</v>
      </c>
      <c r="P1002" s="13">
        <v>42134</v>
      </c>
      <c r="Q1002" s="13" t="str">
        <f t="shared" si="30"/>
        <v>May</v>
      </c>
      <c r="R1002" s="11">
        <v>42136</v>
      </c>
      <c r="S1002" s="13" t="str">
        <f t="shared" si="31"/>
        <v>May</v>
      </c>
      <c r="T1002" s="8">
        <v>6.4832400000000021</v>
      </c>
      <c r="U1002">
        <v>21</v>
      </c>
      <c r="V1002" s="6">
        <v>287.99</v>
      </c>
      <c r="W1002">
        <v>89943</v>
      </c>
      <c r="X1002" t="str">
        <f>[1]!DXLOOKUP(M1002,Users!$A$2:$A$5,Users!$B$2:$B$5,0)</f>
        <v>Chris</v>
      </c>
    </row>
    <row r="1003" spans="1:24" ht="12.75" customHeight="1">
      <c r="A1003" t="s">
        <v>25</v>
      </c>
      <c r="B1003" s="17">
        <v>0.06</v>
      </c>
      <c r="C1003" s="6">
        <v>15.04</v>
      </c>
      <c r="D1003" s="6">
        <v>1.97</v>
      </c>
      <c r="E1003">
        <v>1778</v>
      </c>
      <c r="F1003" t="s">
        <v>1787</v>
      </c>
      <c r="G1003" t="s">
        <v>49</v>
      </c>
      <c r="H1003" t="s">
        <v>114</v>
      </c>
      <c r="I1003" t="s">
        <v>29</v>
      </c>
      <c r="J1003" t="s">
        <v>93</v>
      </c>
      <c r="K1003" t="s">
        <v>31</v>
      </c>
      <c r="L1003" t="s">
        <v>659</v>
      </c>
      <c r="M1003" t="s">
        <v>61</v>
      </c>
      <c r="N1003" t="s">
        <v>703</v>
      </c>
      <c r="O1003" t="s">
        <v>1788</v>
      </c>
      <c r="P1003" s="13">
        <v>42134</v>
      </c>
      <c r="Q1003" s="13" t="str">
        <f t="shared" si="30"/>
        <v>May</v>
      </c>
      <c r="R1003" s="11">
        <v>42134</v>
      </c>
      <c r="S1003" s="13" t="str">
        <f t="shared" si="31"/>
        <v>May</v>
      </c>
      <c r="T1003" s="8">
        <v>2.3320000000000003</v>
      </c>
      <c r="U1003">
        <v>3</v>
      </c>
      <c r="V1003" s="6">
        <v>46.86</v>
      </c>
      <c r="W1003">
        <v>89943</v>
      </c>
      <c r="X1003" t="str">
        <f>[1]!DXLOOKUP(M1003,Users!$A$2:$A$5,Users!$B$2:$B$5,0)</f>
        <v>Chris</v>
      </c>
    </row>
    <row r="1004" spans="1:24" ht="12.75" customHeight="1">
      <c r="A1004" t="s">
        <v>25</v>
      </c>
      <c r="B1004" s="17">
        <v>0</v>
      </c>
      <c r="C1004" s="6">
        <v>55.48</v>
      </c>
      <c r="D1004" s="6">
        <v>14.3</v>
      </c>
      <c r="E1004">
        <v>1781</v>
      </c>
      <c r="F1004" t="s">
        <v>1789</v>
      </c>
      <c r="G1004" t="s">
        <v>49</v>
      </c>
      <c r="H1004" t="s">
        <v>28</v>
      </c>
      <c r="I1004" t="s">
        <v>29</v>
      </c>
      <c r="J1004" t="s">
        <v>93</v>
      </c>
      <c r="K1004" t="s">
        <v>59</v>
      </c>
      <c r="L1004" t="s">
        <v>94</v>
      </c>
      <c r="M1004" t="s">
        <v>34</v>
      </c>
      <c r="N1004" t="s">
        <v>45</v>
      </c>
      <c r="O1004" t="s">
        <v>1790</v>
      </c>
      <c r="P1004" s="13">
        <v>42167</v>
      </c>
      <c r="Q1004" s="13" t="str">
        <f t="shared" si="30"/>
        <v>June</v>
      </c>
      <c r="R1004" s="11">
        <v>42169</v>
      </c>
      <c r="S1004" s="13" t="str">
        <f t="shared" si="31"/>
        <v>June</v>
      </c>
      <c r="T1004" s="8">
        <v>454.44779999999997</v>
      </c>
      <c r="U1004">
        <v>11</v>
      </c>
      <c r="V1004" s="6">
        <v>658.62</v>
      </c>
      <c r="W1004">
        <v>89857</v>
      </c>
      <c r="X1004" t="str">
        <f>[1]!DXLOOKUP(M1004,Users!$A$2:$A$5,Users!$B$2:$B$5,0)</f>
        <v>William</v>
      </c>
    </row>
    <row r="1005" spans="1:24" ht="12.75" customHeight="1">
      <c r="A1005" t="s">
        <v>106</v>
      </c>
      <c r="B1005" s="17">
        <v>0.03</v>
      </c>
      <c r="C1005" s="6">
        <v>5.08</v>
      </c>
      <c r="D1005" s="6">
        <v>2.0299999999999998</v>
      </c>
      <c r="E1005">
        <v>1781</v>
      </c>
      <c r="F1005" t="s">
        <v>1789</v>
      </c>
      <c r="G1005" t="s">
        <v>49</v>
      </c>
      <c r="H1005" t="s">
        <v>40</v>
      </c>
      <c r="I1005" t="s">
        <v>41</v>
      </c>
      <c r="J1005" t="s">
        <v>50</v>
      </c>
      <c r="K1005" t="s">
        <v>31</v>
      </c>
      <c r="L1005" t="s">
        <v>1791</v>
      </c>
      <c r="M1005" t="s">
        <v>34</v>
      </c>
      <c r="N1005" t="s">
        <v>45</v>
      </c>
      <c r="O1005" t="s">
        <v>1790</v>
      </c>
      <c r="P1005" s="13">
        <v>42011</v>
      </c>
      <c r="Q1005" s="13" t="str">
        <f t="shared" si="30"/>
        <v>January</v>
      </c>
      <c r="R1005" s="11">
        <v>42016</v>
      </c>
      <c r="S1005" s="13" t="str">
        <f t="shared" si="31"/>
        <v>January</v>
      </c>
      <c r="T1005" s="8">
        <v>15.1524</v>
      </c>
      <c r="U1005">
        <v>4</v>
      </c>
      <c r="V1005" s="6">
        <v>21.96</v>
      </c>
      <c r="W1005">
        <v>89858</v>
      </c>
      <c r="X1005" t="str">
        <f>[1]!DXLOOKUP(M1005,Users!$A$2:$A$5,Users!$B$2:$B$5,0)</f>
        <v>William</v>
      </c>
    </row>
    <row r="1006" spans="1:24" ht="12.75" customHeight="1">
      <c r="A1006" t="s">
        <v>25</v>
      </c>
      <c r="B1006" s="17">
        <v>0.03</v>
      </c>
      <c r="C1006" s="6">
        <v>3.28</v>
      </c>
      <c r="D1006" s="6">
        <v>3.97</v>
      </c>
      <c r="E1006">
        <v>1782</v>
      </c>
      <c r="F1006" t="s">
        <v>1792</v>
      </c>
      <c r="G1006" t="s">
        <v>49</v>
      </c>
      <c r="H1006" t="s">
        <v>40</v>
      </c>
      <c r="I1006" t="s">
        <v>29</v>
      </c>
      <c r="J1006" t="s">
        <v>30</v>
      </c>
      <c r="K1006" t="s">
        <v>31</v>
      </c>
      <c r="L1006" t="s">
        <v>1793</v>
      </c>
      <c r="M1006" t="s">
        <v>34</v>
      </c>
      <c r="N1006" t="s">
        <v>45</v>
      </c>
      <c r="O1006" t="s">
        <v>1794</v>
      </c>
      <c r="P1006" s="13">
        <v>42010</v>
      </c>
      <c r="Q1006" s="13" t="str">
        <f t="shared" si="30"/>
        <v>January</v>
      </c>
      <c r="R1006" s="11">
        <v>42012</v>
      </c>
      <c r="S1006" s="13" t="str">
        <f t="shared" si="31"/>
        <v>January</v>
      </c>
      <c r="T1006" s="8">
        <v>-90.755600000000001</v>
      </c>
      <c r="U1006">
        <v>7</v>
      </c>
      <c r="V1006" s="6">
        <v>24.57</v>
      </c>
      <c r="W1006">
        <v>89856</v>
      </c>
      <c r="X1006" t="str">
        <f>[1]!DXLOOKUP(M1006,Users!$A$2:$A$5,Users!$B$2:$B$5,0)</f>
        <v>William</v>
      </c>
    </row>
    <row r="1007" spans="1:24" ht="12.75" customHeight="1">
      <c r="A1007" t="s">
        <v>47</v>
      </c>
      <c r="B1007" s="17">
        <v>0.04</v>
      </c>
      <c r="C1007" s="6">
        <v>205.99</v>
      </c>
      <c r="D1007" s="6">
        <v>8.99</v>
      </c>
      <c r="E1007">
        <v>1788</v>
      </c>
      <c r="F1007" t="s">
        <v>1795</v>
      </c>
      <c r="G1007" t="s">
        <v>49</v>
      </c>
      <c r="H1007" t="s">
        <v>114</v>
      </c>
      <c r="I1007" t="s">
        <v>77</v>
      </c>
      <c r="J1007" t="s">
        <v>78</v>
      </c>
      <c r="K1007" t="s">
        <v>59</v>
      </c>
      <c r="L1007" t="s">
        <v>107</v>
      </c>
      <c r="M1007" t="s">
        <v>136</v>
      </c>
      <c r="N1007" t="s">
        <v>387</v>
      </c>
      <c r="O1007" t="s">
        <v>1658</v>
      </c>
      <c r="P1007" s="13">
        <v>42025</v>
      </c>
      <c r="Q1007" s="13" t="str">
        <f t="shared" si="30"/>
        <v>January</v>
      </c>
      <c r="R1007" s="11">
        <v>42026</v>
      </c>
      <c r="S1007" s="13" t="str">
        <f t="shared" si="31"/>
        <v>January</v>
      </c>
      <c r="T1007" s="8">
        <v>960.98400000000004</v>
      </c>
      <c r="U1007">
        <v>6</v>
      </c>
      <c r="V1007" s="6">
        <v>1008.53</v>
      </c>
      <c r="W1007">
        <v>88256</v>
      </c>
      <c r="X1007" t="str">
        <f>[1]!DXLOOKUP(M1007,Users!$A$2:$A$5,Users!$B$2:$B$5,0)</f>
        <v>Sam</v>
      </c>
    </row>
    <row r="1008" spans="1:24" ht="12.75" customHeight="1">
      <c r="A1008" t="s">
        <v>47</v>
      </c>
      <c r="B1008" s="17">
        <v>0.04</v>
      </c>
      <c r="C1008" s="6">
        <v>880.98</v>
      </c>
      <c r="D1008" s="6">
        <v>44.55</v>
      </c>
      <c r="E1008">
        <v>1793</v>
      </c>
      <c r="F1008" t="s">
        <v>1796</v>
      </c>
      <c r="G1008" t="s">
        <v>39</v>
      </c>
      <c r="H1008" t="s">
        <v>40</v>
      </c>
      <c r="I1008" t="s">
        <v>41</v>
      </c>
      <c r="J1008" t="s">
        <v>191</v>
      </c>
      <c r="K1008" t="s">
        <v>121</v>
      </c>
      <c r="L1008" t="s">
        <v>769</v>
      </c>
      <c r="M1008" t="s">
        <v>61</v>
      </c>
      <c r="N1008" t="s">
        <v>178</v>
      </c>
      <c r="O1008" t="s">
        <v>1797</v>
      </c>
      <c r="P1008" s="13">
        <v>42010</v>
      </c>
      <c r="Q1008" s="13" t="str">
        <f t="shared" si="30"/>
        <v>January</v>
      </c>
      <c r="R1008" s="11">
        <v>42011</v>
      </c>
      <c r="S1008" s="13" t="str">
        <f t="shared" si="31"/>
        <v>January</v>
      </c>
      <c r="T1008" s="8">
        <v>-13706.464</v>
      </c>
      <c r="U1008">
        <v>8</v>
      </c>
      <c r="V1008" s="6">
        <v>6968.9</v>
      </c>
      <c r="W1008">
        <v>87853</v>
      </c>
      <c r="X1008" t="str">
        <f>[1]!DXLOOKUP(M1008,Users!$A$2:$A$5,Users!$B$2:$B$5,0)</f>
        <v>Chris</v>
      </c>
    </row>
    <row r="1009" spans="1:24" ht="12.75" customHeight="1">
      <c r="A1009" t="s">
        <v>47</v>
      </c>
      <c r="B1009" s="17">
        <v>0.04</v>
      </c>
      <c r="C1009" s="6">
        <v>3.68</v>
      </c>
      <c r="D1009" s="6">
        <v>1.32</v>
      </c>
      <c r="E1009">
        <v>1802</v>
      </c>
      <c r="F1009" t="s">
        <v>1798</v>
      </c>
      <c r="G1009" t="s">
        <v>49</v>
      </c>
      <c r="H1009" t="s">
        <v>28</v>
      </c>
      <c r="I1009" t="s">
        <v>29</v>
      </c>
      <c r="J1009" t="s">
        <v>174</v>
      </c>
      <c r="K1009" t="s">
        <v>31</v>
      </c>
      <c r="L1009" t="s">
        <v>839</v>
      </c>
      <c r="M1009" t="s">
        <v>136</v>
      </c>
      <c r="N1009" t="s">
        <v>362</v>
      </c>
      <c r="O1009" t="s">
        <v>1773</v>
      </c>
      <c r="P1009" s="13">
        <v>42156</v>
      </c>
      <c r="Q1009" s="13" t="str">
        <f t="shared" si="30"/>
        <v>June</v>
      </c>
      <c r="R1009" s="11">
        <v>42157</v>
      </c>
      <c r="S1009" s="13" t="str">
        <f t="shared" si="31"/>
        <v>June</v>
      </c>
      <c r="T1009" s="8">
        <v>300.92579999999998</v>
      </c>
      <c r="U1009">
        <v>11</v>
      </c>
      <c r="V1009" s="6">
        <v>41.29</v>
      </c>
      <c r="W1009">
        <v>91543</v>
      </c>
      <c r="X1009" t="str">
        <f>[1]!DXLOOKUP(M1009,Users!$A$2:$A$5,Users!$B$2:$B$5,0)</f>
        <v>Sam</v>
      </c>
    </row>
    <row r="1010" spans="1:24" ht="12.75" customHeight="1">
      <c r="A1010" t="s">
        <v>56</v>
      </c>
      <c r="B1010" s="17">
        <v>0.01</v>
      </c>
      <c r="C1010" s="6">
        <v>8.1199999999999992</v>
      </c>
      <c r="D1010" s="6">
        <v>2.83</v>
      </c>
      <c r="E1010">
        <v>1808</v>
      </c>
      <c r="F1010" t="s">
        <v>1799</v>
      </c>
      <c r="G1010" t="s">
        <v>27</v>
      </c>
      <c r="H1010" t="s">
        <v>40</v>
      </c>
      <c r="I1010" t="s">
        <v>77</v>
      </c>
      <c r="J1010" t="s">
        <v>180</v>
      </c>
      <c r="K1010" t="s">
        <v>51</v>
      </c>
      <c r="L1010" t="s">
        <v>827</v>
      </c>
      <c r="M1010" t="s">
        <v>53</v>
      </c>
      <c r="N1010" t="s">
        <v>648</v>
      </c>
      <c r="O1010" t="s">
        <v>1800</v>
      </c>
      <c r="P1010" s="13">
        <v>42080</v>
      </c>
      <c r="Q1010" s="13" t="str">
        <f t="shared" si="30"/>
        <v>March</v>
      </c>
      <c r="R1010" s="11">
        <v>42081</v>
      </c>
      <c r="S1010" s="13" t="str">
        <f t="shared" si="31"/>
        <v>March</v>
      </c>
      <c r="T1010" s="8">
        <v>-40.76</v>
      </c>
      <c r="U1010">
        <v>10</v>
      </c>
      <c r="V1010" s="6">
        <v>88.64</v>
      </c>
      <c r="W1010">
        <v>89251</v>
      </c>
      <c r="X1010" t="str">
        <f>[1]!DXLOOKUP(M1010,Users!$A$2:$A$5,Users!$B$2:$B$5,0)</f>
        <v>Erin</v>
      </c>
    </row>
    <row r="1011" spans="1:24" ht="12.75" customHeight="1">
      <c r="A1011" t="s">
        <v>37</v>
      </c>
      <c r="B1011" s="17">
        <v>0.09</v>
      </c>
      <c r="C1011" s="6">
        <v>77.510000000000005</v>
      </c>
      <c r="D1011" s="6">
        <v>4</v>
      </c>
      <c r="E1011">
        <v>1814</v>
      </c>
      <c r="F1011" t="s">
        <v>1801</v>
      </c>
      <c r="G1011" t="s">
        <v>27</v>
      </c>
      <c r="H1011" t="s">
        <v>40</v>
      </c>
      <c r="I1011" t="s">
        <v>77</v>
      </c>
      <c r="J1011" t="s">
        <v>180</v>
      </c>
      <c r="K1011" t="s">
        <v>59</v>
      </c>
      <c r="L1011" t="s">
        <v>1802</v>
      </c>
      <c r="M1011" t="s">
        <v>136</v>
      </c>
      <c r="N1011" t="s">
        <v>671</v>
      </c>
      <c r="O1011" t="s">
        <v>1803</v>
      </c>
      <c r="P1011" s="13">
        <v>42147</v>
      </c>
      <c r="Q1011" s="13" t="str">
        <f t="shared" si="30"/>
        <v>May</v>
      </c>
      <c r="R1011" s="11">
        <v>42149</v>
      </c>
      <c r="S1011" s="13" t="str">
        <f t="shared" si="31"/>
        <v>May</v>
      </c>
      <c r="T1011" s="8">
        <v>-986.52399999999989</v>
      </c>
      <c r="U1011">
        <v>17</v>
      </c>
      <c r="V1011" s="6">
        <v>1300.54</v>
      </c>
      <c r="W1011">
        <v>90524</v>
      </c>
      <c r="X1011" t="str">
        <f>[1]!DXLOOKUP(M1011,Users!$A$2:$A$5,Users!$B$2:$B$5,0)</f>
        <v>Sam</v>
      </c>
    </row>
    <row r="1012" spans="1:24" ht="12.75" customHeight="1">
      <c r="A1012" t="s">
        <v>37</v>
      </c>
      <c r="B1012" s="17">
        <v>0</v>
      </c>
      <c r="C1012" s="6">
        <v>2.88</v>
      </c>
      <c r="D1012" s="6">
        <v>0.7</v>
      </c>
      <c r="E1012">
        <v>1814</v>
      </c>
      <c r="F1012" t="s">
        <v>1801</v>
      </c>
      <c r="G1012" t="s">
        <v>49</v>
      </c>
      <c r="H1012" t="s">
        <v>40</v>
      </c>
      <c r="I1012" t="s">
        <v>29</v>
      </c>
      <c r="J1012" t="s">
        <v>30</v>
      </c>
      <c r="K1012" t="s">
        <v>31</v>
      </c>
      <c r="L1012" t="s">
        <v>365</v>
      </c>
      <c r="M1012" t="s">
        <v>136</v>
      </c>
      <c r="N1012" t="s">
        <v>671</v>
      </c>
      <c r="O1012" t="s">
        <v>1803</v>
      </c>
      <c r="P1012" s="13">
        <v>42147</v>
      </c>
      <c r="Q1012" s="13" t="str">
        <f t="shared" si="30"/>
        <v>May</v>
      </c>
      <c r="R1012" s="11">
        <v>42149</v>
      </c>
      <c r="S1012" s="13" t="str">
        <f t="shared" si="31"/>
        <v>May</v>
      </c>
      <c r="T1012" s="8">
        <v>-141.666</v>
      </c>
      <c r="U1012">
        <v>13</v>
      </c>
      <c r="V1012" s="6">
        <v>38.06</v>
      </c>
      <c r="W1012">
        <v>90524</v>
      </c>
      <c r="X1012" t="str">
        <f>[1]!DXLOOKUP(M1012,Users!$A$2:$A$5,Users!$B$2:$B$5,0)</f>
        <v>Sam</v>
      </c>
    </row>
    <row r="1013" spans="1:24" ht="12.75" customHeight="1">
      <c r="A1013" t="s">
        <v>56</v>
      </c>
      <c r="B1013" s="17">
        <v>0.06</v>
      </c>
      <c r="C1013" s="6">
        <v>90.97</v>
      </c>
      <c r="D1013" s="6">
        <v>14</v>
      </c>
      <c r="E1013">
        <v>1815</v>
      </c>
      <c r="F1013" t="s">
        <v>1804</v>
      </c>
      <c r="G1013" t="s">
        <v>39</v>
      </c>
      <c r="H1013" t="s">
        <v>40</v>
      </c>
      <c r="I1013" t="s">
        <v>77</v>
      </c>
      <c r="J1013" t="s">
        <v>85</v>
      </c>
      <c r="K1013" t="s">
        <v>43</v>
      </c>
      <c r="L1013" t="s">
        <v>1805</v>
      </c>
      <c r="M1013" t="s">
        <v>136</v>
      </c>
      <c r="N1013" t="s">
        <v>671</v>
      </c>
      <c r="O1013" t="s">
        <v>1806</v>
      </c>
      <c r="P1013" s="13">
        <v>42046</v>
      </c>
      <c r="Q1013" s="13" t="str">
        <f t="shared" si="30"/>
        <v>February</v>
      </c>
      <c r="R1013" s="11">
        <v>42047</v>
      </c>
      <c r="S1013" s="13" t="str">
        <f t="shared" si="31"/>
        <v>February</v>
      </c>
      <c r="T1013" s="8">
        <v>47.334000000000003</v>
      </c>
      <c r="U1013">
        <v>14</v>
      </c>
      <c r="V1013" s="6">
        <v>1263.3499999999999</v>
      </c>
      <c r="W1013">
        <v>90525</v>
      </c>
      <c r="X1013" t="str">
        <f>[1]!DXLOOKUP(M1013,Users!$A$2:$A$5,Users!$B$2:$B$5,0)</f>
        <v>Sam</v>
      </c>
    </row>
    <row r="1014" spans="1:24" ht="12.75" customHeight="1">
      <c r="A1014" t="s">
        <v>106</v>
      </c>
      <c r="B1014" s="17">
        <v>0.01</v>
      </c>
      <c r="C1014" s="6">
        <v>10.48</v>
      </c>
      <c r="D1014" s="6">
        <v>2.89</v>
      </c>
      <c r="E1014">
        <v>1816</v>
      </c>
      <c r="F1014" t="s">
        <v>1807</v>
      </c>
      <c r="G1014" t="s">
        <v>49</v>
      </c>
      <c r="H1014" t="s">
        <v>114</v>
      </c>
      <c r="I1014" t="s">
        <v>29</v>
      </c>
      <c r="J1014" t="s">
        <v>30</v>
      </c>
      <c r="K1014" t="s">
        <v>51</v>
      </c>
      <c r="L1014" t="s">
        <v>1808</v>
      </c>
      <c r="M1014" t="s">
        <v>61</v>
      </c>
      <c r="N1014" t="s">
        <v>300</v>
      </c>
      <c r="O1014" t="s">
        <v>155</v>
      </c>
      <c r="P1014" s="13">
        <v>42040</v>
      </c>
      <c r="Q1014" s="13" t="str">
        <f t="shared" si="30"/>
        <v>February</v>
      </c>
      <c r="R1014" s="11">
        <v>42042</v>
      </c>
      <c r="S1014" s="13" t="str">
        <f t="shared" si="31"/>
        <v>February</v>
      </c>
      <c r="T1014" s="8">
        <v>60.561599999999999</v>
      </c>
      <c r="U1014">
        <v>19</v>
      </c>
      <c r="V1014" s="6">
        <v>202.38</v>
      </c>
      <c r="W1014">
        <v>85990</v>
      </c>
      <c r="X1014" t="str">
        <f>[1]!DXLOOKUP(M1014,Users!$A$2:$A$5,Users!$B$2:$B$5,0)</f>
        <v>Chris</v>
      </c>
    </row>
    <row r="1015" spans="1:24" ht="12.75" customHeight="1">
      <c r="A1015" t="s">
        <v>37</v>
      </c>
      <c r="B1015" s="17">
        <v>0.06</v>
      </c>
      <c r="C1015" s="6">
        <v>17.98</v>
      </c>
      <c r="D1015" s="6">
        <v>8.51</v>
      </c>
      <c r="E1015">
        <v>1818</v>
      </c>
      <c r="F1015" t="s">
        <v>1809</v>
      </c>
      <c r="G1015" t="s">
        <v>49</v>
      </c>
      <c r="H1015" t="s">
        <v>114</v>
      </c>
      <c r="I1015" t="s">
        <v>77</v>
      </c>
      <c r="J1015" t="s">
        <v>85</v>
      </c>
      <c r="K1015" t="s">
        <v>86</v>
      </c>
      <c r="L1015" t="s">
        <v>104</v>
      </c>
      <c r="M1015" t="s">
        <v>61</v>
      </c>
      <c r="N1015" t="s">
        <v>300</v>
      </c>
      <c r="O1015" t="s">
        <v>1810</v>
      </c>
      <c r="P1015" s="13">
        <v>42109</v>
      </c>
      <c r="Q1015" s="13" t="str">
        <f t="shared" si="30"/>
        <v>April</v>
      </c>
      <c r="R1015" s="11">
        <v>42111</v>
      </c>
      <c r="S1015" s="13" t="str">
        <f t="shared" si="31"/>
        <v>April</v>
      </c>
      <c r="T1015" s="8">
        <v>-47.243088</v>
      </c>
      <c r="U1015">
        <v>3</v>
      </c>
      <c r="V1015" s="6">
        <v>56.38</v>
      </c>
      <c r="W1015">
        <v>85991</v>
      </c>
      <c r="X1015" t="str">
        <f>[1]!DXLOOKUP(M1015,Users!$A$2:$A$5,Users!$B$2:$B$5,0)</f>
        <v>Chris</v>
      </c>
    </row>
    <row r="1016" spans="1:24" ht="12.75" customHeight="1">
      <c r="A1016" t="s">
        <v>37</v>
      </c>
      <c r="B1016" s="17">
        <v>0.1</v>
      </c>
      <c r="C1016" s="6">
        <v>9.99</v>
      </c>
      <c r="D1016" s="6">
        <v>4.78</v>
      </c>
      <c r="E1016">
        <v>1818</v>
      </c>
      <c r="F1016" t="s">
        <v>1809</v>
      </c>
      <c r="G1016" t="s">
        <v>27</v>
      </c>
      <c r="H1016" t="s">
        <v>114</v>
      </c>
      <c r="I1016" t="s">
        <v>29</v>
      </c>
      <c r="J1016" t="s">
        <v>93</v>
      </c>
      <c r="K1016" t="s">
        <v>59</v>
      </c>
      <c r="L1016" t="s">
        <v>1811</v>
      </c>
      <c r="M1016" t="s">
        <v>61</v>
      </c>
      <c r="N1016" t="s">
        <v>300</v>
      </c>
      <c r="O1016" t="s">
        <v>1810</v>
      </c>
      <c r="P1016" s="13">
        <v>42109</v>
      </c>
      <c r="Q1016" s="13" t="str">
        <f t="shared" si="30"/>
        <v>April</v>
      </c>
      <c r="R1016" s="11">
        <v>42112</v>
      </c>
      <c r="S1016" s="13" t="str">
        <f t="shared" si="31"/>
        <v>April</v>
      </c>
      <c r="T1016" s="8">
        <v>9.1539999999999999</v>
      </c>
      <c r="U1016">
        <v>12</v>
      </c>
      <c r="V1016" s="6">
        <v>119.13</v>
      </c>
      <c r="W1016">
        <v>85991</v>
      </c>
      <c r="X1016" t="str">
        <f>[1]!DXLOOKUP(M1016,Users!$A$2:$A$5,Users!$B$2:$B$5,0)</f>
        <v>Chris</v>
      </c>
    </row>
    <row r="1017" spans="1:24" ht="12.75" customHeight="1">
      <c r="A1017" t="s">
        <v>106</v>
      </c>
      <c r="B1017" s="17">
        <v>0.01</v>
      </c>
      <c r="C1017" s="6">
        <v>10.48</v>
      </c>
      <c r="D1017" s="6">
        <v>2.89</v>
      </c>
      <c r="E1017">
        <v>1821</v>
      </c>
      <c r="F1017" t="s">
        <v>1812</v>
      </c>
      <c r="G1017" t="s">
        <v>49</v>
      </c>
      <c r="H1017" t="s">
        <v>114</v>
      </c>
      <c r="I1017" t="s">
        <v>29</v>
      </c>
      <c r="J1017" t="s">
        <v>30</v>
      </c>
      <c r="K1017" t="s">
        <v>51</v>
      </c>
      <c r="L1017" t="s">
        <v>1808</v>
      </c>
      <c r="M1017" t="s">
        <v>53</v>
      </c>
      <c r="N1017" t="s">
        <v>71</v>
      </c>
      <c r="O1017" t="s">
        <v>90</v>
      </c>
      <c r="P1017" s="13">
        <v>42040</v>
      </c>
      <c r="Q1017" s="13" t="str">
        <f t="shared" si="30"/>
        <v>February</v>
      </c>
      <c r="R1017" s="11">
        <v>42042</v>
      </c>
      <c r="S1017" s="13" t="str">
        <f t="shared" si="31"/>
        <v>February</v>
      </c>
      <c r="T1017" s="8">
        <v>40.92</v>
      </c>
      <c r="U1017">
        <v>76</v>
      </c>
      <c r="V1017" s="6">
        <v>809.51</v>
      </c>
      <c r="W1017">
        <v>34435</v>
      </c>
      <c r="X1017" t="str">
        <f>[1]!DXLOOKUP(M1017,Users!$A$2:$A$5,Users!$B$2:$B$5,0)</f>
        <v>Erin</v>
      </c>
    </row>
    <row r="1018" spans="1:24" ht="12.75" customHeight="1">
      <c r="A1018" t="s">
        <v>37</v>
      </c>
      <c r="B1018" s="17">
        <v>7.0000000000000007E-2</v>
      </c>
      <c r="C1018" s="6">
        <v>18.649999999999999</v>
      </c>
      <c r="D1018" s="6">
        <v>3.77</v>
      </c>
      <c r="E1018">
        <v>1821</v>
      </c>
      <c r="F1018" t="s">
        <v>1812</v>
      </c>
      <c r="G1018" t="s">
        <v>49</v>
      </c>
      <c r="H1018" t="s">
        <v>114</v>
      </c>
      <c r="I1018" t="s">
        <v>41</v>
      </c>
      <c r="J1018" t="s">
        <v>50</v>
      </c>
      <c r="K1018" t="s">
        <v>51</v>
      </c>
      <c r="L1018" t="s">
        <v>1813</v>
      </c>
      <c r="M1018" t="s">
        <v>53</v>
      </c>
      <c r="N1018" t="s">
        <v>71</v>
      </c>
      <c r="O1018" t="s">
        <v>90</v>
      </c>
      <c r="P1018" s="13">
        <v>42109</v>
      </c>
      <c r="Q1018" s="13" t="str">
        <f t="shared" si="30"/>
        <v>April</v>
      </c>
      <c r="R1018" s="11">
        <v>42110</v>
      </c>
      <c r="S1018" s="13" t="str">
        <f t="shared" si="31"/>
        <v>April</v>
      </c>
      <c r="T1018" s="8">
        <v>149.72</v>
      </c>
      <c r="U1018">
        <v>34</v>
      </c>
      <c r="V1018" s="6">
        <v>643.64</v>
      </c>
      <c r="W1018">
        <v>47108</v>
      </c>
      <c r="X1018" t="str">
        <f>[1]!DXLOOKUP(M1018,Users!$A$2:$A$5,Users!$B$2:$B$5,0)</f>
        <v>Erin</v>
      </c>
    </row>
    <row r="1019" spans="1:24" ht="12.75" customHeight="1">
      <c r="A1019" t="s">
        <v>37</v>
      </c>
      <c r="B1019" s="17">
        <v>0.06</v>
      </c>
      <c r="C1019" s="6">
        <v>17.98</v>
      </c>
      <c r="D1019" s="6">
        <v>8.51</v>
      </c>
      <c r="E1019">
        <v>1821</v>
      </c>
      <c r="F1019" t="s">
        <v>1812</v>
      </c>
      <c r="G1019" t="s">
        <v>49</v>
      </c>
      <c r="H1019" t="s">
        <v>114</v>
      </c>
      <c r="I1019" t="s">
        <v>77</v>
      </c>
      <c r="J1019" t="s">
        <v>85</v>
      </c>
      <c r="K1019" t="s">
        <v>86</v>
      </c>
      <c r="L1019" t="s">
        <v>104</v>
      </c>
      <c r="M1019" t="s">
        <v>53</v>
      </c>
      <c r="N1019" t="s">
        <v>71</v>
      </c>
      <c r="O1019" t="s">
        <v>90</v>
      </c>
      <c r="P1019" s="13">
        <v>42109</v>
      </c>
      <c r="Q1019" s="13" t="str">
        <f t="shared" si="30"/>
        <v>April</v>
      </c>
      <c r="R1019" s="11">
        <v>42111</v>
      </c>
      <c r="S1019" s="13" t="str">
        <f t="shared" si="31"/>
        <v>April</v>
      </c>
      <c r="T1019" s="8">
        <v>-52.492319999999999</v>
      </c>
      <c r="U1019">
        <v>13</v>
      </c>
      <c r="V1019" s="6">
        <v>244.31</v>
      </c>
      <c r="W1019">
        <v>47108</v>
      </c>
      <c r="X1019" t="str">
        <f>[1]!DXLOOKUP(M1019,Users!$A$2:$A$5,Users!$B$2:$B$5,0)</f>
        <v>Erin</v>
      </c>
    </row>
    <row r="1020" spans="1:24" ht="12.75" customHeight="1">
      <c r="A1020" t="s">
        <v>37</v>
      </c>
      <c r="B1020" s="17">
        <v>0.1</v>
      </c>
      <c r="C1020" s="6">
        <v>9.99</v>
      </c>
      <c r="D1020" s="6">
        <v>4.78</v>
      </c>
      <c r="E1020">
        <v>1821</v>
      </c>
      <c r="F1020" t="s">
        <v>1812</v>
      </c>
      <c r="G1020" t="s">
        <v>27</v>
      </c>
      <c r="H1020" t="s">
        <v>114</v>
      </c>
      <c r="I1020" t="s">
        <v>29</v>
      </c>
      <c r="J1020" t="s">
        <v>93</v>
      </c>
      <c r="K1020" t="s">
        <v>59</v>
      </c>
      <c r="L1020" t="s">
        <v>1811</v>
      </c>
      <c r="M1020" t="s">
        <v>53</v>
      </c>
      <c r="N1020" t="s">
        <v>71</v>
      </c>
      <c r="O1020" t="s">
        <v>90</v>
      </c>
      <c r="P1020" s="13">
        <v>42109</v>
      </c>
      <c r="Q1020" s="13" t="str">
        <f t="shared" si="30"/>
        <v>April</v>
      </c>
      <c r="R1020" s="11">
        <v>42112</v>
      </c>
      <c r="S1020" s="13" t="str">
        <f t="shared" si="31"/>
        <v>April</v>
      </c>
      <c r="T1020" s="8">
        <v>7.9599999999999991</v>
      </c>
      <c r="U1020">
        <v>47</v>
      </c>
      <c r="V1020" s="6">
        <v>466.58</v>
      </c>
      <c r="W1020">
        <v>47108</v>
      </c>
      <c r="X1020" t="str">
        <f>[1]!DXLOOKUP(M1020,Users!$A$2:$A$5,Users!$B$2:$B$5,0)</f>
        <v>Erin</v>
      </c>
    </row>
    <row r="1021" spans="1:24" ht="12.75" customHeight="1">
      <c r="A1021" t="s">
        <v>37</v>
      </c>
      <c r="B1021" s="17">
        <v>0.08</v>
      </c>
      <c r="C1021" s="6">
        <v>175.99</v>
      </c>
      <c r="D1021" s="6">
        <v>8.99</v>
      </c>
      <c r="E1021">
        <v>1821</v>
      </c>
      <c r="F1021" t="s">
        <v>1812</v>
      </c>
      <c r="G1021" t="s">
        <v>27</v>
      </c>
      <c r="H1021" t="s">
        <v>114</v>
      </c>
      <c r="I1021" t="s">
        <v>77</v>
      </c>
      <c r="J1021" t="s">
        <v>78</v>
      </c>
      <c r="K1021" t="s">
        <v>59</v>
      </c>
      <c r="L1021" t="s">
        <v>168</v>
      </c>
      <c r="M1021" t="s">
        <v>53</v>
      </c>
      <c r="N1021" t="s">
        <v>71</v>
      </c>
      <c r="O1021" t="s">
        <v>90</v>
      </c>
      <c r="P1021" s="13">
        <v>42109</v>
      </c>
      <c r="Q1021" s="13" t="str">
        <f t="shared" si="30"/>
        <v>April</v>
      </c>
      <c r="R1021" s="11">
        <v>42110</v>
      </c>
      <c r="S1021" s="13" t="str">
        <f t="shared" si="31"/>
        <v>April</v>
      </c>
      <c r="T1021" s="8">
        <v>-459.08280000000002</v>
      </c>
      <c r="U1021">
        <v>16</v>
      </c>
      <c r="V1021" s="6">
        <v>2290.69</v>
      </c>
      <c r="W1021">
        <v>47108</v>
      </c>
      <c r="X1021" t="str">
        <f>[1]!DXLOOKUP(M1021,Users!$A$2:$A$5,Users!$B$2:$B$5,0)</f>
        <v>Erin</v>
      </c>
    </row>
    <row r="1022" spans="1:24" ht="12.75" customHeight="1">
      <c r="A1022" t="s">
        <v>56</v>
      </c>
      <c r="B1022" s="17">
        <v>0.1</v>
      </c>
      <c r="C1022" s="6">
        <v>52.99</v>
      </c>
      <c r="D1022" s="6">
        <v>19.989999999999998</v>
      </c>
      <c r="E1022">
        <v>1826</v>
      </c>
      <c r="F1022" t="s">
        <v>1814</v>
      </c>
      <c r="G1022" t="s">
        <v>27</v>
      </c>
      <c r="H1022" t="s">
        <v>28</v>
      </c>
      <c r="I1022" t="s">
        <v>29</v>
      </c>
      <c r="J1022" t="s">
        <v>141</v>
      </c>
      <c r="K1022" t="s">
        <v>59</v>
      </c>
      <c r="L1022" t="s">
        <v>1815</v>
      </c>
      <c r="M1022" t="s">
        <v>61</v>
      </c>
      <c r="N1022" t="s">
        <v>330</v>
      </c>
      <c r="O1022" t="s">
        <v>1816</v>
      </c>
      <c r="P1022" s="13">
        <v>42112</v>
      </c>
      <c r="Q1022" s="13" t="str">
        <f t="shared" si="30"/>
        <v>April</v>
      </c>
      <c r="R1022" s="11">
        <v>42113</v>
      </c>
      <c r="S1022" s="13" t="str">
        <f t="shared" si="31"/>
        <v>April</v>
      </c>
      <c r="T1022" s="8">
        <v>-517.16999999999996</v>
      </c>
      <c r="U1022">
        <v>7</v>
      </c>
      <c r="V1022" s="6">
        <v>337.59</v>
      </c>
      <c r="W1022">
        <v>86958</v>
      </c>
      <c r="X1022" t="str">
        <f>[1]!DXLOOKUP(M1022,Users!$A$2:$A$5,Users!$B$2:$B$5,0)</f>
        <v>Chris</v>
      </c>
    </row>
    <row r="1023" spans="1:24" ht="12.75" customHeight="1">
      <c r="A1023" t="s">
        <v>56</v>
      </c>
      <c r="B1023" s="17">
        <v>0</v>
      </c>
      <c r="C1023" s="6">
        <v>9.27</v>
      </c>
      <c r="D1023" s="6">
        <v>4.3899999999999997</v>
      </c>
      <c r="E1023">
        <v>1826</v>
      </c>
      <c r="F1023" t="s">
        <v>1814</v>
      </c>
      <c r="G1023" t="s">
        <v>49</v>
      </c>
      <c r="H1023" t="s">
        <v>28</v>
      </c>
      <c r="I1023" t="s">
        <v>29</v>
      </c>
      <c r="J1023" t="s">
        <v>93</v>
      </c>
      <c r="K1023" t="s">
        <v>31</v>
      </c>
      <c r="L1023" t="s">
        <v>1817</v>
      </c>
      <c r="M1023" t="s">
        <v>61</v>
      </c>
      <c r="N1023" t="s">
        <v>330</v>
      </c>
      <c r="O1023" t="s">
        <v>1816</v>
      </c>
      <c r="P1023" s="13">
        <v>42136</v>
      </c>
      <c r="Q1023" s="13" t="str">
        <f t="shared" si="30"/>
        <v>May</v>
      </c>
      <c r="R1023" s="11">
        <v>42138</v>
      </c>
      <c r="S1023" s="13" t="str">
        <f t="shared" si="31"/>
        <v>May</v>
      </c>
      <c r="T1023" s="8">
        <v>-7.61</v>
      </c>
      <c r="U1023">
        <v>1</v>
      </c>
      <c r="V1023" s="6">
        <v>10.65</v>
      </c>
      <c r="W1023">
        <v>86959</v>
      </c>
      <c r="X1023" t="str">
        <f>[1]!DXLOOKUP(M1023,Users!$A$2:$A$5,Users!$B$2:$B$5,0)</f>
        <v>Chris</v>
      </c>
    </row>
    <row r="1024" spans="1:24" ht="12.75" customHeight="1">
      <c r="A1024" t="s">
        <v>37</v>
      </c>
      <c r="B1024" s="17">
        <v>0</v>
      </c>
      <c r="C1024" s="6">
        <v>5.98</v>
      </c>
      <c r="D1024" s="6">
        <v>0.96</v>
      </c>
      <c r="E1024">
        <v>1827</v>
      </c>
      <c r="F1024" t="s">
        <v>1818</v>
      </c>
      <c r="G1024" t="s">
        <v>49</v>
      </c>
      <c r="H1024" t="s">
        <v>28</v>
      </c>
      <c r="I1024" t="s">
        <v>29</v>
      </c>
      <c r="J1024" t="s">
        <v>30</v>
      </c>
      <c r="K1024" t="s">
        <v>31</v>
      </c>
      <c r="L1024" t="s">
        <v>1819</v>
      </c>
      <c r="M1024" t="s">
        <v>61</v>
      </c>
      <c r="N1024" t="s">
        <v>330</v>
      </c>
      <c r="O1024" t="s">
        <v>150</v>
      </c>
      <c r="P1024" s="13">
        <v>42054</v>
      </c>
      <c r="Q1024" s="13" t="str">
        <f t="shared" si="30"/>
        <v>February</v>
      </c>
      <c r="R1024" s="11">
        <v>42055</v>
      </c>
      <c r="S1024" s="13" t="str">
        <f t="shared" si="31"/>
        <v>February</v>
      </c>
      <c r="T1024" s="8">
        <v>38.039699999999996</v>
      </c>
      <c r="U1024">
        <v>9</v>
      </c>
      <c r="V1024" s="6">
        <v>55.13</v>
      </c>
      <c r="W1024">
        <v>86956</v>
      </c>
      <c r="X1024" t="str">
        <f>[1]!DXLOOKUP(M1024,Users!$A$2:$A$5,Users!$B$2:$B$5,0)</f>
        <v>Chris</v>
      </c>
    </row>
    <row r="1025" spans="1:24" ht="12.75" customHeight="1">
      <c r="A1025" t="s">
        <v>56</v>
      </c>
      <c r="B1025" s="17">
        <v>7.0000000000000007E-2</v>
      </c>
      <c r="C1025" s="6">
        <v>100.98</v>
      </c>
      <c r="D1025" s="6">
        <v>57.38</v>
      </c>
      <c r="E1025">
        <v>1827</v>
      </c>
      <c r="F1025" t="s">
        <v>1818</v>
      </c>
      <c r="G1025" t="s">
        <v>39</v>
      </c>
      <c r="H1025" t="s">
        <v>28</v>
      </c>
      <c r="I1025" t="s">
        <v>41</v>
      </c>
      <c r="J1025" t="s">
        <v>191</v>
      </c>
      <c r="K1025" t="s">
        <v>121</v>
      </c>
      <c r="L1025" t="s">
        <v>1820</v>
      </c>
      <c r="M1025" t="s">
        <v>61</v>
      </c>
      <c r="N1025" t="s">
        <v>330</v>
      </c>
      <c r="O1025" t="s">
        <v>150</v>
      </c>
      <c r="P1025" s="13">
        <v>42112</v>
      </c>
      <c r="Q1025" s="13" t="str">
        <f t="shared" si="30"/>
        <v>April</v>
      </c>
      <c r="R1025" s="11">
        <v>42115</v>
      </c>
      <c r="S1025" s="13" t="str">
        <f t="shared" si="31"/>
        <v>April</v>
      </c>
      <c r="T1025" s="8">
        <v>-429.86</v>
      </c>
      <c r="U1025">
        <v>2</v>
      </c>
      <c r="V1025" s="6">
        <v>215.32</v>
      </c>
      <c r="W1025">
        <v>86958</v>
      </c>
      <c r="X1025" t="str">
        <f>[1]!DXLOOKUP(M1025,Users!$A$2:$A$5,Users!$B$2:$B$5,0)</f>
        <v>Chris</v>
      </c>
    </row>
    <row r="1026" spans="1:24" ht="12.75" customHeight="1">
      <c r="A1026" t="s">
        <v>56</v>
      </c>
      <c r="B1026" s="17">
        <v>0.03</v>
      </c>
      <c r="C1026" s="6">
        <v>85.99</v>
      </c>
      <c r="D1026" s="6">
        <v>0.99</v>
      </c>
      <c r="E1026">
        <v>1827</v>
      </c>
      <c r="F1026" t="s">
        <v>1818</v>
      </c>
      <c r="G1026" t="s">
        <v>49</v>
      </c>
      <c r="H1026" t="s">
        <v>28</v>
      </c>
      <c r="I1026" t="s">
        <v>77</v>
      </c>
      <c r="J1026" t="s">
        <v>78</v>
      </c>
      <c r="K1026" t="s">
        <v>31</v>
      </c>
      <c r="L1026" t="s">
        <v>417</v>
      </c>
      <c r="M1026" t="s">
        <v>61</v>
      </c>
      <c r="N1026" t="s">
        <v>330</v>
      </c>
      <c r="O1026" t="s">
        <v>150</v>
      </c>
      <c r="P1026" s="13">
        <v>42112</v>
      </c>
      <c r="Q1026" s="13" t="str">
        <f t="shared" si="30"/>
        <v>April</v>
      </c>
      <c r="R1026" s="11">
        <v>42114</v>
      </c>
      <c r="S1026" s="13" t="str">
        <f t="shared" si="31"/>
        <v>April</v>
      </c>
      <c r="T1026" s="8">
        <v>264.16649999999998</v>
      </c>
      <c r="U1026">
        <v>5</v>
      </c>
      <c r="V1026" s="6">
        <v>382.85</v>
      </c>
      <c r="W1026">
        <v>86958</v>
      </c>
      <c r="X1026" t="str">
        <f>[1]!DXLOOKUP(M1026,Users!$A$2:$A$5,Users!$B$2:$B$5,0)</f>
        <v>Chris</v>
      </c>
    </row>
    <row r="1027" spans="1:24" ht="12.75" customHeight="1">
      <c r="A1027" t="s">
        <v>37</v>
      </c>
      <c r="B1027" s="17">
        <v>0.02</v>
      </c>
      <c r="C1027" s="6">
        <v>5.98</v>
      </c>
      <c r="D1027" s="6">
        <v>5.46</v>
      </c>
      <c r="E1027">
        <v>1828</v>
      </c>
      <c r="F1027" t="s">
        <v>1821</v>
      </c>
      <c r="G1027" t="s">
        <v>49</v>
      </c>
      <c r="H1027" t="s">
        <v>28</v>
      </c>
      <c r="I1027" t="s">
        <v>29</v>
      </c>
      <c r="J1027" t="s">
        <v>93</v>
      </c>
      <c r="K1027" t="s">
        <v>59</v>
      </c>
      <c r="L1027" t="s">
        <v>1051</v>
      </c>
      <c r="M1027" t="s">
        <v>61</v>
      </c>
      <c r="N1027" t="s">
        <v>330</v>
      </c>
      <c r="O1027" t="s">
        <v>1822</v>
      </c>
      <c r="P1027" s="13">
        <v>42054</v>
      </c>
      <c r="Q1027" s="13" t="str">
        <f t="shared" ref="Q1027:Q1090" si="32">TEXT(P1027,"mmmm")</f>
        <v>February</v>
      </c>
      <c r="R1027" s="11">
        <v>42055</v>
      </c>
      <c r="S1027" s="13" t="str">
        <f t="shared" ref="S1027:S1090" si="33">TEXT(R1027,"mmmm")</f>
        <v>February</v>
      </c>
      <c r="T1027" s="8">
        <v>-47.12</v>
      </c>
      <c r="U1027">
        <v>7</v>
      </c>
      <c r="V1027" s="6">
        <v>44.8</v>
      </c>
      <c r="W1027">
        <v>86956</v>
      </c>
      <c r="X1027" t="str">
        <f>[1]!DXLOOKUP(M1027,Users!$A$2:$A$5,Users!$B$2:$B$5,0)</f>
        <v>Chris</v>
      </c>
    </row>
    <row r="1028" spans="1:24" ht="12.75" customHeight="1">
      <c r="A1028" t="s">
        <v>106</v>
      </c>
      <c r="B1028" s="17">
        <v>0.05</v>
      </c>
      <c r="C1028" s="6">
        <v>7.1</v>
      </c>
      <c r="D1028" s="6">
        <v>6.05</v>
      </c>
      <c r="E1028">
        <v>1828</v>
      </c>
      <c r="F1028" t="s">
        <v>1821</v>
      </c>
      <c r="G1028" t="s">
        <v>49</v>
      </c>
      <c r="H1028" t="s">
        <v>28</v>
      </c>
      <c r="I1028" t="s">
        <v>29</v>
      </c>
      <c r="J1028" t="s">
        <v>109</v>
      </c>
      <c r="K1028" t="s">
        <v>59</v>
      </c>
      <c r="L1028" t="s">
        <v>651</v>
      </c>
      <c r="M1028" t="s">
        <v>61</v>
      </c>
      <c r="N1028" t="s">
        <v>330</v>
      </c>
      <c r="O1028" t="s">
        <v>1822</v>
      </c>
      <c r="P1028" s="13">
        <v>42010</v>
      </c>
      <c r="Q1028" s="13" t="str">
        <f t="shared" si="32"/>
        <v>January</v>
      </c>
      <c r="R1028" s="11">
        <v>42010</v>
      </c>
      <c r="S1028" s="13" t="str">
        <f t="shared" si="33"/>
        <v>January</v>
      </c>
      <c r="T1028" s="8">
        <v>-101.24600000000001</v>
      </c>
      <c r="U1028">
        <v>14</v>
      </c>
      <c r="V1028" s="6">
        <v>100.99</v>
      </c>
      <c r="W1028">
        <v>86960</v>
      </c>
      <c r="X1028" t="str">
        <f>[1]!DXLOOKUP(M1028,Users!$A$2:$A$5,Users!$B$2:$B$5,0)</f>
        <v>Chris</v>
      </c>
    </row>
    <row r="1029" spans="1:24" ht="12.75" customHeight="1">
      <c r="A1029" t="s">
        <v>106</v>
      </c>
      <c r="B1029" s="17">
        <v>0.04</v>
      </c>
      <c r="C1029" s="6">
        <v>20.95</v>
      </c>
      <c r="D1029" s="6">
        <v>4</v>
      </c>
      <c r="E1029">
        <v>1828</v>
      </c>
      <c r="F1029" t="s">
        <v>1821</v>
      </c>
      <c r="G1029" t="s">
        <v>49</v>
      </c>
      <c r="H1029" t="s">
        <v>28</v>
      </c>
      <c r="I1029" t="s">
        <v>77</v>
      </c>
      <c r="J1029" t="s">
        <v>180</v>
      </c>
      <c r="K1029" t="s">
        <v>59</v>
      </c>
      <c r="L1029" t="s">
        <v>1591</v>
      </c>
      <c r="M1029" t="s">
        <v>61</v>
      </c>
      <c r="N1029" t="s">
        <v>330</v>
      </c>
      <c r="O1029" t="s">
        <v>1822</v>
      </c>
      <c r="P1029" s="13">
        <v>42010</v>
      </c>
      <c r="Q1029" s="13" t="str">
        <f t="shared" si="32"/>
        <v>January</v>
      </c>
      <c r="R1029" s="11">
        <v>42015</v>
      </c>
      <c r="S1029" s="13" t="str">
        <f t="shared" si="33"/>
        <v>January</v>
      </c>
      <c r="T1029" s="8">
        <v>-1.88</v>
      </c>
      <c r="U1029">
        <v>7</v>
      </c>
      <c r="V1029" s="6">
        <v>142.06</v>
      </c>
      <c r="W1029">
        <v>86960</v>
      </c>
      <c r="X1029" t="str">
        <f>[1]!DXLOOKUP(M1029,Users!$A$2:$A$5,Users!$B$2:$B$5,0)</f>
        <v>Chris</v>
      </c>
    </row>
    <row r="1030" spans="1:24" ht="12.75" customHeight="1">
      <c r="A1030" t="s">
        <v>47</v>
      </c>
      <c r="B1030" s="17">
        <v>0.01</v>
      </c>
      <c r="C1030" s="6">
        <v>10.64</v>
      </c>
      <c r="D1030" s="6">
        <v>5.16</v>
      </c>
      <c r="E1030">
        <v>1829</v>
      </c>
      <c r="F1030" t="s">
        <v>1823</v>
      </c>
      <c r="G1030" t="s">
        <v>27</v>
      </c>
      <c r="H1030" t="s">
        <v>28</v>
      </c>
      <c r="I1030" t="s">
        <v>41</v>
      </c>
      <c r="J1030" t="s">
        <v>50</v>
      </c>
      <c r="K1030" t="s">
        <v>59</v>
      </c>
      <c r="L1030" t="s">
        <v>851</v>
      </c>
      <c r="M1030" t="s">
        <v>61</v>
      </c>
      <c r="N1030" t="s">
        <v>330</v>
      </c>
      <c r="O1030" t="s">
        <v>1824</v>
      </c>
      <c r="P1030" s="13">
        <v>42088</v>
      </c>
      <c r="Q1030" s="13" t="str">
        <f t="shared" si="32"/>
        <v>March</v>
      </c>
      <c r="R1030" s="11">
        <v>42090</v>
      </c>
      <c r="S1030" s="13" t="str">
        <f t="shared" si="33"/>
        <v>March</v>
      </c>
      <c r="T1030" s="8">
        <v>-11.69</v>
      </c>
      <c r="U1030">
        <v>5</v>
      </c>
      <c r="V1030" s="6">
        <v>58.52</v>
      </c>
      <c r="W1030">
        <v>86957</v>
      </c>
      <c r="X1030" t="str">
        <f>[1]!DXLOOKUP(M1030,Users!$A$2:$A$5,Users!$B$2:$B$5,0)</f>
        <v>Chris</v>
      </c>
    </row>
    <row r="1031" spans="1:24" ht="12.75" customHeight="1">
      <c r="A1031" t="s">
        <v>106</v>
      </c>
      <c r="B1031" s="17">
        <v>0.05</v>
      </c>
      <c r="C1031" s="6">
        <v>39.06</v>
      </c>
      <c r="D1031" s="6">
        <v>10.55</v>
      </c>
      <c r="E1031">
        <v>1829</v>
      </c>
      <c r="F1031" t="s">
        <v>1823</v>
      </c>
      <c r="G1031" t="s">
        <v>49</v>
      </c>
      <c r="H1031" t="s">
        <v>28</v>
      </c>
      <c r="I1031" t="s">
        <v>29</v>
      </c>
      <c r="J1031" t="s">
        <v>109</v>
      </c>
      <c r="K1031" t="s">
        <v>59</v>
      </c>
      <c r="L1031" t="s">
        <v>1132</v>
      </c>
      <c r="M1031" t="s">
        <v>61</v>
      </c>
      <c r="N1031" t="s">
        <v>330</v>
      </c>
      <c r="O1031" t="s">
        <v>1824</v>
      </c>
      <c r="P1031" s="13">
        <v>42010</v>
      </c>
      <c r="Q1031" s="13" t="str">
        <f t="shared" si="32"/>
        <v>January</v>
      </c>
      <c r="R1031" s="11">
        <v>42017</v>
      </c>
      <c r="S1031" s="13" t="str">
        <f t="shared" si="33"/>
        <v>January</v>
      </c>
      <c r="T1031" s="8">
        <v>250.98059999999998</v>
      </c>
      <c r="U1031">
        <v>9</v>
      </c>
      <c r="V1031" s="6">
        <v>363.74</v>
      </c>
      <c r="W1031">
        <v>86960</v>
      </c>
      <c r="X1031" t="str">
        <f>[1]!DXLOOKUP(M1031,Users!$A$2:$A$5,Users!$B$2:$B$5,0)</f>
        <v>Chris</v>
      </c>
    </row>
    <row r="1032" spans="1:24" ht="12.75" customHeight="1">
      <c r="A1032" t="s">
        <v>106</v>
      </c>
      <c r="B1032" s="17">
        <v>0.04</v>
      </c>
      <c r="C1032" s="6">
        <v>3.52</v>
      </c>
      <c r="D1032" s="6">
        <v>6.83</v>
      </c>
      <c r="E1032">
        <v>1829</v>
      </c>
      <c r="F1032" t="s">
        <v>1823</v>
      </c>
      <c r="G1032" t="s">
        <v>49</v>
      </c>
      <c r="H1032" t="s">
        <v>28</v>
      </c>
      <c r="I1032" t="s">
        <v>29</v>
      </c>
      <c r="J1032" t="s">
        <v>109</v>
      </c>
      <c r="K1032" t="s">
        <v>59</v>
      </c>
      <c r="L1032" t="s">
        <v>1825</v>
      </c>
      <c r="M1032" t="s">
        <v>61</v>
      </c>
      <c r="N1032" t="s">
        <v>330</v>
      </c>
      <c r="O1032" t="s">
        <v>1824</v>
      </c>
      <c r="P1032" s="13">
        <v>42010</v>
      </c>
      <c r="Q1032" s="13" t="str">
        <f t="shared" si="32"/>
        <v>January</v>
      </c>
      <c r="R1032" s="11">
        <v>42019</v>
      </c>
      <c r="S1032" s="13" t="str">
        <f t="shared" si="33"/>
        <v>January</v>
      </c>
      <c r="T1032" s="8">
        <v>-57.753</v>
      </c>
      <c r="U1032">
        <v>4</v>
      </c>
      <c r="V1032" s="6">
        <v>15.93</v>
      </c>
      <c r="W1032">
        <v>86960</v>
      </c>
      <c r="X1032" t="str">
        <f>[1]!DXLOOKUP(M1032,Users!$A$2:$A$5,Users!$B$2:$B$5,0)</f>
        <v>Chris</v>
      </c>
    </row>
    <row r="1033" spans="1:24" ht="12.75" customHeight="1">
      <c r="A1033" t="s">
        <v>106</v>
      </c>
      <c r="B1033" s="17">
        <v>0.02</v>
      </c>
      <c r="C1033" s="6">
        <v>15.51</v>
      </c>
      <c r="D1033" s="6">
        <v>17.78</v>
      </c>
      <c r="E1033">
        <v>1829</v>
      </c>
      <c r="F1033" t="s">
        <v>1823</v>
      </c>
      <c r="G1033" t="s">
        <v>49</v>
      </c>
      <c r="H1033" t="s">
        <v>28</v>
      </c>
      <c r="I1033" t="s">
        <v>29</v>
      </c>
      <c r="J1033" t="s">
        <v>141</v>
      </c>
      <c r="K1033" t="s">
        <v>59</v>
      </c>
      <c r="L1033" t="s">
        <v>691</v>
      </c>
      <c r="M1033" t="s">
        <v>61</v>
      </c>
      <c r="N1033" t="s">
        <v>330</v>
      </c>
      <c r="O1033" t="s">
        <v>1824</v>
      </c>
      <c r="P1033" s="13">
        <v>42010</v>
      </c>
      <c r="Q1033" s="13" t="str">
        <f t="shared" si="32"/>
        <v>January</v>
      </c>
      <c r="R1033" s="11">
        <v>42017</v>
      </c>
      <c r="S1033" s="13" t="str">
        <f t="shared" si="33"/>
        <v>January</v>
      </c>
      <c r="T1033" s="8">
        <v>-47.97</v>
      </c>
      <c r="U1033">
        <v>1</v>
      </c>
      <c r="V1033" s="6">
        <v>21.28</v>
      </c>
      <c r="W1033">
        <v>86960</v>
      </c>
      <c r="X1033" t="str">
        <f>[1]!DXLOOKUP(M1033,Users!$A$2:$A$5,Users!$B$2:$B$5,0)</f>
        <v>Chris</v>
      </c>
    </row>
    <row r="1034" spans="1:24" ht="12.75" customHeight="1">
      <c r="A1034" t="s">
        <v>25</v>
      </c>
      <c r="B1034" s="17">
        <v>0.01</v>
      </c>
      <c r="C1034" s="6">
        <v>155.99</v>
      </c>
      <c r="D1034" s="6">
        <v>8.99</v>
      </c>
      <c r="E1034">
        <v>1836</v>
      </c>
      <c r="F1034" t="s">
        <v>1826</v>
      </c>
      <c r="G1034" t="s">
        <v>27</v>
      </c>
      <c r="H1034" t="s">
        <v>28</v>
      </c>
      <c r="I1034" t="s">
        <v>77</v>
      </c>
      <c r="J1034" t="s">
        <v>78</v>
      </c>
      <c r="K1034" t="s">
        <v>59</v>
      </c>
      <c r="L1034" t="s">
        <v>996</v>
      </c>
      <c r="M1034" t="s">
        <v>34</v>
      </c>
      <c r="N1034" t="s">
        <v>45</v>
      </c>
      <c r="O1034" t="s">
        <v>276</v>
      </c>
      <c r="P1034" s="13">
        <v>42113</v>
      </c>
      <c r="Q1034" s="13" t="str">
        <f t="shared" si="32"/>
        <v>April</v>
      </c>
      <c r="R1034" s="11">
        <v>42114</v>
      </c>
      <c r="S1034" s="13" t="str">
        <f t="shared" si="33"/>
        <v>April</v>
      </c>
      <c r="T1034" s="8">
        <v>-219.07908</v>
      </c>
      <c r="U1034">
        <v>5</v>
      </c>
      <c r="V1034" s="6">
        <v>675.83</v>
      </c>
      <c r="W1034">
        <v>86600</v>
      </c>
      <c r="X1034" t="str">
        <f>[1]!DXLOOKUP(M1034,Users!$A$2:$A$5,Users!$B$2:$B$5,0)</f>
        <v>William</v>
      </c>
    </row>
    <row r="1035" spans="1:24" ht="12.75" customHeight="1">
      <c r="A1035" t="s">
        <v>25</v>
      </c>
      <c r="B1035" s="17">
        <v>0.01</v>
      </c>
      <c r="C1035" s="6">
        <v>5.98</v>
      </c>
      <c r="D1035" s="6">
        <v>5.46</v>
      </c>
      <c r="E1035">
        <v>1837</v>
      </c>
      <c r="F1035" t="s">
        <v>1827</v>
      </c>
      <c r="G1035" t="s">
        <v>49</v>
      </c>
      <c r="H1035" t="s">
        <v>28</v>
      </c>
      <c r="I1035" t="s">
        <v>29</v>
      </c>
      <c r="J1035" t="s">
        <v>93</v>
      </c>
      <c r="K1035" t="s">
        <v>59</v>
      </c>
      <c r="L1035" t="s">
        <v>1051</v>
      </c>
      <c r="M1035" t="s">
        <v>34</v>
      </c>
      <c r="N1035" t="s">
        <v>45</v>
      </c>
      <c r="O1035" t="s">
        <v>46</v>
      </c>
      <c r="P1035" s="13">
        <v>42113</v>
      </c>
      <c r="Q1035" s="13" t="str">
        <f t="shared" si="32"/>
        <v>April</v>
      </c>
      <c r="R1035" s="11">
        <v>42115</v>
      </c>
      <c r="S1035" s="13" t="str">
        <f t="shared" si="33"/>
        <v>April</v>
      </c>
      <c r="T1035" s="8">
        <v>-18.878399999999999</v>
      </c>
      <c r="U1035">
        <v>4</v>
      </c>
      <c r="V1035" s="6">
        <v>28</v>
      </c>
      <c r="W1035">
        <v>86600</v>
      </c>
      <c r="X1035" t="str">
        <f>[1]!DXLOOKUP(M1035,Users!$A$2:$A$5,Users!$B$2:$B$5,0)</f>
        <v>William</v>
      </c>
    </row>
    <row r="1036" spans="1:24" ht="12.75" customHeight="1">
      <c r="A1036" t="s">
        <v>37</v>
      </c>
      <c r="B1036" s="17">
        <v>7.0000000000000007E-2</v>
      </c>
      <c r="C1036" s="6">
        <v>40.98</v>
      </c>
      <c r="D1036" s="6">
        <v>2.99</v>
      </c>
      <c r="E1036">
        <v>1840</v>
      </c>
      <c r="F1036" t="s">
        <v>1828</v>
      </c>
      <c r="G1036" t="s">
        <v>49</v>
      </c>
      <c r="H1036" t="s">
        <v>40</v>
      </c>
      <c r="I1036" t="s">
        <v>29</v>
      </c>
      <c r="J1036" t="s">
        <v>109</v>
      </c>
      <c r="K1036" t="s">
        <v>59</v>
      </c>
      <c r="L1036" t="s">
        <v>1066</v>
      </c>
      <c r="M1036" t="s">
        <v>53</v>
      </c>
      <c r="N1036" t="s">
        <v>193</v>
      </c>
      <c r="O1036" t="s">
        <v>1829</v>
      </c>
      <c r="P1036" s="13">
        <v>42093</v>
      </c>
      <c r="Q1036" s="13" t="str">
        <f t="shared" si="32"/>
        <v>March</v>
      </c>
      <c r="R1036" s="11">
        <v>42095</v>
      </c>
      <c r="S1036" s="13" t="str">
        <f t="shared" si="33"/>
        <v>April</v>
      </c>
      <c r="T1036" s="8">
        <v>369.20519999999999</v>
      </c>
      <c r="U1036">
        <v>13</v>
      </c>
      <c r="V1036" s="6">
        <v>535.08000000000004</v>
      </c>
      <c r="W1036">
        <v>86599</v>
      </c>
      <c r="X1036" t="str">
        <f>[1]!DXLOOKUP(M1036,Users!$A$2:$A$5,Users!$B$2:$B$5,0)</f>
        <v>Erin</v>
      </c>
    </row>
    <row r="1037" spans="1:24" ht="12.75" customHeight="1">
      <c r="A1037" t="s">
        <v>25</v>
      </c>
      <c r="B1037" s="17">
        <v>0.09</v>
      </c>
      <c r="C1037" s="6">
        <v>35.99</v>
      </c>
      <c r="D1037" s="6">
        <v>1.1000000000000001</v>
      </c>
      <c r="E1037">
        <v>1849</v>
      </c>
      <c r="F1037" t="s">
        <v>1830</v>
      </c>
      <c r="G1037" t="s">
        <v>49</v>
      </c>
      <c r="H1037" t="s">
        <v>114</v>
      </c>
      <c r="I1037" t="s">
        <v>77</v>
      </c>
      <c r="J1037" t="s">
        <v>78</v>
      </c>
      <c r="K1037" t="s">
        <v>59</v>
      </c>
      <c r="L1037" t="s">
        <v>935</v>
      </c>
      <c r="M1037" t="s">
        <v>136</v>
      </c>
      <c r="N1037" t="s">
        <v>1278</v>
      </c>
      <c r="O1037" t="s">
        <v>1831</v>
      </c>
      <c r="P1037" s="13">
        <v>42095</v>
      </c>
      <c r="Q1037" s="13" t="str">
        <f t="shared" si="32"/>
        <v>April</v>
      </c>
      <c r="R1037" s="11">
        <v>42097</v>
      </c>
      <c r="S1037" s="13" t="str">
        <f t="shared" si="33"/>
        <v>April</v>
      </c>
      <c r="T1037" s="8">
        <v>19.350000000000001</v>
      </c>
      <c r="U1037">
        <v>8</v>
      </c>
      <c r="V1037" s="6">
        <v>222.71</v>
      </c>
      <c r="W1037">
        <v>89697</v>
      </c>
      <c r="X1037" t="str">
        <f>[1]!DXLOOKUP(M1037,Users!$A$2:$A$5,Users!$B$2:$B$5,0)</f>
        <v>Sam</v>
      </c>
    </row>
    <row r="1038" spans="1:24" ht="12.75" customHeight="1">
      <c r="A1038" t="s">
        <v>25</v>
      </c>
      <c r="B1038" s="17">
        <v>0.01</v>
      </c>
      <c r="C1038" s="6">
        <v>125.99</v>
      </c>
      <c r="D1038" s="6">
        <v>2.5</v>
      </c>
      <c r="E1038">
        <v>1849</v>
      </c>
      <c r="F1038" t="s">
        <v>1830</v>
      </c>
      <c r="G1038" t="s">
        <v>49</v>
      </c>
      <c r="H1038" t="s">
        <v>114</v>
      </c>
      <c r="I1038" t="s">
        <v>77</v>
      </c>
      <c r="J1038" t="s">
        <v>78</v>
      </c>
      <c r="K1038" t="s">
        <v>59</v>
      </c>
      <c r="L1038" t="s">
        <v>1148</v>
      </c>
      <c r="M1038" t="s">
        <v>136</v>
      </c>
      <c r="N1038" t="s">
        <v>1278</v>
      </c>
      <c r="O1038" t="s">
        <v>1831</v>
      </c>
      <c r="P1038" s="13">
        <v>42095</v>
      </c>
      <c r="Q1038" s="13" t="str">
        <f t="shared" si="32"/>
        <v>April</v>
      </c>
      <c r="R1038" s="11">
        <v>42096</v>
      </c>
      <c r="S1038" s="13" t="str">
        <f t="shared" si="33"/>
        <v>April</v>
      </c>
      <c r="T1038" s="8">
        <v>-967.83399999999995</v>
      </c>
      <c r="U1038">
        <v>2</v>
      </c>
      <c r="V1038" s="6">
        <v>220.52</v>
      </c>
      <c r="W1038">
        <v>89697</v>
      </c>
      <c r="X1038" t="str">
        <f>[1]!DXLOOKUP(M1038,Users!$A$2:$A$5,Users!$B$2:$B$5,0)</f>
        <v>Sam</v>
      </c>
    </row>
    <row r="1039" spans="1:24" ht="12.75" customHeight="1">
      <c r="A1039" t="s">
        <v>37</v>
      </c>
      <c r="B1039" s="17">
        <v>0.06</v>
      </c>
      <c r="C1039" s="6">
        <v>6.48</v>
      </c>
      <c r="D1039" s="6">
        <v>5.14</v>
      </c>
      <c r="E1039">
        <v>1852</v>
      </c>
      <c r="F1039" t="s">
        <v>1832</v>
      </c>
      <c r="G1039" t="s">
        <v>27</v>
      </c>
      <c r="H1039" t="s">
        <v>40</v>
      </c>
      <c r="I1039" t="s">
        <v>29</v>
      </c>
      <c r="J1039" t="s">
        <v>93</v>
      </c>
      <c r="K1039" t="s">
        <v>59</v>
      </c>
      <c r="L1039" t="s">
        <v>938</v>
      </c>
      <c r="M1039" t="s">
        <v>34</v>
      </c>
      <c r="N1039" t="s">
        <v>45</v>
      </c>
      <c r="O1039" t="s">
        <v>1833</v>
      </c>
      <c r="P1039" s="13">
        <v>42082</v>
      </c>
      <c r="Q1039" s="13" t="str">
        <f t="shared" si="32"/>
        <v>March</v>
      </c>
      <c r="R1039" s="11">
        <v>42084</v>
      </c>
      <c r="S1039" s="13" t="str">
        <f t="shared" si="33"/>
        <v>March</v>
      </c>
      <c r="T1039" s="8">
        <v>-28.45</v>
      </c>
      <c r="U1039">
        <v>10</v>
      </c>
      <c r="V1039" s="6">
        <v>68.34</v>
      </c>
      <c r="W1039">
        <v>86847</v>
      </c>
      <c r="X1039" t="str">
        <f>[1]!DXLOOKUP(M1039,Users!$A$2:$A$5,Users!$B$2:$B$5,0)</f>
        <v>William</v>
      </c>
    </row>
    <row r="1040" spans="1:24" ht="12.75" customHeight="1">
      <c r="A1040" t="s">
        <v>37</v>
      </c>
      <c r="B1040" s="17">
        <v>0.02</v>
      </c>
      <c r="C1040" s="6">
        <v>30.73</v>
      </c>
      <c r="D1040" s="6">
        <v>4</v>
      </c>
      <c r="E1040">
        <v>1854</v>
      </c>
      <c r="F1040" t="s">
        <v>1834</v>
      </c>
      <c r="G1040" t="s">
        <v>49</v>
      </c>
      <c r="H1040" t="s">
        <v>40</v>
      </c>
      <c r="I1040" t="s">
        <v>77</v>
      </c>
      <c r="J1040" t="s">
        <v>180</v>
      </c>
      <c r="K1040" t="s">
        <v>59</v>
      </c>
      <c r="L1040" t="s">
        <v>288</v>
      </c>
      <c r="M1040" t="s">
        <v>53</v>
      </c>
      <c r="N1040" t="s">
        <v>228</v>
      </c>
      <c r="O1040" t="s">
        <v>687</v>
      </c>
      <c r="P1040" s="13">
        <v>42082</v>
      </c>
      <c r="Q1040" s="13" t="str">
        <f t="shared" si="32"/>
        <v>March</v>
      </c>
      <c r="R1040" s="11">
        <v>42085</v>
      </c>
      <c r="S1040" s="13" t="str">
        <f t="shared" si="33"/>
        <v>March</v>
      </c>
      <c r="T1040" s="8">
        <v>72.78</v>
      </c>
      <c r="U1040">
        <v>16</v>
      </c>
      <c r="V1040" s="6">
        <v>522.22</v>
      </c>
      <c r="W1040">
        <v>86847</v>
      </c>
      <c r="X1040" t="str">
        <f>[1]!DXLOOKUP(M1040,Users!$A$2:$A$5,Users!$B$2:$B$5,0)</f>
        <v>Erin</v>
      </c>
    </row>
    <row r="1041" spans="1:24" ht="12.75" customHeight="1">
      <c r="A1041" t="s">
        <v>47</v>
      </c>
      <c r="B1041" s="17">
        <v>0.09</v>
      </c>
      <c r="C1041" s="6">
        <v>5.98</v>
      </c>
      <c r="D1041" s="6">
        <v>1.49</v>
      </c>
      <c r="E1041">
        <v>1860</v>
      </c>
      <c r="F1041" t="s">
        <v>1835</v>
      </c>
      <c r="G1041" t="s">
        <v>49</v>
      </c>
      <c r="H1041" t="s">
        <v>40</v>
      </c>
      <c r="I1041" t="s">
        <v>29</v>
      </c>
      <c r="J1041" t="s">
        <v>109</v>
      </c>
      <c r="K1041" t="s">
        <v>59</v>
      </c>
      <c r="L1041" t="s">
        <v>1020</v>
      </c>
      <c r="M1041" t="s">
        <v>53</v>
      </c>
      <c r="N1041" t="s">
        <v>193</v>
      </c>
      <c r="O1041" t="s">
        <v>1836</v>
      </c>
      <c r="P1041" s="13">
        <v>42170</v>
      </c>
      <c r="Q1041" s="13" t="str">
        <f t="shared" si="32"/>
        <v>June</v>
      </c>
      <c r="R1041" s="11">
        <v>42172</v>
      </c>
      <c r="S1041" s="13" t="str">
        <f t="shared" si="33"/>
        <v>June</v>
      </c>
      <c r="T1041" s="8">
        <v>13.2294</v>
      </c>
      <c r="U1041">
        <v>5</v>
      </c>
      <c r="V1041" s="6">
        <v>28.01</v>
      </c>
      <c r="W1041">
        <v>86846</v>
      </c>
      <c r="X1041" t="str">
        <f>[1]!DXLOOKUP(M1041,Users!$A$2:$A$5,Users!$B$2:$B$5,0)</f>
        <v>Erin</v>
      </c>
    </row>
    <row r="1042" spans="1:24" ht="12.75" customHeight="1">
      <c r="A1042" t="s">
        <v>37</v>
      </c>
      <c r="B1042" s="17">
        <v>0.08</v>
      </c>
      <c r="C1042" s="6">
        <v>8.09</v>
      </c>
      <c r="D1042" s="6">
        <v>7.96</v>
      </c>
      <c r="E1042">
        <v>1869</v>
      </c>
      <c r="F1042" t="s">
        <v>1837</v>
      </c>
      <c r="G1042" t="s">
        <v>49</v>
      </c>
      <c r="H1042" t="s">
        <v>114</v>
      </c>
      <c r="I1042" t="s">
        <v>41</v>
      </c>
      <c r="J1042" t="s">
        <v>50</v>
      </c>
      <c r="K1042" t="s">
        <v>59</v>
      </c>
      <c r="L1042" t="s">
        <v>157</v>
      </c>
      <c r="M1042" t="s">
        <v>34</v>
      </c>
      <c r="N1042" t="s">
        <v>366</v>
      </c>
      <c r="O1042" t="s">
        <v>1838</v>
      </c>
      <c r="P1042" s="13">
        <v>42127</v>
      </c>
      <c r="Q1042" s="13" t="str">
        <f t="shared" si="32"/>
        <v>May</v>
      </c>
      <c r="R1042" s="11">
        <v>42128</v>
      </c>
      <c r="S1042" s="13" t="str">
        <f t="shared" si="33"/>
        <v>May</v>
      </c>
      <c r="T1042" s="8">
        <v>-88.82</v>
      </c>
      <c r="U1042">
        <v>10</v>
      </c>
      <c r="V1042" s="6">
        <v>80.349999999999994</v>
      </c>
      <c r="W1042">
        <v>89209</v>
      </c>
      <c r="X1042" t="str">
        <f>[1]!DXLOOKUP(M1042,Users!$A$2:$A$5,Users!$B$2:$B$5,0)</f>
        <v>William</v>
      </c>
    </row>
    <row r="1043" spans="1:24" ht="12.75" customHeight="1">
      <c r="A1043" t="s">
        <v>56</v>
      </c>
      <c r="B1043" s="17">
        <v>0.03</v>
      </c>
      <c r="C1043" s="6">
        <v>90.48</v>
      </c>
      <c r="D1043" s="6">
        <v>19.989999999999998</v>
      </c>
      <c r="E1043">
        <v>1873</v>
      </c>
      <c r="F1043" t="s">
        <v>1839</v>
      </c>
      <c r="G1043" t="s">
        <v>49</v>
      </c>
      <c r="H1043" t="s">
        <v>28</v>
      </c>
      <c r="I1043" t="s">
        <v>29</v>
      </c>
      <c r="J1043" t="s">
        <v>69</v>
      </c>
      <c r="K1043" t="s">
        <v>59</v>
      </c>
      <c r="L1043" t="s">
        <v>1840</v>
      </c>
      <c r="M1043" t="s">
        <v>136</v>
      </c>
      <c r="N1043" t="s">
        <v>362</v>
      </c>
      <c r="O1043" t="s">
        <v>1841</v>
      </c>
      <c r="P1043" s="13">
        <v>42021</v>
      </c>
      <c r="Q1043" s="13" t="str">
        <f t="shared" si="32"/>
        <v>January</v>
      </c>
      <c r="R1043" s="11">
        <v>42023</v>
      </c>
      <c r="S1043" s="13" t="str">
        <f t="shared" si="33"/>
        <v>January</v>
      </c>
      <c r="T1043" s="8">
        <v>15.353999999999999</v>
      </c>
      <c r="U1043">
        <v>1</v>
      </c>
      <c r="V1043" s="6">
        <v>99.69</v>
      </c>
      <c r="W1043">
        <v>90099</v>
      </c>
      <c r="X1043" t="str">
        <f>[1]!DXLOOKUP(M1043,Users!$A$2:$A$5,Users!$B$2:$B$5,0)</f>
        <v>Sam</v>
      </c>
    </row>
    <row r="1044" spans="1:24" ht="12.75" customHeight="1">
      <c r="A1044" t="s">
        <v>56</v>
      </c>
      <c r="B1044" s="17">
        <v>0.06</v>
      </c>
      <c r="C1044" s="6">
        <v>22.84</v>
      </c>
      <c r="D1044" s="6">
        <v>8.18</v>
      </c>
      <c r="E1044">
        <v>1873</v>
      </c>
      <c r="F1044" t="s">
        <v>1839</v>
      </c>
      <c r="G1044" t="s">
        <v>49</v>
      </c>
      <c r="H1044" t="s">
        <v>28</v>
      </c>
      <c r="I1044" t="s">
        <v>29</v>
      </c>
      <c r="J1044" t="s">
        <v>93</v>
      </c>
      <c r="K1044" t="s">
        <v>59</v>
      </c>
      <c r="L1044" t="s">
        <v>1842</v>
      </c>
      <c r="M1044" t="s">
        <v>136</v>
      </c>
      <c r="N1044" t="s">
        <v>362</v>
      </c>
      <c r="O1044" t="s">
        <v>1841</v>
      </c>
      <c r="P1044" s="13">
        <v>42021</v>
      </c>
      <c r="Q1044" s="13" t="str">
        <f t="shared" si="32"/>
        <v>January</v>
      </c>
      <c r="R1044" s="11">
        <v>42021</v>
      </c>
      <c r="S1044" s="13" t="str">
        <f t="shared" si="33"/>
        <v>January</v>
      </c>
      <c r="T1044" s="8">
        <v>-357.92399999999998</v>
      </c>
      <c r="U1044">
        <v>7</v>
      </c>
      <c r="V1044" s="6">
        <v>152.49</v>
      </c>
      <c r="W1044">
        <v>90099</v>
      </c>
      <c r="X1044" t="str">
        <f>[1]!DXLOOKUP(M1044,Users!$A$2:$A$5,Users!$B$2:$B$5,0)</f>
        <v>Sam</v>
      </c>
    </row>
    <row r="1045" spans="1:24" ht="12.75" customHeight="1">
      <c r="A1045" t="s">
        <v>47</v>
      </c>
      <c r="B1045" s="17">
        <v>0.09</v>
      </c>
      <c r="C1045" s="6">
        <v>95.99</v>
      </c>
      <c r="D1045" s="6">
        <v>4.9000000000000004</v>
      </c>
      <c r="E1045">
        <v>1875</v>
      </c>
      <c r="F1045" t="s">
        <v>1843</v>
      </c>
      <c r="G1045" t="s">
        <v>49</v>
      </c>
      <c r="H1045" t="s">
        <v>114</v>
      </c>
      <c r="I1045" t="s">
        <v>77</v>
      </c>
      <c r="J1045" t="s">
        <v>78</v>
      </c>
      <c r="K1045" t="s">
        <v>59</v>
      </c>
      <c r="L1045" t="s">
        <v>254</v>
      </c>
      <c r="M1045" t="s">
        <v>136</v>
      </c>
      <c r="N1045" t="s">
        <v>137</v>
      </c>
      <c r="O1045" t="s">
        <v>1844</v>
      </c>
      <c r="P1045" s="13">
        <v>42033</v>
      </c>
      <c r="Q1045" s="13" t="str">
        <f t="shared" si="32"/>
        <v>January</v>
      </c>
      <c r="R1045" s="11">
        <v>42035</v>
      </c>
      <c r="S1045" s="13" t="str">
        <f t="shared" si="33"/>
        <v>January</v>
      </c>
      <c r="T1045" s="8">
        <v>34.302</v>
      </c>
      <c r="U1045">
        <v>4</v>
      </c>
      <c r="V1045" s="6">
        <v>320.75</v>
      </c>
      <c r="W1045">
        <v>90899</v>
      </c>
      <c r="X1045" t="str">
        <f>[1]!DXLOOKUP(M1045,Users!$A$2:$A$5,Users!$B$2:$B$5,0)</f>
        <v>Sam</v>
      </c>
    </row>
    <row r="1046" spans="1:24" ht="12.75" customHeight="1">
      <c r="A1046" t="s">
        <v>37</v>
      </c>
      <c r="B1046" s="17">
        <v>0.09</v>
      </c>
      <c r="C1046" s="6">
        <v>5.78</v>
      </c>
      <c r="D1046" s="6">
        <v>5.67</v>
      </c>
      <c r="E1046">
        <v>1882</v>
      </c>
      <c r="F1046" t="s">
        <v>1845</v>
      </c>
      <c r="G1046" t="s">
        <v>49</v>
      </c>
      <c r="H1046" t="s">
        <v>40</v>
      </c>
      <c r="I1046" t="s">
        <v>29</v>
      </c>
      <c r="J1046" t="s">
        <v>93</v>
      </c>
      <c r="K1046" t="s">
        <v>59</v>
      </c>
      <c r="L1046" t="s">
        <v>636</v>
      </c>
      <c r="M1046" t="s">
        <v>53</v>
      </c>
      <c r="N1046" t="s">
        <v>54</v>
      </c>
      <c r="O1046" t="s">
        <v>1846</v>
      </c>
      <c r="P1046" s="13">
        <v>42064</v>
      </c>
      <c r="Q1046" s="13" t="str">
        <f t="shared" si="32"/>
        <v>March</v>
      </c>
      <c r="R1046" s="11">
        <v>42066</v>
      </c>
      <c r="S1046" s="13" t="str">
        <f t="shared" si="33"/>
        <v>March</v>
      </c>
      <c r="T1046" s="8">
        <v>-7.96</v>
      </c>
      <c r="U1046">
        <v>1</v>
      </c>
      <c r="V1046" s="6">
        <v>11.35</v>
      </c>
      <c r="W1046">
        <v>87378</v>
      </c>
      <c r="X1046" t="str">
        <f>[1]!DXLOOKUP(M1046,Users!$A$2:$A$5,Users!$B$2:$B$5,0)</f>
        <v>Erin</v>
      </c>
    </row>
    <row r="1047" spans="1:24" ht="12.75" customHeight="1">
      <c r="A1047" t="s">
        <v>37</v>
      </c>
      <c r="B1047" s="17">
        <v>0.05</v>
      </c>
      <c r="C1047" s="6">
        <v>535.64</v>
      </c>
      <c r="D1047" s="6">
        <v>14.7</v>
      </c>
      <c r="E1047">
        <v>1885</v>
      </c>
      <c r="F1047" t="s">
        <v>1847</v>
      </c>
      <c r="G1047" t="s">
        <v>39</v>
      </c>
      <c r="H1047" t="s">
        <v>40</v>
      </c>
      <c r="I1047" t="s">
        <v>77</v>
      </c>
      <c r="J1047" t="s">
        <v>85</v>
      </c>
      <c r="K1047" t="s">
        <v>43</v>
      </c>
      <c r="L1047" t="s">
        <v>1848</v>
      </c>
      <c r="M1047" t="s">
        <v>53</v>
      </c>
      <c r="N1047" t="s">
        <v>469</v>
      </c>
      <c r="O1047" t="s">
        <v>1849</v>
      </c>
      <c r="P1047" s="13">
        <v>42064</v>
      </c>
      <c r="Q1047" s="13" t="str">
        <f t="shared" si="32"/>
        <v>March</v>
      </c>
      <c r="R1047" s="11">
        <v>42066</v>
      </c>
      <c r="S1047" s="13" t="str">
        <f t="shared" si="33"/>
        <v>March</v>
      </c>
      <c r="T1047" s="8">
        <v>4407.4399999999996</v>
      </c>
      <c r="U1047">
        <v>15</v>
      </c>
      <c r="V1047" s="6">
        <v>7029.1</v>
      </c>
      <c r="W1047">
        <v>87378</v>
      </c>
      <c r="X1047" t="str">
        <f>[1]!DXLOOKUP(M1047,Users!$A$2:$A$5,Users!$B$2:$B$5,0)</f>
        <v>Erin</v>
      </c>
    </row>
    <row r="1048" spans="1:24" ht="12.75" customHeight="1">
      <c r="A1048" t="s">
        <v>106</v>
      </c>
      <c r="B1048" s="17">
        <v>0.09</v>
      </c>
      <c r="C1048" s="6">
        <v>78.8</v>
      </c>
      <c r="D1048" s="6">
        <v>35</v>
      </c>
      <c r="E1048">
        <v>1889</v>
      </c>
      <c r="F1048" t="s">
        <v>1850</v>
      </c>
      <c r="G1048" t="s">
        <v>49</v>
      </c>
      <c r="H1048" t="s">
        <v>40</v>
      </c>
      <c r="I1048" t="s">
        <v>29</v>
      </c>
      <c r="J1048" t="s">
        <v>141</v>
      </c>
      <c r="K1048" t="s">
        <v>236</v>
      </c>
      <c r="L1048" t="s">
        <v>1851</v>
      </c>
      <c r="M1048" t="s">
        <v>53</v>
      </c>
      <c r="N1048" t="s">
        <v>154</v>
      </c>
      <c r="O1048" t="s">
        <v>1739</v>
      </c>
      <c r="P1048" s="13">
        <v>42111</v>
      </c>
      <c r="Q1048" s="13" t="str">
        <f t="shared" si="32"/>
        <v>April</v>
      </c>
      <c r="R1048" s="11">
        <v>42115</v>
      </c>
      <c r="S1048" s="13" t="str">
        <f t="shared" si="33"/>
        <v>April</v>
      </c>
      <c r="T1048" s="8">
        <v>-1025.0172</v>
      </c>
      <c r="U1048">
        <v>14</v>
      </c>
      <c r="V1048" s="6">
        <v>1059.3800000000001</v>
      </c>
      <c r="W1048">
        <v>90631</v>
      </c>
      <c r="X1048" t="str">
        <f>[1]!DXLOOKUP(M1048,Users!$A$2:$A$5,Users!$B$2:$B$5,0)</f>
        <v>Erin</v>
      </c>
    </row>
    <row r="1049" spans="1:24" ht="12.75" customHeight="1">
      <c r="A1049" t="s">
        <v>37</v>
      </c>
      <c r="B1049" s="17">
        <v>0.03</v>
      </c>
      <c r="C1049" s="6">
        <v>320.64</v>
      </c>
      <c r="D1049" s="6">
        <v>29.2</v>
      </c>
      <c r="E1049">
        <v>1891</v>
      </c>
      <c r="F1049" t="s">
        <v>1852</v>
      </c>
      <c r="G1049" t="s">
        <v>39</v>
      </c>
      <c r="H1049" t="s">
        <v>40</v>
      </c>
      <c r="I1049" t="s">
        <v>41</v>
      </c>
      <c r="J1049" t="s">
        <v>152</v>
      </c>
      <c r="K1049" t="s">
        <v>121</v>
      </c>
      <c r="L1049" t="s">
        <v>1853</v>
      </c>
      <c r="M1049" t="s">
        <v>53</v>
      </c>
      <c r="N1049" t="s">
        <v>154</v>
      </c>
      <c r="O1049" t="s">
        <v>1854</v>
      </c>
      <c r="P1049" s="13">
        <v>42099</v>
      </c>
      <c r="Q1049" s="13" t="str">
        <f t="shared" si="32"/>
        <v>April</v>
      </c>
      <c r="R1049" s="11">
        <v>42101</v>
      </c>
      <c r="S1049" s="13" t="str">
        <f t="shared" si="33"/>
        <v>April</v>
      </c>
      <c r="T1049" s="8">
        <v>429.75435600000003</v>
      </c>
      <c r="U1049">
        <v>7</v>
      </c>
      <c r="V1049" s="6">
        <v>2233.46</v>
      </c>
      <c r="W1049">
        <v>90630</v>
      </c>
      <c r="X1049" t="str">
        <f>[1]!DXLOOKUP(M1049,Users!$A$2:$A$5,Users!$B$2:$B$5,0)</f>
        <v>Erin</v>
      </c>
    </row>
    <row r="1050" spans="1:24" ht="12.75" customHeight="1">
      <c r="A1050" t="s">
        <v>106</v>
      </c>
      <c r="B1050" s="17">
        <v>0.03</v>
      </c>
      <c r="C1050" s="6">
        <v>180.98</v>
      </c>
      <c r="D1050" s="6">
        <v>26.2</v>
      </c>
      <c r="E1050">
        <v>1893</v>
      </c>
      <c r="F1050" t="s">
        <v>1855</v>
      </c>
      <c r="G1050" t="s">
        <v>39</v>
      </c>
      <c r="H1050" t="s">
        <v>114</v>
      </c>
      <c r="I1050" t="s">
        <v>41</v>
      </c>
      <c r="J1050" t="s">
        <v>42</v>
      </c>
      <c r="K1050" t="s">
        <v>43</v>
      </c>
      <c r="L1050" t="s">
        <v>241</v>
      </c>
      <c r="M1050" t="s">
        <v>61</v>
      </c>
      <c r="N1050" t="s">
        <v>506</v>
      </c>
      <c r="O1050" t="s">
        <v>1856</v>
      </c>
      <c r="P1050" s="13">
        <v>42120</v>
      </c>
      <c r="Q1050" s="13" t="str">
        <f t="shared" si="32"/>
        <v>April</v>
      </c>
      <c r="R1050" s="11">
        <v>42124</v>
      </c>
      <c r="S1050" s="13" t="str">
        <f t="shared" si="33"/>
        <v>April</v>
      </c>
      <c r="T1050" s="8">
        <v>588.54</v>
      </c>
      <c r="U1050">
        <v>5</v>
      </c>
      <c r="V1050" s="6">
        <v>928.92</v>
      </c>
      <c r="W1050">
        <v>91262</v>
      </c>
      <c r="X1050" t="str">
        <f>[1]!DXLOOKUP(M1050,Users!$A$2:$A$5,Users!$B$2:$B$5,0)</f>
        <v>Chris</v>
      </c>
    </row>
    <row r="1051" spans="1:24" ht="12.75" customHeight="1">
      <c r="A1051" t="s">
        <v>47</v>
      </c>
      <c r="B1051" s="17">
        <v>0</v>
      </c>
      <c r="C1051" s="6">
        <v>300.98</v>
      </c>
      <c r="D1051" s="6">
        <v>164.73</v>
      </c>
      <c r="E1051">
        <v>1894</v>
      </c>
      <c r="F1051" t="s">
        <v>1857</v>
      </c>
      <c r="G1051" t="s">
        <v>39</v>
      </c>
      <c r="H1051" t="s">
        <v>40</v>
      </c>
      <c r="I1051" t="s">
        <v>41</v>
      </c>
      <c r="J1051" t="s">
        <v>42</v>
      </c>
      <c r="K1051" t="s">
        <v>43</v>
      </c>
      <c r="L1051" t="s">
        <v>1489</v>
      </c>
      <c r="M1051" t="s">
        <v>61</v>
      </c>
      <c r="N1051" t="s">
        <v>1858</v>
      </c>
      <c r="O1051" t="s">
        <v>1859</v>
      </c>
      <c r="P1051" s="13">
        <v>42059</v>
      </c>
      <c r="Q1051" s="13" t="str">
        <f t="shared" si="32"/>
        <v>February</v>
      </c>
      <c r="R1051" s="11">
        <v>42060</v>
      </c>
      <c r="S1051" s="13" t="str">
        <f t="shared" si="33"/>
        <v>February</v>
      </c>
      <c r="T1051" s="8">
        <v>2653.2914999999998</v>
      </c>
      <c r="U1051">
        <v>12</v>
      </c>
      <c r="V1051" s="6">
        <v>3845.35</v>
      </c>
      <c r="W1051">
        <v>91261</v>
      </c>
      <c r="X1051" t="str">
        <f>[1]!DXLOOKUP(M1051,Users!$A$2:$A$5,Users!$B$2:$B$5,0)</f>
        <v>Chris</v>
      </c>
    </row>
    <row r="1052" spans="1:24" ht="12.75" customHeight="1">
      <c r="A1052" t="s">
        <v>47</v>
      </c>
      <c r="B1052" s="17">
        <v>0.09</v>
      </c>
      <c r="C1052" s="6">
        <v>2.94</v>
      </c>
      <c r="D1052" s="6">
        <v>0.96</v>
      </c>
      <c r="E1052">
        <v>1894</v>
      </c>
      <c r="F1052" t="s">
        <v>1857</v>
      </c>
      <c r="G1052" t="s">
        <v>49</v>
      </c>
      <c r="H1052" t="s">
        <v>40</v>
      </c>
      <c r="I1052" t="s">
        <v>29</v>
      </c>
      <c r="J1052" t="s">
        <v>30</v>
      </c>
      <c r="K1052" t="s">
        <v>31</v>
      </c>
      <c r="L1052" t="s">
        <v>599</v>
      </c>
      <c r="M1052" t="s">
        <v>61</v>
      </c>
      <c r="N1052" t="s">
        <v>1858</v>
      </c>
      <c r="O1052" t="s">
        <v>1859</v>
      </c>
      <c r="P1052" s="13">
        <v>42059</v>
      </c>
      <c r="Q1052" s="13" t="str">
        <f t="shared" si="32"/>
        <v>February</v>
      </c>
      <c r="R1052" s="11">
        <v>42061</v>
      </c>
      <c r="S1052" s="13" t="str">
        <f t="shared" si="33"/>
        <v>February</v>
      </c>
      <c r="T1052" s="8">
        <v>-1.84</v>
      </c>
      <c r="U1052">
        <v>1</v>
      </c>
      <c r="V1052" s="6">
        <v>3.77</v>
      </c>
      <c r="W1052">
        <v>91261</v>
      </c>
      <c r="X1052" t="str">
        <f>[1]!DXLOOKUP(M1052,Users!$A$2:$A$5,Users!$B$2:$B$5,0)</f>
        <v>Chris</v>
      </c>
    </row>
    <row r="1053" spans="1:24" ht="12.75" customHeight="1">
      <c r="A1053" t="s">
        <v>25</v>
      </c>
      <c r="B1053" s="17">
        <v>0.01</v>
      </c>
      <c r="C1053" s="6">
        <v>26.17</v>
      </c>
      <c r="D1053" s="6">
        <v>1.39</v>
      </c>
      <c r="E1053">
        <v>1894</v>
      </c>
      <c r="F1053" t="s">
        <v>1857</v>
      </c>
      <c r="G1053" t="s">
        <v>49</v>
      </c>
      <c r="H1053" t="s">
        <v>114</v>
      </c>
      <c r="I1053" t="s">
        <v>29</v>
      </c>
      <c r="J1053" t="s">
        <v>69</v>
      </c>
      <c r="K1053" t="s">
        <v>59</v>
      </c>
      <c r="L1053" t="s">
        <v>1860</v>
      </c>
      <c r="M1053" t="s">
        <v>61</v>
      </c>
      <c r="N1053" t="s">
        <v>1858</v>
      </c>
      <c r="O1053" t="s">
        <v>1859</v>
      </c>
      <c r="P1053" s="13">
        <v>42081</v>
      </c>
      <c r="Q1053" s="13" t="str">
        <f t="shared" si="32"/>
        <v>March</v>
      </c>
      <c r="R1053" s="11">
        <v>42082</v>
      </c>
      <c r="S1053" s="13" t="str">
        <f t="shared" si="33"/>
        <v>March</v>
      </c>
      <c r="T1053" s="8">
        <v>237.04259999999999</v>
      </c>
      <c r="U1053">
        <v>13</v>
      </c>
      <c r="V1053" s="6">
        <v>343.54</v>
      </c>
      <c r="W1053">
        <v>91263</v>
      </c>
      <c r="X1053" t="str">
        <f>[1]!DXLOOKUP(M1053,Users!$A$2:$A$5,Users!$B$2:$B$5,0)</f>
        <v>Chris</v>
      </c>
    </row>
    <row r="1054" spans="1:24" ht="12.75" customHeight="1">
      <c r="A1054" t="s">
        <v>106</v>
      </c>
      <c r="B1054" s="17">
        <v>7.0000000000000007E-2</v>
      </c>
      <c r="C1054" s="6">
        <v>172.99</v>
      </c>
      <c r="D1054" s="6">
        <v>19.989999999999998</v>
      </c>
      <c r="E1054">
        <v>1906</v>
      </c>
      <c r="F1054" t="s">
        <v>1861</v>
      </c>
      <c r="G1054" t="s">
        <v>49</v>
      </c>
      <c r="H1054" t="s">
        <v>28</v>
      </c>
      <c r="I1054" t="s">
        <v>29</v>
      </c>
      <c r="J1054" t="s">
        <v>109</v>
      </c>
      <c r="K1054" t="s">
        <v>59</v>
      </c>
      <c r="L1054" t="s">
        <v>1862</v>
      </c>
      <c r="M1054" t="s">
        <v>53</v>
      </c>
      <c r="N1054" t="s">
        <v>154</v>
      </c>
      <c r="O1054" t="s">
        <v>1854</v>
      </c>
      <c r="P1054" s="13">
        <v>42141</v>
      </c>
      <c r="Q1054" s="13" t="str">
        <f t="shared" si="32"/>
        <v>May</v>
      </c>
      <c r="R1054" s="11">
        <v>42141</v>
      </c>
      <c r="S1054" s="13" t="str">
        <f t="shared" si="33"/>
        <v>May</v>
      </c>
      <c r="T1054" s="8">
        <v>2502.6851999999999</v>
      </c>
      <c r="U1054">
        <v>22</v>
      </c>
      <c r="V1054" s="6">
        <v>3627.08</v>
      </c>
      <c r="W1054">
        <v>86500</v>
      </c>
      <c r="X1054" t="str">
        <f>[1]!DXLOOKUP(M1054,Users!$A$2:$A$5,Users!$B$2:$B$5,0)</f>
        <v>Erin</v>
      </c>
    </row>
    <row r="1055" spans="1:24" ht="12.75" customHeight="1">
      <c r="A1055" t="s">
        <v>106</v>
      </c>
      <c r="B1055" s="17">
        <v>0.09</v>
      </c>
      <c r="C1055" s="6">
        <v>7.64</v>
      </c>
      <c r="D1055" s="6">
        <v>1.39</v>
      </c>
      <c r="E1055">
        <v>1907</v>
      </c>
      <c r="F1055" t="s">
        <v>1863</v>
      </c>
      <c r="G1055" t="s">
        <v>49</v>
      </c>
      <c r="H1055" t="s">
        <v>28</v>
      </c>
      <c r="I1055" t="s">
        <v>29</v>
      </c>
      <c r="J1055" t="s">
        <v>69</v>
      </c>
      <c r="K1055" t="s">
        <v>59</v>
      </c>
      <c r="L1055" t="s">
        <v>1239</v>
      </c>
      <c r="M1055" t="s">
        <v>53</v>
      </c>
      <c r="N1055" t="s">
        <v>154</v>
      </c>
      <c r="O1055" t="s">
        <v>1864</v>
      </c>
      <c r="P1055" s="13">
        <v>42141</v>
      </c>
      <c r="Q1055" s="13" t="str">
        <f t="shared" si="32"/>
        <v>May</v>
      </c>
      <c r="R1055" s="11">
        <v>42150</v>
      </c>
      <c r="S1055" s="13" t="str">
        <f t="shared" si="33"/>
        <v>May</v>
      </c>
      <c r="T1055" s="8">
        <v>0.68800000000000017</v>
      </c>
      <c r="U1055">
        <v>1</v>
      </c>
      <c r="V1055" s="6">
        <v>8.34</v>
      </c>
      <c r="W1055">
        <v>86500</v>
      </c>
      <c r="X1055" t="str">
        <f>[1]!DXLOOKUP(M1055,Users!$A$2:$A$5,Users!$B$2:$B$5,0)</f>
        <v>Erin</v>
      </c>
    </row>
    <row r="1056" spans="1:24" ht="12.75" customHeight="1">
      <c r="A1056" t="s">
        <v>37</v>
      </c>
      <c r="B1056" s="17">
        <v>0.02</v>
      </c>
      <c r="C1056" s="6">
        <v>29.17</v>
      </c>
      <c r="D1056" s="6">
        <v>6.27</v>
      </c>
      <c r="E1056">
        <v>1910</v>
      </c>
      <c r="F1056" t="s">
        <v>1865</v>
      </c>
      <c r="G1056" t="s">
        <v>49</v>
      </c>
      <c r="H1056" t="s">
        <v>40</v>
      </c>
      <c r="I1056" t="s">
        <v>29</v>
      </c>
      <c r="J1056" t="s">
        <v>109</v>
      </c>
      <c r="K1056" t="s">
        <v>59</v>
      </c>
      <c r="L1056" t="s">
        <v>525</v>
      </c>
      <c r="M1056" t="s">
        <v>136</v>
      </c>
      <c r="N1056" t="s">
        <v>387</v>
      </c>
      <c r="O1056" t="s">
        <v>1866</v>
      </c>
      <c r="P1056" s="13">
        <v>42005</v>
      </c>
      <c r="Q1056" s="13" t="str">
        <f t="shared" si="32"/>
        <v>January</v>
      </c>
      <c r="R1056" s="11">
        <v>42006</v>
      </c>
      <c r="S1056" s="13" t="str">
        <f t="shared" si="33"/>
        <v>January</v>
      </c>
      <c r="T1056" s="8">
        <v>36.905999999999999</v>
      </c>
      <c r="U1056">
        <v>2</v>
      </c>
      <c r="V1056" s="6">
        <v>63.32</v>
      </c>
      <c r="W1056">
        <v>91371</v>
      </c>
      <c r="X1056" t="str">
        <f>[1]!DXLOOKUP(M1056,Users!$A$2:$A$5,Users!$B$2:$B$5,0)</f>
        <v>Sam</v>
      </c>
    </row>
    <row r="1057" spans="1:24" ht="12.75" customHeight="1">
      <c r="A1057" t="s">
        <v>47</v>
      </c>
      <c r="B1057" s="17">
        <v>0.03</v>
      </c>
      <c r="C1057" s="6">
        <v>11.99</v>
      </c>
      <c r="D1057" s="6">
        <v>5.99</v>
      </c>
      <c r="E1057">
        <v>1916</v>
      </c>
      <c r="F1057" t="s">
        <v>1867</v>
      </c>
      <c r="G1057" t="s">
        <v>49</v>
      </c>
      <c r="H1057" t="s">
        <v>40</v>
      </c>
      <c r="I1057" t="s">
        <v>77</v>
      </c>
      <c r="J1057" t="s">
        <v>85</v>
      </c>
      <c r="K1057" t="s">
        <v>86</v>
      </c>
      <c r="L1057" t="s">
        <v>1868</v>
      </c>
      <c r="M1057" t="s">
        <v>136</v>
      </c>
      <c r="N1057" t="s">
        <v>958</v>
      </c>
      <c r="O1057" t="s">
        <v>1869</v>
      </c>
      <c r="P1057" s="13">
        <v>42062</v>
      </c>
      <c r="Q1057" s="13" t="str">
        <f t="shared" si="32"/>
        <v>February</v>
      </c>
      <c r="R1057" s="11">
        <v>42063</v>
      </c>
      <c r="S1057" s="13" t="str">
        <f t="shared" si="33"/>
        <v>February</v>
      </c>
      <c r="T1057" s="8">
        <v>-216.02980000000002</v>
      </c>
      <c r="U1057">
        <v>7</v>
      </c>
      <c r="V1057" s="6">
        <v>83.72</v>
      </c>
      <c r="W1057">
        <v>85893</v>
      </c>
      <c r="X1057" t="str">
        <f>[1]!DXLOOKUP(M1057,Users!$A$2:$A$5,Users!$B$2:$B$5,0)</f>
        <v>Sam</v>
      </c>
    </row>
    <row r="1058" spans="1:24" ht="12.75" customHeight="1">
      <c r="A1058" t="s">
        <v>25</v>
      </c>
      <c r="B1058" s="17">
        <v>0.01</v>
      </c>
      <c r="C1058" s="6">
        <v>125.99</v>
      </c>
      <c r="D1058" s="6">
        <v>8.99</v>
      </c>
      <c r="E1058">
        <v>1916</v>
      </c>
      <c r="F1058" t="s">
        <v>1867</v>
      </c>
      <c r="G1058" t="s">
        <v>49</v>
      </c>
      <c r="H1058" t="s">
        <v>40</v>
      </c>
      <c r="I1058" t="s">
        <v>77</v>
      </c>
      <c r="J1058" t="s">
        <v>78</v>
      </c>
      <c r="K1058" t="s">
        <v>59</v>
      </c>
      <c r="L1058" t="s">
        <v>856</v>
      </c>
      <c r="M1058" t="s">
        <v>136</v>
      </c>
      <c r="N1058" t="s">
        <v>958</v>
      </c>
      <c r="O1058" t="s">
        <v>1869</v>
      </c>
      <c r="P1058" s="13">
        <v>42110</v>
      </c>
      <c r="Q1058" s="13" t="str">
        <f t="shared" si="32"/>
        <v>April</v>
      </c>
      <c r="R1058" s="11">
        <v>42112</v>
      </c>
      <c r="S1058" s="13" t="str">
        <f t="shared" si="33"/>
        <v>April</v>
      </c>
      <c r="T1058" s="8">
        <v>-45.471999999999994</v>
      </c>
      <c r="U1058">
        <v>9</v>
      </c>
      <c r="V1058" s="6">
        <v>1011.44</v>
      </c>
      <c r="W1058">
        <v>85895</v>
      </c>
      <c r="X1058" t="str">
        <f>[1]!DXLOOKUP(M1058,Users!$A$2:$A$5,Users!$B$2:$B$5,0)</f>
        <v>Sam</v>
      </c>
    </row>
    <row r="1059" spans="1:24" ht="12.75" customHeight="1">
      <c r="A1059" t="s">
        <v>56</v>
      </c>
      <c r="B1059" s="17">
        <v>0.08</v>
      </c>
      <c r="C1059" s="6">
        <v>18.7</v>
      </c>
      <c r="D1059" s="6">
        <v>8.99</v>
      </c>
      <c r="E1059">
        <v>1917</v>
      </c>
      <c r="F1059" t="s">
        <v>1870</v>
      </c>
      <c r="G1059" t="s">
        <v>49</v>
      </c>
      <c r="H1059" t="s">
        <v>40</v>
      </c>
      <c r="I1059" t="s">
        <v>41</v>
      </c>
      <c r="J1059" t="s">
        <v>50</v>
      </c>
      <c r="K1059" t="s">
        <v>51</v>
      </c>
      <c r="L1059" t="s">
        <v>1871</v>
      </c>
      <c r="M1059" t="s">
        <v>136</v>
      </c>
      <c r="N1059" t="s">
        <v>958</v>
      </c>
      <c r="O1059" t="s">
        <v>1872</v>
      </c>
      <c r="P1059" s="13">
        <v>42090</v>
      </c>
      <c r="Q1059" s="13" t="str">
        <f t="shared" si="32"/>
        <v>March</v>
      </c>
      <c r="R1059" s="11">
        <v>42091</v>
      </c>
      <c r="S1059" s="13" t="str">
        <f t="shared" si="33"/>
        <v>March</v>
      </c>
      <c r="T1059" s="8">
        <v>16.136400000000002</v>
      </c>
      <c r="U1059">
        <v>7</v>
      </c>
      <c r="V1059" s="6">
        <v>132.22999999999999</v>
      </c>
      <c r="W1059">
        <v>85894</v>
      </c>
      <c r="X1059" t="str">
        <f>[1]!DXLOOKUP(M1059,Users!$A$2:$A$5,Users!$B$2:$B$5,0)</f>
        <v>Sam</v>
      </c>
    </row>
    <row r="1060" spans="1:24" ht="12.75" customHeight="1">
      <c r="A1060" t="s">
        <v>25</v>
      </c>
      <c r="B1060" s="17">
        <v>0.08</v>
      </c>
      <c r="C1060" s="6">
        <v>22.23</v>
      </c>
      <c r="D1060" s="6">
        <v>3.63</v>
      </c>
      <c r="E1060">
        <v>1917</v>
      </c>
      <c r="F1060" t="s">
        <v>1870</v>
      </c>
      <c r="G1060" t="s">
        <v>49</v>
      </c>
      <c r="H1060" t="s">
        <v>40</v>
      </c>
      <c r="I1060" t="s">
        <v>41</v>
      </c>
      <c r="J1060" t="s">
        <v>50</v>
      </c>
      <c r="K1060" t="s">
        <v>51</v>
      </c>
      <c r="L1060" t="s">
        <v>1873</v>
      </c>
      <c r="M1060" t="s">
        <v>136</v>
      </c>
      <c r="N1060" t="s">
        <v>958</v>
      </c>
      <c r="O1060" t="s">
        <v>1872</v>
      </c>
      <c r="P1060" s="13">
        <v>42064</v>
      </c>
      <c r="Q1060" s="13" t="str">
        <f t="shared" si="32"/>
        <v>March</v>
      </c>
      <c r="R1060" s="11">
        <v>42066</v>
      </c>
      <c r="S1060" s="13" t="str">
        <f t="shared" si="33"/>
        <v>March</v>
      </c>
      <c r="T1060" s="8">
        <v>-29.61</v>
      </c>
      <c r="U1060">
        <v>10</v>
      </c>
      <c r="V1060" s="6">
        <v>210.33</v>
      </c>
      <c r="W1060">
        <v>85897</v>
      </c>
      <c r="X1060" t="str">
        <f>[1]!DXLOOKUP(M1060,Users!$A$2:$A$5,Users!$B$2:$B$5,0)</f>
        <v>Sam</v>
      </c>
    </row>
    <row r="1061" spans="1:24" ht="12.75" customHeight="1">
      <c r="A1061" t="s">
        <v>106</v>
      </c>
      <c r="B1061" s="17">
        <v>0.1</v>
      </c>
      <c r="C1061" s="6">
        <v>10.44</v>
      </c>
      <c r="D1061" s="6">
        <v>5.75</v>
      </c>
      <c r="E1061">
        <v>1918</v>
      </c>
      <c r="F1061" t="s">
        <v>1874</v>
      </c>
      <c r="G1061" t="s">
        <v>27</v>
      </c>
      <c r="H1061" t="s">
        <v>40</v>
      </c>
      <c r="I1061" t="s">
        <v>29</v>
      </c>
      <c r="J1061" t="s">
        <v>109</v>
      </c>
      <c r="K1061" t="s">
        <v>59</v>
      </c>
      <c r="L1061" t="s">
        <v>1875</v>
      </c>
      <c r="M1061" t="s">
        <v>136</v>
      </c>
      <c r="N1061" t="s">
        <v>958</v>
      </c>
      <c r="O1061" t="s">
        <v>1876</v>
      </c>
      <c r="P1061" s="13">
        <v>42098</v>
      </c>
      <c r="Q1061" s="13" t="str">
        <f t="shared" si="32"/>
        <v>April</v>
      </c>
      <c r="R1061" s="11">
        <v>42105</v>
      </c>
      <c r="S1061" s="13" t="str">
        <f t="shared" si="33"/>
        <v>April</v>
      </c>
      <c r="T1061" s="8">
        <v>125.72399999999999</v>
      </c>
      <c r="U1061">
        <v>17</v>
      </c>
      <c r="V1061" s="6">
        <v>168.04</v>
      </c>
      <c r="W1061">
        <v>85898</v>
      </c>
      <c r="X1061" t="str">
        <f>[1]!DXLOOKUP(M1061,Users!$A$2:$A$5,Users!$B$2:$B$5,0)</f>
        <v>Sam</v>
      </c>
    </row>
    <row r="1062" spans="1:24" ht="12.75" customHeight="1">
      <c r="A1062" t="s">
        <v>25</v>
      </c>
      <c r="B1062" s="17">
        <v>0</v>
      </c>
      <c r="C1062" s="6">
        <v>195.99</v>
      </c>
      <c r="D1062" s="6">
        <v>8.99</v>
      </c>
      <c r="E1062">
        <v>1919</v>
      </c>
      <c r="F1062" t="s">
        <v>1877</v>
      </c>
      <c r="G1062" t="s">
        <v>49</v>
      </c>
      <c r="H1062" t="s">
        <v>40</v>
      </c>
      <c r="I1062" t="s">
        <v>77</v>
      </c>
      <c r="J1062" t="s">
        <v>78</v>
      </c>
      <c r="K1062" t="s">
        <v>59</v>
      </c>
      <c r="L1062" t="s">
        <v>734</v>
      </c>
      <c r="M1062" t="s">
        <v>136</v>
      </c>
      <c r="N1062" t="s">
        <v>958</v>
      </c>
      <c r="O1062" t="s">
        <v>1878</v>
      </c>
      <c r="P1062" s="13">
        <v>42059</v>
      </c>
      <c r="Q1062" s="13" t="str">
        <f t="shared" si="32"/>
        <v>February</v>
      </c>
      <c r="R1062" s="11">
        <v>42060</v>
      </c>
      <c r="S1062" s="13" t="str">
        <f t="shared" si="33"/>
        <v>February</v>
      </c>
      <c r="T1062" s="8">
        <v>114.88199999999999</v>
      </c>
      <c r="U1062">
        <v>5</v>
      </c>
      <c r="V1062" s="6">
        <v>882.93</v>
      </c>
      <c r="W1062">
        <v>85896</v>
      </c>
      <c r="X1062" t="str">
        <f>[1]!DXLOOKUP(M1062,Users!$A$2:$A$5,Users!$B$2:$B$5,0)</f>
        <v>Sam</v>
      </c>
    </row>
    <row r="1063" spans="1:24" ht="12.75" customHeight="1">
      <c r="A1063" t="s">
        <v>25</v>
      </c>
      <c r="B1063" s="17">
        <v>0.02</v>
      </c>
      <c r="C1063" s="6">
        <v>259.70999999999998</v>
      </c>
      <c r="D1063" s="6">
        <v>66.67</v>
      </c>
      <c r="E1063">
        <v>1927</v>
      </c>
      <c r="F1063" t="s">
        <v>1879</v>
      </c>
      <c r="G1063" t="s">
        <v>39</v>
      </c>
      <c r="H1063" t="s">
        <v>40</v>
      </c>
      <c r="I1063" t="s">
        <v>41</v>
      </c>
      <c r="J1063" t="s">
        <v>152</v>
      </c>
      <c r="K1063" t="s">
        <v>121</v>
      </c>
      <c r="L1063" t="s">
        <v>342</v>
      </c>
      <c r="M1063" t="s">
        <v>136</v>
      </c>
      <c r="N1063" t="s">
        <v>932</v>
      </c>
      <c r="O1063" t="s">
        <v>1576</v>
      </c>
      <c r="P1063" s="13">
        <v>42041</v>
      </c>
      <c r="Q1063" s="13" t="str">
        <f t="shared" si="32"/>
        <v>February</v>
      </c>
      <c r="R1063" s="11">
        <v>42041</v>
      </c>
      <c r="S1063" s="13" t="str">
        <f t="shared" si="33"/>
        <v>February</v>
      </c>
      <c r="T1063" s="8">
        <v>-14.448</v>
      </c>
      <c r="U1063">
        <v>8</v>
      </c>
      <c r="V1063" s="6">
        <v>1757.15</v>
      </c>
      <c r="W1063">
        <v>88579</v>
      </c>
      <c r="X1063" t="str">
        <f>[1]!DXLOOKUP(M1063,Users!$A$2:$A$5,Users!$B$2:$B$5,0)</f>
        <v>Sam</v>
      </c>
    </row>
    <row r="1064" spans="1:24" ht="12.75" customHeight="1">
      <c r="A1064" t="s">
        <v>37</v>
      </c>
      <c r="B1064" s="17">
        <v>0.1</v>
      </c>
      <c r="C1064" s="6">
        <v>1889.99</v>
      </c>
      <c r="D1064" s="6">
        <v>19.989999999999998</v>
      </c>
      <c r="E1064">
        <v>1928</v>
      </c>
      <c r="F1064" t="s">
        <v>1880</v>
      </c>
      <c r="G1064" t="s">
        <v>49</v>
      </c>
      <c r="H1064" t="s">
        <v>40</v>
      </c>
      <c r="I1064" t="s">
        <v>29</v>
      </c>
      <c r="J1064" t="s">
        <v>109</v>
      </c>
      <c r="K1064" t="s">
        <v>59</v>
      </c>
      <c r="L1064" t="s">
        <v>1881</v>
      </c>
      <c r="M1064" t="s">
        <v>136</v>
      </c>
      <c r="N1064" t="s">
        <v>932</v>
      </c>
      <c r="O1064" t="s">
        <v>1882</v>
      </c>
      <c r="P1064" s="13">
        <v>42025</v>
      </c>
      <c r="Q1064" s="13" t="str">
        <f t="shared" si="32"/>
        <v>January</v>
      </c>
      <c r="R1064" s="11">
        <v>42025</v>
      </c>
      <c r="S1064" s="13" t="str">
        <f t="shared" si="33"/>
        <v>January</v>
      </c>
      <c r="T1064" s="8">
        <v>-42.545999999999999</v>
      </c>
      <c r="U1064">
        <v>1</v>
      </c>
      <c r="V1064" s="6">
        <v>1786.04</v>
      </c>
      <c r="W1064">
        <v>88580</v>
      </c>
      <c r="X1064" t="str">
        <f>[1]!DXLOOKUP(M1064,Users!$A$2:$A$5,Users!$B$2:$B$5,0)</f>
        <v>Sam</v>
      </c>
    </row>
    <row r="1065" spans="1:24" ht="12.75" customHeight="1">
      <c r="A1065" t="s">
        <v>106</v>
      </c>
      <c r="B1065" s="17">
        <v>0.06</v>
      </c>
      <c r="C1065" s="6">
        <v>3.58</v>
      </c>
      <c r="D1065" s="6">
        <v>1.63</v>
      </c>
      <c r="E1065">
        <v>1933</v>
      </c>
      <c r="F1065" t="s">
        <v>1883</v>
      </c>
      <c r="G1065" t="s">
        <v>49</v>
      </c>
      <c r="H1065" t="s">
        <v>28</v>
      </c>
      <c r="I1065" t="s">
        <v>29</v>
      </c>
      <c r="J1065" t="s">
        <v>66</v>
      </c>
      <c r="K1065" t="s">
        <v>31</v>
      </c>
      <c r="L1065" t="s">
        <v>67</v>
      </c>
      <c r="M1065" t="s">
        <v>61</v>
      </c>
      <c r="N1065" t="s">
        <v>130</v>
      </c>
      <c r="O1065" t="s">
        <v>1884</v>
      </c>
      <c r="P1065" s="13">
        <v>42113</v>
      </c>
      <c r="Q1065" s="13" t="str">
        <f t="shared" si="32"/>
        <v>April</v>
      </c>
      <c r="R1065" s="11">
        <v>42117</v>
      </c>
      <c r="S1065" s="13" t="str">
        <f t="shared" si="33"/>
        <v>April</v>
      </c>
      <c r="T1065" s="8">
        <v>14</v>
      </c>
      <c r="U1065">
        <v>10</v>
      </c>
      <c r="V1065" s="6">
        <v>34.76</v>
      </c>
      <c r="W1065">
        <v>86687</v>
      </c>
      <c r="X1065" t="str">
        <f>[1]!DXLOOKUP(M1065,Users!$A$2:$A$5,Users!$B$2:$B$5,0)</f>
        <v>Chris</v>
      </c>
    </row>
    <row r="1066" spans="1:24" ht="12.75" customHeight="1">
      <c r="A1066" t="s">
        <v>106</v>
      </c>
      <c r="B1066" s="17">
        <v>0.04</v>
      </c>
      <c r="C1066" s="6">
        <v>180.98</v>
      </c>
      <c r="D1066" s="6">
        <v>30</v>
      </c>
      <c r="E1066">
        <v>1934</v>
      </c>
      <c r="F1066" t="s">
        <v>1885</v>
      </c>
      <c r="G1066" t="s">
        <v>39</v>
      </c>
      <c r="H1066" t="s">
        <v>40</v>
      </c>
      <c r="I1066" t="s">
        <v>41</v>
      </c>
      <c r="J1066" t="s">
        <v>42</v>
      </c>
      <c r="K1066" t="s">
        <v>43</v>
      </c>
      <c r="L1066" t="s">
        <v>1886</v>
      </c>
      <c r="M1066" t="s">
        <v>61</v>
      </c>
      <c r="N1066" t="s">
        <v>130</v>
      </c>
      <c r="O1066" t="s">
        <v>883</v>
      </c>
      <c r="P1066" s="13">
        <v>42154</v>
      </c>
      <c r="Q1066" s="13" t="str">
        <f t="shared" si="32"/>
        <v>May</v>
      </c>
      <c r="R1066" s="11">
        <v>42154</v>
      </c>
      <c r="S1066" s="13" t="str">
        <f t="shared" si="33"/>
        <v>May</v>
      </c>
      <c r="T1066" s="8">
        <v>52.988000000000056</v>
      </c>
      <c r="U1066">
        <v>3</v>
      </c>
      <c r="V1066" s="6">
        <v>561.65</v>
      </c>
      <c r="W1066">
        <v>86688</v>
      </c>
      <c r="X1066" t="str">
        <f>[1]!DXLOOKUP(M1066,Users!$A$2:$A$5,Users!$B$2:$B$5,0)</f>
        <v>Chris</v>
      </c>
    </row>
    <row r="1067" spans="1:24" ht="12.75" customHeight="1">
      <c r="A1067" t="s">
        <v>47</v>
      </c>
      <c r="B1067" s="17">
        <v>0.01</v>
      </c>
      <c r="C1067" s="6">
        <v>42.98</v>
      </c>
      <c r="D1067" s="6">
        <v>4.62</v>
      </c>
      <c r="E1067">
        <v>1935</v>
      </c>
      <c r="F1067" t="s">
        <v>1887</v>
      </c>
      <c r="G1067" t="s">
        <v>27</v>
      </c>
      <c r="H1067" t="s">
        <v>28</v>
      </c>
      <c r="I1067" t="s">
        <v>29</v>
      </c>
      <c r="J1067" t="s">
        <v>257</v>
      </c>
      <c r="K1067" t="s">
        <v>59</v>
      </c>
      <c r="L1067" t="s">
        <v>1888</v>
      </c>
      <c r="M1067" t="s">
        <v>61</v>
      </c>
      <c r="N1067" t="s">
        <v>130</v>
      </c>
      <c r="O1067" t="s">
        <v>1889</v>
      </c>
      <c r="P1067" s="13">
        <v>42102</v>
      </c>
      <c r="Q1067" s="13" t="str">
        <f t="shared" si="32"/>
        <v>April</v>
      </c>
      <c r="R1067" s="11">
        <v>42104</v>
      </c>
      <c r="S1067" s="13" t="str">
        <f t="shared" si="33"/>
        <v>April</v>
      </c>
      <c r="T1067" s="8">
        <v>285.47370000000001</v>
      </c>
      <c r="U1067">
        <v>9</v>
      </c>
      <c r="V1067" s="6">
        <v>413.73</v>
      </c>
      <c r="W1067">
        <v>86686</v>
      </c>
      <c r="X1067" t="str">
        <f>[1]!DXLOOKUP(M1067,Users!$A$2:$A$5,Users!$B$2:$B$5,0)</f>
        <v>Chris</v>
      </c>
    </row>
    <row r="1068" spans="1:24" ht="12.75" customHeight="1">
      <c r="A1068" t="s">
        <v>106</v>
      </c>
      <c r="B1068" s="17">
        <v>0.06</v>
      </c>
      <c r="C1068" s="6">
        <v>3.25</v>
      </c>
      <c r="D1068" s="6">
        <v>49</v>
      </c>
      <c r="E1068">
        <v>1935</v>
      </c>
      <c r="F1068" t="s">
        <v>1887</v>
      </c>
      <c r="G1068" t="s">
        <v>49</v>
      </c>
      <c r="H1068" t="s">
        <v>40</v>
      </c>
      <c r="I1068" t="s">
        <v>29</v>
      </c>
      <c r="J1068" t="s">
        <v>257</v>
      </c>
      <c r="K1068" t="s">
        <v>236</v>
      </c>
      <c r="L1068" t="s">
        <v>1890</v>
      </c>
      <c r="M1068" t="s">
        <v>61</v>
      </c>
      <c r="N1068" t="s">
        <v>130</v>
      </c>
      <c r="O1068" t="s">
        <v>1889</v>
      </c>
      <c r="P1068" s="13">
        <v>42154</v>
      </c>
      <c r="Q1068" s="13" t="str">
        <f t="shared" si="32"/>
        <v>May</v>
      </c>
      <c r="R1068" s="11">
        <v>42160</v>
      </c>
      <c r="S1068" s="13" t="str">
        <f t="shared" si="33"/>
        <v>June</v>
      </c>
      <c r="T1068" s="8">
        <v>10.50800000000001</v>
      </c>
      <c r="U1068">
        <v>2</v>
      </c>
      <c r="V1068" s="6">
        <v>55.6</v>
      </c>
      <c r="W1068">
        <v>86688</v>
      </c>
      <c r="X1068" t="str">
        <f>[1]!DXLOOKUP(M1068,Users!$A$2:$A$5,Users!$B$2:$B$5,0)</f>
        <v>Chris</v>
      </c>
    </row>
    <row r="1069" spans="1:24" ht="12.75" customHeight="1">
      <c r="A1069" t="s">
        <v>106</v>
      </c>
      <c r="B1069" s="17">
        <v>0.01</v>
      </c>
      <c r="C1069" s="6">
        <v>110.98</v>
      </c>
      <c r="D1069" s="6">
        <v>13.99</v>
      </c>
      <c r="E1069">
        <v>1935</v>
      </c>
      <c r="F1069" t="s">
        <v>1887</v>
      </c>
      <c r="G1069" t="s">
        <v>49</v>
      </c>
      <c r="H1069" t="s">
        <v>40</v>
      </c>
      <c r="I1069" t="s">
        <v>41</v>
      </c>
      <c r="J1069" t="s">
        <v>50</v>
      </c>
      <c r="K1069" t="s">
        <v>86</v>
      </c>
      <c r="L1069" t="s">
        <v>1891</v>
      </c>
      <c r="M1069" t="s">
        <v>61</v>
      </c>
      <c r="N1069" t="s">
        <v>130</v>
      </c>
      <c r="O1069" t="s">
        <v>1889</v>
      </c>
      <c r="P1069" s="13">
        <v>42154</v>
      </c>
      <c r="Q1069" s="13" t="str">
        <f t="shared" si="32"/>
        <v>May</v>
      </c>
      <c r="R1069" s="11">
        <v>42159</v>
      </c>
      <c r="S1069" s="13" t="str">
        <f t="shared" si="33"/>
        <v>June</v>
      </c>
      <c r="T1069" s="8">
        <v>1448.7309</v>
      </c>
      <c r="U1069">
        <v>19</v>
      </c>
      <c r="V1069" s="6">
        <v>2099.61</v>
      </c>
      <c r="W1069">
        <v>86688</v>
      </c>
      <c r="X1069" t="str">
        <f>[1]!DXLOOKUP(M1069,Users!$A$2:$A$5,Users!$B$2:$B$5,0)</f>
        <v>Chris</v>
      </c>
    </row>
    <row r="1070" spans="1:24" ht="12.75" customHeight="1">
      <c r="A1070" t="s">
        <v>106</v>
      </c>
      <c r="B1070" s="17">
        <v>0.05</v>
      </c>
      <c r="C1070" s="6">
        <v>3.95</v>
      </c>
      <c r="D1070" s="6">
        <v>2</v>
      </c>
      <c r="E1070">
        <v>1935</v>
      </c>
      <c r="F1070" t="s">
        <v>1887</v>
      </c>
      <c r="G1070" t="s">
        <v>27</v>
      </c>
      <c r="H1070" t="s">
        <v>40</v>
      </c>
      <c r="I1070" t="s">
        <v>29</v>
      </c>
      <c r="J1070" t="s">
        <v>66</v>
      </c>
      <c r="K1070" t="s">
        <v>31</v>
      </c>
      <c r="L1070" t="s">
        <v>1353</v>
      </c>
      <c r="M1070" t="s">
        <v>61</v>
      </c>
      <c r="N1070" t="s">
        <v>130</v>
      </c>
      <c r="O1070" t="s">
        <v>1889</v>
      </c>
      <c r="P1070" s="13">
        <v>42154</v>
      </c>
      <c r="Q1070" s="13" t="str">
        <f t="shared" si="32"/>
        <v>May</v>
      </c>
      <c r="R1070" s="11">
        <v>42162</v>
      </c>
      <c r="S1070" s="13" t="str">
        <f t="shared" si="33"/>
        <v>June</v>
      </c>
      <c r="T1070" s="8">
        <v>1.0040000000000004</v>
      </c>
      <c r="U1070">
        <v>23</v>
      </c>
      <c r="V1070" s="6">
        <v>96.6</v>
      </c>
      <c r="W1070">
        <v>86688</v>
      </c>
      <c r="X1070" t="str">
        <f>[1]!DXLOOKUP(M1070,Users!$A$2:$A$5,Users!$B$2:$B$5,0)</f>
        <v>Chris</v>
      </c>
    </row>
    <row r="1071" spans="1:24" ht="12.75" customHeight="1">
      <c r="A1071" t="s">
        <v>56</v>
      </c>
      <c r="B1071" s="17">
        <v>0.1</v>
      </c>
      <c r="C1071" s="6">
        <v>152.47999999999999</v>
      </c>
      <c r="D1071" s="6">
        <v>4</v>
      </c>
      <c r="E1071">
        <v>1938</v>
      </c>
      <c r="F1071" t="s">
        <v>1892</v>
      </c>
      <c r="G1071" t="s">
        <v>27</v>
      </c>
      <c r="H1071" t="s">
        <v>28</v>
      </c>
      <c r="I1071" t="s">
        <v>77</v>
      </c>
      <c r="J1071" t="s">
        <v>180</v>
      </c>
      <c r="K1071" t="s">
        <v>59</v>
      </c>
      <c r="L1071" t="s">
        <v>609</v>
      </c>
      <c r="M1071" t="s">
        <v>61</v>
      </c>
      <c r="N1071" t="s">
        <v>183</v>
      </c>
      <c r="O1071" t="s">
        <v>1893</v>
      </c>
      <c r="P1071" s="13">
        <v>42085</v>
      </c>
      <c r="Q1071" s="13" t="str">
        <f t="shared" si="32"/>
        <v>March</v>
      </c>
      <c r="R1071" s="11">
        <v>42086</v>
      </c>
      <c r="S1071" s="13" t="str">
        <f t="shared" si="33"/>
        <v>March</v>
      </c>
      <c r="T1071" s="8">
        <v>-521.09</v>
      </c>
      <c r="U1071">
        <v>4</v>
      </c>
      <c r="V1071" s="6">
        <v>558.16999999999996</v>
      </c>
      <c r="W1071">
        <v>88870</v>
      </c>
      <c r="X1071" t="str">
        <f>[1]!DXLOOKUP(M1071,Users!$A$2:$A$5,Users!$B$2:$B$5,0)</f>
        <v>Chris</v>
      </c>
    </row>
    <row r="1072" spans="1:24" ht="12.75" customHeight="1">
      <c r="A1072" t="s">
        <v>56</v>
      </c>
      <c r="B1072" s="17">
        <v>0.08</v>
      </c>
      <c r="C1072" s="6">
        <v>6.84</v>
      </c>
      <c r="D1072" s="6">
        <v>8.3699999999999992</v>
      </c>
      <c r="E1072">
        <v>1940</v>
      </c>
      <c r="F1072" t="s">
        <v>1894</v>
      </c>
      <c r="G1072" t="s">
        <v>49</v>
      </c>
      <c r="H1072" t="s">
        <v>28</v>
      </c>
      <c r="I1072" t="s">
        <v>29</v>
      </c>
      <c r="J1072" t="s">
        <v>174</v>
      </c>
      <c r="K1072" t="s">
        <v>51</v>
      </c>
      <c r="L1072" t="s">
        <v>1697</v>
      </c>
      <c r="M1072" t="s">
        <v>34</v>
      </c>
      <c r="N1072" t="s">
        <v>212</v>
      </c>
      <c r="O1072" t="s">
        <v>1895</v>
      </c>
      <c r="P1072" s="13">
        <v>42085</v>
      </c>
      <c r="Q1072" s="13" t="str">
        <f t="shared" si="32"/>
        <v>March</v>
      </c>
      <c r="R1072" s="11">
        <v>42087</v>
      </c>
      <c r="S1072" s="13" t="str">
        <f t="shared" si="33"/>
        <v>March</v>
      </c>
      <c r="T1072" s="8">
        <v>-29.49</v>
      </c>
      <c r="U1072">
        <v>1</v>
      </c>
      <c r="V1072" s="6">
        <v>8.39</v>
      </c>
      <c r="W1072">
        <v>88870</v>
      </c>
      <c r="X1072" t="str">
        <f>[1]!DXLOOKUP(M1072,Users!$A$2:$A$5,Users!$B$2:$B$5,0)</f>
        <v>William</v>
      </c>
    </row>
    <row r="1073" spans="1:24" ht="12.75" customHeight="1">
      <c r="A1073" t="s">
        <v>106</v>
      </c>
      <c r="B1073" s="17">
        <v>0</v>
      </c>
      <c r="C1073" s="6">
        <v>78.650000000000006</v>
      </c>
      <c r="D1073" s="6">
        <v>13.99</v>
      </c>
      <c r="E1073">
        <v>1940</v>
      </c>
      <c r="F1073" t="s">
        <v>1894</v>
      </c>
      <c r="G1073" t="s">
        <v>49</v>
      </c>
      <c r="H1073" t="s">
        <v>28</v>
      </c>
      <c r="I1073" t="s">
        <v>29</v>
      </c>
      <c r="J1073" t="s">
        <v>257</v>
      </c>
      <c r="K1073" t="s">
        <v>86</v>
      </c>
      <c r="L1073" t="s">
        <v>1896</v>
      </c>
      <c r="M1073" t="s">
        <v>34</v>
      </c>
      <c r="N1073" t="s">
        <v>212</v>
      </c>
      <c r="O1073" t="s">
        <v>1895</v>
      </c>
      <c r="P1073" s="13">
        <v>42113</v>
      </c>
      <c r="Q1073" s="13" t="str">
        <f t="shared" si="32"/>
        <v>April</v>
      </c>
      <c r="R1073" s="11">
        <v>42120</v>
      </c>
      <c r="S1073" s="13" t="str">
        <f t="shared" si="33"/>
        <v>April</v>
      </c>
      <c r="T1073" s="8">
        <v>386.00669999999991</v>
      </c>
      <c r="U1073">
        <v>7</v>
      </c>
      <c r="V1073" s="6">
        <v>559.42999999999995</v>
      </c>
      <c r="W1073">
        <v>88871</v>
      </c>
      <c r="X1073" t="str">
        <f>[1]!DXLOOKUP(M1073,Users!$A$2:$A$5,Users!$B$2:$B$5,0)</f>
        <v>William</v>
      </c>
    </row>
    <row r="1074" spans="1:24" ht="12.75" customHeight="1">
      <c r="A1074" t="s">
        <v>106</v>
      </c>
      <c r="B1074" s="17">
        <v>0.08</v>
      </c>
      <c r="C1074" s="6">
        <v>122.99</v>
      </c>
      <c r="D1074" s="6">
        <v>70.2</v>
      </c>
      <c r="E1074">
        <v>1940</v>
      </c>
      <c r="F1074" t="s">
        <v>1894</v>
      </c>
      <c r="G1074" t="s">
        <v>39</v>
      </c>
      <c r="H1074" t="s">
        <v>28</v>
      </c>
      <c r="I1074" t="s">
        <v>41</v>
      </c>
      <c r="J1074" t="s">
        <v>42</v>
      </c>
      <c r="K1074" t="s">
        <v>43</v>
      </c>
      <c r="L1074" t="s">
        <v>147</v>
      </c>
      <c r="M1074" t="s">
        <v>34</v>
      </c>
      <c r="N1074" t="s">
        <v>212</v>
      </c>
      <c r="O1074" t="s">
        <v>1895</v>
      </c>
      <c r="P1074" s="13">
        <v>42113</v>
      </c>
      <c r="Q1074" s="13" t="str">
        <f t="shared" si="32"/>
        <v>April</v>
      </c>
      <c r="R1074" s="11">
        <v>42118</v>
      </c>
      <c r="S1074" s="13" t="str">
        <f t="shared" si="33"/>
        <v>April</v>
      </c>
      <c r="T1074" s="8">
        <v>-1867.97</v>
      </c>
      <c r="U1074">
        <v>10</v>
      </c>
      <c r="V1074" s="6">
        <v>1216.52</v>
      </c>
      <c r="W1074">
        <v>88871</v>
      </c>
      <c r="X1074" t="str">
        <f>[1]!DXLOOKUP(M1074,Users!$A$2:$A$5,Users!$B$2:$B$5,0)</f>
        <v>William</v>
      </c>
    </row>
    <row r="1075" spans="1:24" ht="12.75" customHeight="1">
      <c r="A1075" t="s">
        <v>56</v>
      </c>
      <c r="B1075" s="17">
        <v>0.08</v>
      </c>
      <c r="C1075" s="6">
        <v>90.98</v>
      </c>
      <c r="D1075" s="6">
        <v>56.2</v>
      </c>
      <c r="E1075">
        <v>1946</v>
      </c>
      <c r="F1075" t="s">
        <v>1897</v>
      </c>
      <c r="G1075" t="s">
        <v>49</v>
      </c>
      <c r="H1075" t="s">
        <v>114</v>
      </c>
      <c r="I1075" t="s">
        <v>41</v>
      </c>
      <c r="J1075" t="s">
        <v>50</v>
      </c>
      <c r="K1075" t="s">
        <v>86</v>
      </c>
      <c r="L1075" t="s">
        <v>1061</v>
      </c>
      <c r="M1075" t="s">
        <v>53</v>
      </c>
      <c r="N1075" t="s">
        <v>234</v>
      </c>
      <c r="O1075" t="s">
        <v>1898</v>
      </c>
      <c r="P1075" s="13">
        <v>42030</v>
      </c>
      <c r="Q1075" s="13" t="str">
        <f t="shared" si="32"/>
        <v>January</v>
      </c>
      <c r="R1075" s="11">
        <v>42032</v>
      </c>
      <c r="S1075" s="13" t="str">
        <f t="shared" si="33"/>
        <v>January</v>
      </c>
      <c r="T1075" s="8">
        <v>-1920.9336000000001</v>
      </c>
      <c r="U1075">
        <v>12</v>
      </c>
      <c r="V1075" s="6">
        <v>1058.3599999999999</v>
      </c>
      <c r="W1075">
        <v>86331</v>
      </c>
      <c r="X1075" t="str">
        <f>[1]!DXLOOKUP(M1075,Users!$A$2:$A$5,Users!$B$2:$B$5,0)</f>
        <v>Erin</v>
      </c>
    </row>
    <row r="1076" spans="1:24" ht="12.75" customHeight="1">
      <c r="A1076" t="s">
        <v>56</v>
      </c>
      <c r="B1076" s="17">
        <v>7.0000000000000007E-2</v>
      </c>
      <c r="C1076" s="6">
        <v>5.98</v>
      </c>
      <c r="D1076" s="6">
        <v>5.35</v>
      </c>
      <c r="E1076">
        <v>1946</v>
      </c>
      <c r="F1076" t="s">
        <v>1897</v>
      </c>
      <c r="G1076" t="s">
        <v>49</v>
      </c>
      <c r="H1076" t="s">
        <v>114</v>
      </c>
      <c r="I1076" t="s">
        <v>29</v>
      </c>
      <c r="J1076" t="s">
        <v>93</v>
      </c>
      <c r="K1076" t="s">
        <v>59</v>
      </c>
      <c r="L1076" t="s">
        <v>1437</v>
      </c>
      <c r="M1076" t="s">
        <v>53</v>
      </c>
      <c r="N1076" t="s">
        <v>234</v>
      </c>
      <c r="O1076" t="s">
        <v>1898</v>
      </c>
      <c r="P1076" s="13">
        <v>42030</v>
      </c>
      <c r="Q1076" s="13" t="str">
        <f t="shared" si="32"/>
        <v>January</v>
      </c>
      <c r="R1076" s="11">
        <v>42032</v>
      </c>
      <c r="S1076" s="13" t="str">
        <f t="shared" si="33"/>
        <v>January</v>
      </c>
      <c r="T1076" s="8">
        <v>-37.175200000000004</v>
      </c>
      <c r="U1076">
        <v>3</v>
      </c>
      <c r="V1076" s="6">
        <v>18.309999999999999</v>
      </c>
      <c r="W1076">
        <v>86331</v>
      </c>
      <c r="X1076" t="str">
        <f>[1]!DXLOOKUP(M1076,Users!$A$2:$A$5,Users!$B$2:$B$5,0)</f>
        <v>Erin</v>
      </c>
    </row>
    <row r="1077" spans="1:24" ht="12.75" customHeight="1">
      <c r="A1077" t="s">
        <v>106</v>
      </c>
      <c r="B1077" s="17">
        <v>0.05</v>
      </c>
      <c r="C1077" s="6">
        <v>424.21</v>
      </c>
      <c r="D1077" s="6">
        <v>110.2</v>
      </c>
      <c r="E1077">
        <v>1949</v>
      </c>
      <c r="F1077" t="s">
        <v>1899</v>
      </c>
      <c r="G1077" t="s">
        <v>39</v>
      </c>
      <c r="H1077" t="s">
        <v>58</v>
      </c>
      <c r="I1077" t="s">
        <v>41</v>
      </c>
      <c r="J1077" t="s">
        <v>152</v>
      </c>
      <c r="K1077" t="s">
        <v>121</v>
      </c>
      <c r="L1077" t="s">
        <v>1900</v>
      </c>
      <c r="M1077" t="s">
        <v>34</v>
      </c>
      <c r="N1077" t="s">
        <v>82</v>
      </c>
      <c r="O1077" t="s">
        <v>1901</v>
      </c>
      <c r="P1077" s="13">
        <v>42036</v>
      </c>
      <c r="Q1077" s="13" t="str">
        <f t="shared" si="32"/>
        <v>February</v>
      </c>
      <c r="R1077" s="11">
        <v>42040</v>
      </c>
      <c r="S1077" s="13" t="str">
        <f t="shared" si="33"/>
        <v>February</v>
      </c>
      <c r="T1077" s="8">
        <v>-213.40280000000001</v>
      </c>
      <c r="U1077">
        <v>12</v>
      </c>
      <c r="V1077" s="6">
        <v>4935.22</v>
      </c>
      <c r="W1077">
        <v>90415</v>
      </c>
      <c r="X1077" t="str">
        <f>[1]!DXLOOKUP(M1077,Users!$A$2:$A$5,Users!$B$2:$B$5,0)</f>
        <v>William</v>
      </c>
    </row>
    <row r="1078" spans="1:24" ht="12.75" customHeight="1">
      <c r="A1078" t="s">
        <v>37</v>
      </c>
      <c r="B1078" s="17">
        <v>0.01</v>
      </c>
      <c r="C1078" s="6">
        <v>6.68</v>
      </c>
      <c r="D1078" s="6">
        <v>4.91</v>
      </c>
      <c r="E1078">
        <v>1950</v>
      </c>
      <c r="F1078" t="s">
        <v>1902</v>
      </c>
      <c r="G1078" t="s">
        <v>49</v>
      </c>
      <c r="H1078" t="s">
        <v>58</v>
      </c>
      <c r="I1078" t="s">
        <v>29</v>
      </c>
      <c r="J1078" t="s">
        <v>93</v>
      </c>
      <c r="K1078" t="s">
        <v>59</v>
      </c>
      <c r="L1078" t="s">
        <v>1903</v>
      </c>
      <c r="M1078" t="s">
        <v>34</v>
      </c>
      <c r="N1078" t="s">
        <v>82</v>
      </c>
      <c r="O1078" t="s">
        <v>1904</v>
      </c>
      <c r="P1078" s="13">
        <v>42010</v>
      </c>
      <c r="Q1078" s="13" t="str">
        <f t="shared" si="32"/>
        <v>January</v>
      </c>
      <c r="R1078" s="11">
        <v>42012</v>
      </c>
      <c r="S1078" s="13" t="str">
        <f t="shared" si="33"/>
        <v>January</v>
      </c>
      <c r="T1078" s="8">
        <v>-15.48</v>
      </c>
      <c r="U1078">
        <v>7</v>
      </c>
      <c r="V1078" s="6">
        <v>51.03</v>
      </c>
      <c r="W1078">
        <v>90414</v>
      </c>
      <c r="X1078" t="str">
        <f>[1]!DXLOOKUP(M1078,Users!$A$2:$A$5,Users!$B$2:$B$5,0)</f>
        <v>William</v>
      </c>
    </row>
    <row r="1079" spans="1:24" ht="12.75" customHeight="1">
      <c r="A1079" t="s">
        <v>25</v>
      </c>
      <c r="B1079" s="17">
        <v>0.09</v>
      </c>
      <c r="C1079" s="6">
        <v>40.98</v>
      </c>
      <c r="D1079" s="6">
        <v>6.5</v>
      </c>
      <c r="E1079">
        <v>1956</v>
      </c>
      <c r="F1079" t="s">
        <v>1905</v>
      </c>
      <c r="G1079" t="s">
        <v>49</v>
      </c>
      <c r="H1079" t="s">
        <v>114</v>
      </c>
      <c r="I1079" t="s">
        <v>77</v>
      </c>
      <c r="J1079" t="s">
        <v>180</v>
      </c>
      <c r="K1079" t="s">
        <v>59</v>
      </c>
      <c r="L1079" t="s">
        <v>1270</v>
      </c>
      <c r="M1079" t="s">
        <v>34</v>
      </c>
      <c r="N1079" t="s">
        <v>255</v>
      </c>
      <c r="O1079" t="s">
        <v>337</v>
      </c>
      <c r="P1079" s="13">
        <v>42174</v>
      </c>
      <c r="Q1079" s="13" t="str">
        <f t="shared" si="32"/>
        <v>June</v>
      </c>
      <c r="R1079" s="11">
        <v>42176</v>
      </c>
      <c r="S1079" s="13" t="str">
        <f t="shared" si="33"/>
        <v>June</v>
      </c>
      <c r="T1079" s="8">
        <v>-50.244999999999997</v>
      </c>
      <c r="U1079">
        <v>19</v>
      </c>
      <c r="V1079" s="6">
        <v>746.91</v>
      </c>
      <c r="W1079">
        <v>89820</v>
      </c>
      <c r="X1079" t="str">
        <f>[1]!DXLOOKUP(M1079,Users!$A$2:$A$5,Users!$B$2:$B$5,0)</f>
        <v>William</v>
      </c>
    </row>
    <row r="1080" spans="1:24" ht="12.75" customHeight="1">
      <c r="A1080" t="s">
        <v>25</v>
      </c>
      <c r="B1080" s="17">
        <v>0.09</v>
      </c>
      <c r="C1080" s="6">
        <v>77.510000000000005</v>
      </c>
      <c r="D1080" s="6">
        <v>4</v>
      </c>
      <c r="E1080">
        <v>1957</v>
      </c>
      <c r="F1080" t="s">
        <v>1906</v>
      </c>
      <c r="G1080" t="s">
        <v>49</v>
      </c>
      <c r="H1080" t="s">
        <v>114</v>
      </c>
      <c r="I1080" t="s">
        <v>77</v>
      </c>
      <c r="J1080" t="s">
        <v>180</v>
      </c>
      <c r="K1080" t="s">
        <v>59</v>
      </c>
      <c r="L1080" t="s">
        <v>1802</v>
      </c>
      <c r="M1080" t="s">
        <v>61</v>
      </c>
      <c r="N1080" t="s">
        <v>506</v>
      </c>
      <c r="O1080" t="s">
        <v>1564</v>
      </c>
      <c r="P1080" s="13">
        <v>42101</v>
      </c>
      <c r="Q1080" s="13" t="str">
        <f t="shared" si="32"/>
        <v>April</v>
      </c>
      <c r="R1080" s="11">
        <v>42103</v>
      </c>
      <c r="S1080" s="13" t="str">
        <f t="shared" si="33"/>
        <v>April</v>
      </c>
      <c r="T1080" s="8">
        <v>-387.1044</v>
      </c>
      <c r="U1080">
        <v>1</v>
      </c>
      <c r="V1080" s="6">
        <v>77.47</v>
      </c>
      <c r="W1080">
        <v>89818</v>
      </c>
      <c r="X1080" t="str">
        <f>[1]!DXLOOKUP(M1080,Users!$A$2:$A$5,Users!$B$2:$B$5,0)</f>
        <v>Chris</v>
      </c>
    </row>
    <row r="1081" spans="1:24" ht="12.75" customHeight="1">
      <c r="A1081" t="s">
        <v>106</v>
      </c>
      <c r="B1081" s="17">
        <v>0.09</v>
      </c>
      <c r="C1081" s="6">
        <v>30.98</v>
      </c>
      <c r="D1081" s="6">
        <v>6.5</v>
      </c>
      <c r="E1081">
        <v>1958</v>
      </c>
      <c r="F1081" t="s">
        <v>1907</v>
      </c>
      <c r="G1081" t="s">
        <v>27</v>
      </c>
      <c r="H1081" t="s">
        <v>114</v>
      </c>
      <c r="I1081" t="s">
        <v>77</v>
      </c>
      <c r="J1081" t="s">
        <v>180</v>
      </c>
      <c r="K1081" t="s">
        <v>59</v>
      </c>
      <c r="L1081" t="s">
        <v>1908</v>
      </c>
      <c r="M1081" t="s">
        <v>34</v>
      </c>
      <c r="N1081" t="s">
        <v>102</v>
      </c>
      <c r="O1081" t="s">
        <v>906</v>
      </c>
      <c r="P1081" s="13">
        <v>42173</v>
      </c>
      <c r="Q1081" s="13" t="str">
        <f t="shared" si="32"/>
        <v>June</v>
      </c>
      <c r="R1081" s="11">
        <v>42177</v>
      </c>
      <c r="S1081" s="13" t="str">
        <f t="shared" si="33"/>
        <v>June</v>
      </c>
      <c r="T1081" s="8">
        <v>-55.97</v>
      </c>
      <c r="U1081">
        <v>7</v>
      </c>
      <c r="V1081" s="6">
        <v>204.34</v>
      </c>
      <c r="W1081">
        <v>89819</v>
      </c>
      <c r="X1081" t="str">
        <f>[1]!DXLOOKUP(M1081,Users!$A$2:$A$5,Users!$B$2:$B$5,0)</f>
        <v>William</v>
      </c>
    </row>
    <row r="1082" spans="1:24" ht="12.75" customHeight="1">
      <c r="A1082" t="s">
        <v>47</v>
      </c>
      <c r="B1082" s="17">
        <v>0</v>
      </c>
      <c r="C1082" s="6">
        <v>20.28</v>
      </c>
      <c r="D1082" s="6">
        <v>14.39</v>
      </c>
      <c r="E1082">
        <v>1959</v>
      </c>
      <c r="F1082" t="s">
        <v>1909</v>
      </c>
      <c r="G1082" t="s">
        <v>49</v>
      </c>
      <c r="H1082" t="s">
        <v>28</v>
      </c>
      <c r="I1082" t="s">
        <v>41</v>
      </c>
      <c r="J1082" t="s">
        <v>50</v>
      </c>
      <c r="K1082" t="s">
        <v>59</v>
      </c>
      <c r="L1082" t="s">
        <v>1910</v>
      </c>
      <c r="M1082" t="s">
        <v>136</v>
      </c>
      <c r="N1082" t="s">
        <v>362</v>
      </c>
      <c r="O1082" t="s">
        <v>447</v>
      </c>
      <c r="P1082" s="13">
        <v>42026</v>
      </c>
      <c r="Q1082" s="13" t="str">
        <f t="shared" si="32"/>
        <v>January</v>
      </c>
      <c r="R1082" s="11">
        <v>42026</v>
      </c>
      <c r="S1082" s="13" t="str">
        <f t="shared" si="33"/>
        <v>January</v>
      </c>
      <c r="T1082" s="8">
        <v>-66.247299999999996</v>
      </c>
      <c r="U1082">
        <v>9</v>
      </c>
      <c r="V1082" s="6">
        <v>206.04</v>
      </c>
      <c r="W1082">
        <v>28225</v>
      </c>
      <c r="X1082" t="str">
        <f>[1]!DXLOOKUP(M1082,Users!$A$2:$A$5,Users!$B$2:$B$5,0)</f>
        <v>Sam</v>
      </c>
    </row>
    <row r="1083" spans="1:24" ht="12.75" customHeight="1">
      <c r="A1083" t="s">
        <v>106</v>
      </c>
      <c r="B1083" s="17">
        <v>0.02</v>
      </c>
      <c r="C1083" s="6">
        <v>9.99</v>
      </c>
      <c r="D1083" s="6">
        <v>11.59</v>
      </c>
      <c r="E1083">
        <v>1959</v>
      </c>
      <c r="F1083" t="s">
        <v>1909</v>
      </c>
      <c r="G1083" t="s">
        <v>49</v>
      </c>
      <c r="H1083" t="s">
        <v>40</v>
      </c>
      <c r="I1083" t="s">
        <v>29</v>
      </c>
      <c r="J1083" t="s">
        <v>93</v>
      </c>
      <c r="K1083" t="s">
        <v>59</v>
      </c>
      <c r="L1083" t="s">
        <v>1911</v>
      </c>
      <c r="M1083" t="s">
        <v>136</v>
      </c>
      <c r="N1083" t="s">
        <v>362</v>
      </c>
      <c r="O1083" t="s">
        <v>447</v>
      </c>
      <c r="P1083" s="13">
        <v>42112</v>
      </c>
      <c r="Q1083" s="13" t="str">
        <f t="shared" si="32"/>
        <v>April</v>
      </c>
      <c r="R1083" s="11">
        <v>42121</v>
      </c>
      <c r="S1083" s="13" t="str">
        <f t="shared" si="33"/>
        <v>April</v>
      </c>
      <c r="T1083" s="8">
        <v>-171.15770000000001</v>
      </c>
      <c r="U1083">
        <v>43</v>
      </c>
      <c r="V1083" s="6">
        <v>475.42</v>
      </c>
      <c r="W1083">
        <v>26342</v>
      </c>
      <c r="X1083" t="str">
        <f>[1]!DXLOOKUP(M1083,Users!$A$2:$A$5,Users!$B$2:$B$5,0)</f>
        <v>Sam</v>
      </c>
    </row>
    <row r="1084" spans="1:24" ht="12.75" customHeight="1">
      <c r="A1084" t="s">
        <v>106</v>
      </c>
      <c r="B1084" s="17">
        <v>0.02</v>
      </c>
      <c r="C1084" s="6">
        <v>48.04</v>
      </c>
      <c r="D1084" s="6">
        <v>5.79</v>
      </c>
      <c r="E1084">
        <v>1959</v>
      </c>
      <c r="F1084" t="s">
        <v>1909</v>
      </c>
      <c r="G1084" t="s">
        <v>49</v>
      </c>
      <c r="H1084" t="s">
        <v>40</v>
      </c>
      <c r="I1084" t="s">
        <v>29</v>
      </c>
      <c r="J1084" t="s">
        <v>93</v>
      </c>
      <c r="K1084" t="s">
        <v>59</v>
      </c>
      <c r="L1084" t="s">
        <v>864</v>
      </c>
      <c r="M1084" t="s">
        <v>136</v>
      </c>
      <c r="N1084" t="s">
        <v>362</v>
      </c>
      <c r="O1084" t="s">
        <v>447</v>
      </c>
      <c r="P1084" s="13">
        <v>42112</v>
      </c>
      <c r="Q1084" s="13" t="str">
        <f t="shared" si="32"/>
        <v>April</v>
      </c>
      <c r="R1084" s="11">
        <v>42117</v>
      </c>
      <c r="S1084" s="13" t="str">
        <f t="shared" si="33"/>
        <v>April</v>
      </c>
      <c r="T1084" s="8">
        <v>624.23900000000003</v>
      </c>
      <c r="U1084">
        <v>74</v>
      </c>
      <c r="V1084" s="6">
        <v>3598.82</v>
      </c>
      <c r="W1084">
        <v>26342</v>
      </c>
      <c r="X1084" t="str">
        <f>[1]!DXLOOKUP(M1084,Users!$A$2:$A$5,Users!$B$2:$B$5,0)</f>
        <v>Sam</v>
      </c>
    </row>
    <row r="1085" spans="1:24" ht="12.75" customHeight="1">
      <c r="A1085" t="s">
        <v>106</v>
      </c>
      <c r="B1085" s="17">
        <v>0.04</v>
      </c>
      <c r="C1085" s="6">
        <v>6.68</v>
      </c>
      <c r="D1085" s="6">
        <v>4.91</v>
      </c>
      <c r="E1085">
        <v>1959</v>
      </c>
      <c r="F1085" t="s">
        <v>1909</v>
      </c>
      <c r="G1085" t="s">
        <v>49</v>
      </c>
      <c r="H1085" t="s">
        <v>40</v>
      </c>
      <c r="I1085" t="s">
        <v>29</v>
      </c>
      <c r="J1085" t="s">
        <v>93</v>
      </c>
      <c r="K1085" t="s">
        <v>59</v>
      </c>
      <c r="L1085" t="s">
        <v>1903</v>
      </c>
      <c r="M1085" t="s">
        <v>136</v>
      </c>
      <c r="N1085" t="s">
        <v>362</v>
      </c>
      <c r="O1085" t="s">
        <v>447</v>
      </c>
      <c r="P1085" s="13">
        <v>42112</v>
      </c>
      <c r="Q1085" s="13" t="str">
        <f t="shared" si="32"/>
        <v>April</v>
      </c>
      <c r="R1085" s="11">
        <v>42119</v>
      </c>
      <c r="S1085" s="13" t="str">
        <f t="shared" si="33"/>
        <v>April</v>
      </c>
      <c r="T1085" s="8">
        <v>-14.3241</v>
      </c>
      <c r="U1085">
        <v>5</v>
      </c>
      <c r="V1085" s="6">
        <v>41.22</v>
      </c>
      <c r="W1085">
        <v>26342</v>
      </c>
      <c r="X1085" t="str">
        <f>[1]!DXLOOKUP(M1085,Users!$A$2:$A$5,Users!$B$2:$B$5,0)</f>
        <v>Sam</v>
      </c>
    </row>
    <row r="1086" spans="1:24" ht="12.75" customHeight="1">
      <c r="A1086" t="s">
        <v>106</v>
      </c>
      <c r="B1086" s="17">
        <v>0.02</v>
      </c>
      <c r="C1086" s="6">
        <v>48.04</v>
      </c>
      <c r="D1086" s="6">
        <v>5.79</v>
      </c>
      <c r="E1086">
        <v>1962</v>
      </c>
      <c r="F1086" t="s">
        <v>1912</v>
      </c>
      <c r="G1086" t="s">
        <v>49</v>
      </c>
      <c r="H1086" t="s">
        <v>40</v>
      </c>
      <c r="I1086" t="s">
        <v>29</v>
      </c>
      <c r="J1086" t="s">
        <v>93</v>
      </c>
      <c r="K1086" t="s">
        <v>59</v>
      </c>
      <c r="L1086" t="s">
        <v>864</v>
      </c>
      <c r="M1086" t="s">
        <v>61</v>
      </c>
      <c r="N1086" t="s">
        <v>300</v>
      </c>
      <c r="O1086" t="s">
        <v>1913</v>
      </c>
      <c r="P1086" s="13">
        <v>42112</v>
      </c>
      <c r="Q1086" s="13" t="str">
        <f t="shared" si="32"/>
        <v>April</v>
      </c>
      <c r="R1086" s="11">
        <v>42117</v>
      </c>
      <c r="S1086" s="13" t="str">
        <f t="shared" si="33"/>
        <v>April</v>
      </c>
      <c r="T1086" s="8">
        <v>604.01909999999998</v>
      </c>
      <c r="U1086">
        <v>18</v>
      </c>
      <c r="V1086" s="6">
        <v>875.39</v>
      </c>
      <c r="W1086">
        <v>88857</v>
      </c>
      <c r="X1086" t="str">
        <f>[1]!DXLOOKUP(M1086,Users!$A$2:$A$5,Users!$B$2:$B$5,0)</f>
        <v>Chris</v>
      </c>
    </row>
    <row r="1087" spans="1:24" ht="12.75" customHeight="1">
      <c r="A1087" t="s">
        <v>106</v>
      </c>
      <c r="B1087" s="17">
        <v>0.04</v>
      </c>
      <c r="C1087" s="6">
        <v>6.68</v>
      </c>
      <c r="D1087" s="6">
        <v>4.91</v>
      </c>
      <c r="E1087">
        <v>1962</v>
      </c>
      <c r="F1087" t="s">
        <v>1912</v>
      </c>
      <c r="G1087" t="s">
        <v>49</v>
      </c>
      <c r="H1087" t="s">
        <v>40</v>
      </c>
      <c r="I1087" t="s">
        <v>29</v>
      </c>
      <c r="J1087" t="s">
        <v>93</v>
      </c>
      <c r="K1087" t="s">
        <v>59</v>
      </c>
      <c r="L1087" t="s">
        <v>1903</v>
      </c>
      <c r="M1087" t="s">
        <v>61</v>
      </c>
      <c r="N1087" t="s">
        <v>300</v>
      </c>
      <c r="O1087" t="s">
        <v>1913</v>
      </c>
      <c r="P1087" s="13">
        <v>42112</v>
      </c>
      <c r="Q1087" s="13" t="str">
        <f t="shared" si="32"/>
        <v>April</v>
      </c>
      <c r="R1087" s="11">
        <v>42119</v>
      </c>
      <c r="S1087" s="13" t="str">
        <f t="shared" si="33"/>
        <v>April</v>
      </c>
      <c r="T1087" s="8">
        <v>-11.631599999999999</v>
      </c>
      <c r="U1087">
        <v>1</v>
      </c>
      <c r="V1087" s="6">
        <v>8.24</v>
      </c>
      <c r="W1087">
        <v>88857</v>
      </c>
      <c r="X1087" t="str">
        <f>[1]!DXLOOKUP(M1087,Users!$A$2:$A$5,Users!$B$2:$B$5,0)</f>
        <v>Chris</v>
      </c>
    </row>
    <row r="1088" spans="1:24" ht="12.75" customHeight="1">
      <c r="A1088" t="s">
        <v>56</v>
      </c>
      <c r="B1088" s="17">
        <v>0.01</v>
      </c>
      <c r="C1088" s="6">
        <v>78.650000000000006</v>
      </c>
      <c r="D1088" s="6">
        <v>13.99</v>
      </c>
      <c r="E1088">
        <v>1967</v>
      </c>
      <c r="F1088" t="s">
        <v>1914</v>
      </c>
      <c r="G1088" t="s">
        <v>27</v>
      </c>
      <c r="H1088" t="s">
        <v>58</v>
      </c>
      <c r="I1088" t="s">
        <v>29</v>
      </c>
      <c r="J1088" t="s">
        <v>257</v>
      </c>
      <c r="K1088" t="s">
        <v>86</v>
      </c>
      <c r="L1088" t="s">
        <v>1896</v>
      </c>
      <c r="M1088" t="s">
        <v>61</v>
      </c>
      <c r="N1088" t="s">
        <v>330</v>
      </c>
      <c r="O1088" t="s">
        <v>1573</v>
      </c>
      <c r="P1088" s="13">
        <v>42081</v>
      </c>
      <c r="Q1088" s="13" t="str">
        <f t="shared" si="32"/>
        <v>March</v>
      </c>
      <c r="R1088" s="11">
        <v>42082</v>
      </c>
      <c r="S1088" s="13" t="str">
        <f t="shared" si="33"/>
        <v>March</v>
      </c>
      <c r="T1088" s="8">
        <v>442.36589999999995</v>
      </c>
      <c r="U1088">
        <v>8</v>
      </c>
      <c r="V1088" s="6">
        <v>641.11</v>
      </c>
      <c r="W1088">
        <v>89456</v>
      </c>
      <c r="X1088" t="str">
        <f>[1]!DXLOOKUP(M1088,Users!$A$2:$A$5,Users!$B$2:$B$5,0)</f>
        <v>Chris</v>
      </c>
    </row>
    <row r="1089" spans="1:24" ht="12.75" customHeight="1">
      <c r="A1089" t="s">
        <v>56</v>
      </c>
      <c r="B1089" s="17">
        <v>0.02</v>
      </c>
      <c r="C1089" s="6">
        <v>11.58</v>
      </c>
      <c r="D1089" s="6">
        <v>5.72</v>
      </c>
      <c r="E1089">
        <v>1971</v>
      </c>
      <c r="F1089" t="s">
        <v>1915</v>
      </c>
      <c r="G1089" t="s">
        <v>49</v>
      </c>
      <c r="H1089" t="s">
        <v>28</v>
      </c>
      <c r="I1089" t="s">
        <v>29</v>
      </c>
      <c r="J1089" t="s">
        <v>69</v>
      </c>
      <c r="K1089" t="s">
        <v>59</v>
      </c>
      <c r="L1089" t="s">
        <v>686</v>
      </c>
      <c r="M1089" t="s">
        <v>136</v>
      </c>
      <c r="N1089" t="s">
        <v>671</v>
      </c>
      <c r="O1089" t="s">
        <v>1916</v>
      </c>
      <c r="P1089" s="13">
        <v>42022</v>
      </c>
      <c r="Q1089" s="13" t="str">
        <f t="shared" si="32"/>
        <v>January</v>
      </c>
      <c r="R1089" s="11">
        <v>42023</v>
      </c>
      <c r="S1089" s="13" t="str">
        <f t="shared" si="33"/>
        <v>January</v>
      </c>
      <c r="T1089" s="8">
        <v>-259.75599999999997</v>
      </c>
      <c r="U1089">
        <v>3</v>
      </c>
      <c r="V1089" s="6">
        <v>35.479999999999997</v>
      </c>
      <c r="W1089">
        <v>91550</v>
      </c>
      <c r="X1089" t="str">
        <f>[1]!DXLOOKUP(M1089,Users!$A$2:$A$5,Users!$B$2:$B$5,0)</f>
        <v>Sam</v>
      </c>
    </row>
    <row r="1090" spans="1:24" ht="12.75" customHeight="1">
      <c r="A1090" t="s">
        <v>56</v>
      </c>
      <c r="B1090" s="17">
        <v>0.05</v>
      </c>
      <c r="C1090" s="6">
        <v>350.99</v>
      </c>
      <c r="D1090" s="6">
        <v>39</v>
      </c>
      <c r="E1090">
        <v>1972</v>
      </c>
      <c r="F1090" t="s">
        <v>1917</v>
      </c>
      <c r="G1090" t="s">
        <v>39</v>
      </c>
      <c r="H1090" t="s">
        <v>28</v>
      </c>
      <c r="I1090" t="s">
        <v>41</v>
      </c>
      <c r="J1090" t="s">
        <v>42</v>
      </c>
      <c r="K1090" t="s">
        <v>43</v>
      </c>
      <c r="L1090" t="s">
        <v>1269</v>
      </c>
      <c r="M1090" t="s">
        <v>53</v>
      </c>
      <c r="N1090" t="s">
        <v>234</v>
      </c>
      <c r="O1090" t="s">
        <v>1918</v>
      </c>
      <c r="P1090" s="13">
        <v>42022</v>
      </c>
      <c r="Q1090" s="13" t="str">
        <f t="shared" si="32"/>
        <v>January</v>
      </c>
      <c r="R1090" s="11">
        <v>42024</v>
      </c>
      <c r="S1090" s="13" t="str">
        <f t="shared" si="33"/>
        <v>January</v>
      </c>
      <c r="T1090" s="8">
        <v>1469.7275999999999</v>
      </c>
      <c r="U1090">
        <v>6</v>
      </c>
      <c r="V1090" s="6">
        <v>2130.04</v>
      </c>
      <c r="W1090">
        <v>91550</v>
      </c>
      <c r="X1090" t="str">
        <f>[1]!DXLOOKUP(M1090,Users!$A$2:$A$5,Users!$B$2:$B$5,0)</f>
        <v>Erin</v>
      </c>
    </row>
    <row r="1091" spans="1:24" ht="12.75" customHeight="1">
      <c r="A1091" t="s">
        <v>56</v>
      </c>
      <c r="B1091" s="17">
        <v>0.04</v>
      </c>
      <c r="C1091" s="6">
        <v>15.99</v>
      </c>
      <c r="D1091" s="6">
        <v>9.4</v>
      </c>
      <c r="E1091">
        <v>1972</v>
      </c>
      <c r="F1091" t="s">
        <v>1917</v>
      </c>
      <c r="G1091" t="s">
        <v>27</v>
      </c>
      <c r="H1091" t="s">
        <v>28</v>
      </c>
      <c r="I1091" t="s">
        <v>77</v>
      </c>
      <c r="J1091" t="s">
        <v>85</v>
      </c>
      <c r="K1091" t="s">
        <v>59</v>
      </c>
      <c r="L1091" t="s">
        <v>1769</v>
      </c>
      <c r="M1091" t="s">
        <v>53</v>
      </c>
      <c r="N1091" t="s">
        <v>234</v>
      </c>
      <c r="O1091" t="s">
        <v>1918</v>
      </c>
      <c r="P1091" s="13">
        <v>42022</v>
      </c>
      <c r="Q1091" s="13" t="str">
        <f t="shared" ref="Q1091:Q1154" si="34">TEXT(P1091,"mmmm")</f>
        <v>January</v>
      </c>
      <c r="R1091" s="11">
        <v>42024</v>
      </c>
      <c r="S1091" s="13" t="str">
        <f t="shared" ref="S1091:S1154" si="35">TEXT(R1091,"mmmm")</f>
        <v>January</v>
      </c>
      <c r="T1091" s="8">
        <v>-83.553060000000002</v>
      </c>
      <c r="U1091">
        <v>5</v>
      </c>
      <c r="V1091" s="6">
        <v>82.8</v>
      </c>
      <c r="W1091">
        <v>91550</v>
      </c>
      <c r="X1091" t="str">
        <f>[1]!DXLOOKUP(M1091,Users!$A$2:$A$5,Users!$B$2:$B$5,0)</f>
        <v>Erin</v>
      </c>
    </row>
    <row r="1092" spans="1:24" ht="12.75" customHeight="1">
      <c r="A1092" t="s">
        <v>56</v>
      </c>
      <c r="B1092" s="17">
        <v>0.09</v>
      </c>
      <c r="C1092" s="6">
        <v>20.48</v>
      </c>
      <c r="D1092" s="6">
        <v>6.32</v>
      </c>
      <c r="E1092">
        <v>1974</v>
      </c>
      <c r="F1092" t="s">
        <v>1919</v>
      </c>
      <c r="G1092" t="s">
        <v>49</v>
      </c>
      <c r="H1092" t="s">
        <v>114</v>
      </c>
      <c r="I1092" t="s">
        <v>29</v>
      </c>
      <c r="J1092" t="s">
        <v>257</v>
      </c>
      <c r="K1092" t="s">
        <v>59</v>
      </c>
      <c r="L1092" t="s">
        <v>1920</v>
      </c>
      <c r="M1092" t="s">
        <v>61</v>
      </c>
      <c r="N1092" t="s">
        <v>300</v>
      </c>
      <c r="O1092" t="s">
        <v>1921</v>
      </c>
      <c r="P1092" s="13">
        <v>42144</v>
      </c>
      <c r="Q1092" s="13" t="str">
        <f t="shared" si="34"/>
        <v>May</v>
      </c>
      <c r="R1092" s="11">
        <v>42145</v>
      </c>
      <c r="S1092" s="13" t="str">
        <f t="shared" si="35"/>
        <v>May</v>
      </c>
      <c r="T1092" s="8">
        <v>-16.89</v>
      </c>
      <c r="U1092">
        <v>5</v>
      </c>
      <c r="V1092" s="6">
        <v>99.02</v>
      </c>
      <c r="W1092">
        <v>89040</v>
      </c>
      <c r="X1092" t="str">
        <f>[1]!DXLOOKUP(M1092,Users!$A$2:$A$5,Users!$B$2:$B$5,0)</f>
        <v>Chris</v>
      </c>
    </row>
    <row r="1093" spans="1:24" ht="12.75" customHeight="1">
      <c r="A1093" t="s">
        <v>56</v>
      </c>
      <c r="B1093" s="17">
        <v>0.06</v>
      </c>
      <c r="C1093" s="6">
        <v>15.67</v>
      </c>
      <c r="D1093" s="6">
        <v>1.39</v>
      </c>
      <c r="E1093">
        <v>1974</v>
      </c>
      <c r="F1093" t="s">
        <v>1919</v>
      </c>
      <c r="G1093" t="s">
        <v>49</v>
      </c>
      <c r="H1093" t="s">
        <v>114</v>
      </c>
      <c r="I1093" t="s">
        <v>29</v>
      </c>
      <c r="J1093" t="s">
        <v>69</v>
      </c>
      <c r="K1093" t="s">
        <v>59</v>
      </c>
      <c r="L1093" t="s">
        <v>1700</v>
      </c>
      <c r="M1093" t="s">
        <v>61</v>
      </c>
      <c r="N1093" t="s">
        <v>300</v>
      </c>
      <c r="O1093" t="s">
        <v>1921</v>
      </c>
      <c r="P1093" s="13">
        <v>42144</v>
      </c>
      <c r="Q1093" s="13" t="str">
        <f t="shared" si="34"/>
        <v>May</v>
      </c>
      <c r="R1093" s="11">
        <v>42145</v>
      </c>
      <c r="S1093" s="13" t="str">
        <f t="shared" si="35"/>
        <v>May</v>
      </c>
      <c r="T1093" s="8">
        <v>25.51</v>
      </c>
      <c r="U1093">
        <v>3</v>
      </c>
      <c r="V1093" s="6">
        <v>46.4</v>
      </c>
      <c r="W1093">
        <v>89040</v>
      </c>
      <c r="X1093" t="str">
        <f>[1]!DXLOOKUP(M1093,Users!$A$2:$A$5,Users!$B$2:$B$5,0)</f>
        <v>Chris</v>
      </c>
    </row>
    <row r="1094" spans="1:24" ht="12.75" customHeight="1">
      <c r="A1094" t="s">
        <v>47</v>
      </c>
      <c r="B1094" s="17">
        <v>0.05</v>
      </c>
      <c r="C1094" s="6">
        <v>70.98</v>
      </c>
      <c r="D1094" s="6">
        <v>46.74</v>
      </c>
      <c r="E1094">
        <v>1976</v>
      </c>
      <c r="F1094" t="s">
        <v>1922</v>
      </c>
      <c r="G1094" t="s">
        <v>39</v>
      </c>
      <c r="H1094" t="s">
        <v>114</v>
      </c>
      <c r="I1094" t="s">
        <v>41</v>
      </c>
      <c r="J1094" t="s">
        <v>191</v>
      </c>
      <c r="K1094" t="s">
        <v>121</v>
      </c>
      <c r="L1094" t="s">
        <v>867</v>
      </c>
      <c r="M1094" t="s">
        <v>61</v>
      </c>
      <c r="N1094" t="s">
        <v>300</v>
      </c>
      <c r="O1094" t="s">
        <v>1923</v>
      </c>
      <c r="P1094" s="13">
        <v>42014</v>
      </c>
      <c r="Q1094" s="13" t="str">
        <f t="shared" si="34"/>
        <v>January</v>
      </c>
      <c r="R1094" s="11">
        <v>42015</v>
      </c>
      <c r="S1094" s="13" t="str">
        <f t="shared" si="35"/>
        <v>January</v>
      </c>
      <c r="T1094" s="8">
        <v>-850.65239999999994</v>
      </c>
      <c r="U1094">
        <v>8</v>
      </c>
      <c r="V1094" s="6">
        <v>551.51</v>
      </c>
      <c r="W1094">
        <v>89039</v>
      </c>
      <c r="X1094" t="str">
        <f>[1]!DXLOOKUP(M1094,Users!$A$2:$A$5,Users!$B$2:$B$5,0)</f>
        <v>Chris</v>
      </c>
    </row>
    <row r="1095" spans="1:24" ht="12.75" customHeight="1">
      <c r="A1095" t="s">
        <v>47</v>
      </c>
      <c r="B1095" s="17">
        <v>0.05</v>
      </c>
      <c r="C1095" s="6">
        <v>11.55</v>
      </c>
      <c r="D1095" s="6">
        <v>2.36</v>
      </c>
      <c r="E1095">
        <v>1976</v>
      </c>
      <c r="F1095" t="s">
        <v>1922</v>
      </c>
      <c r="G1095" t="s">
        <v>49</v>
      </c>
      <c r="H1095" t="s">
        <v>114</v>
      </c>
      <c r="I1095" t="s">
        <v>29</v>
      </c>
      <c r="J1095" t="s">
        <v>30</v>
      </c>
      <c r="K1095" t="s">
        <v>31</v>
      </c>
      <c r="L1095" t="s">
        <v>312</v>
      </c>
      <c r="M1095" t="s">
        <v>61</v>
      </c>
      <c r="N1095" t="s">
        <v>300</v>
      </c>
      <c r="O1095" t="s">
        <v>1923</v>
      </c>
      <c r="P1095" s="13">
        <v>42014</v>
      </c>
      <c r="Q1095" s="13" t="str">
        <f t="shared" si="34"/>
        <v>January</v>
      </c>
      <c r="R1095" s="11">
        <v>42016</v>
      </c>
      <c r="S1095" s="13" t="str">
        <f t="shared" si="35"/>
        <v>January</v>
      </c>
      <c r="T1095" s="8">
        <v>98.525099999999981</v>
      </c>
      <c r="U1095">
        <v>12</v>
      </c>
      <c r="V1095" s="6">
        <v>142.79</v>
      </c>
      <c r="W1095">
        <v>89039</v>
      </c>
      <c r="X1095" t="str">
        <f>[1]!DXLOOKUP(M1095,Users!$A$2:$A$5,Users!$B$2:$B$5,0)</f>
        <v>Chris</v>
      </c>
    </row>
    <row r="1096" spans="1:24" ht="12.75" customHeight="1">
      <c r="A1096" t="s">
        <v>47</v>
      </c>
      <c r="B1096" s="17">
        <v>0.06</v>
      </c>
      <c r="C1096" s="6">
        <v>40.99</v>
      </c>
      <c r="D1096" s="6">
        <v>17.48</v>
      </c>
      <c r="E1096">
        <v>1976</v>
      </c>
      <c r="F1096" t="s">
        <v>1922</v>
      </c>
      <c r="G1096" t="s">
        <v>49</v>
      </c>
      <c r="H1096" t="s">
        <v>114</v>
      </c>
      <c r="I1096" t="s">
        <v>29</v>
      </c>
      <c r="J1096" t="s">
        <v>93</v>
      </c>
      <c r="K1096" t="s">
        <v>59</v>
      </c>
      <c r="L1096" t="s">
        <v>1106</v>
      </c>
      <c r="M1096" t="s">
        <v>61</v>
      </c>
      <c r="N1096" t="s">
        <v>300</v>
      </c>
      <c r="O1096" t="s">
        <v>1923</v>
      </c>
      <c r="P1096" s="13">
        <v>42086</v>
      </c>
      <c r="Q1096" s="13" t="str">
        <f t="shared" si="34"/>
        <v>March</v>
      </c>
      <c r="R1096" s="11">
        <v>42088</v>
      </c>
      <c r="S1096" s="13" t="str">
        <f t="shared" si="35"/>
        <v>March</v>
      </c>
      <c r="T1096" s="8">
        <v>214.23</v>
      </c>
      <c r="U1096">
        <v>14</v>
      </c>
      <c r="V1096" s="6">
        <v>585.08000000000004</v>
      </c>
      <c r="W1096">
        <v>89041</v>
      </c>
      <c r="X1096" t="str">
        <f>[1]!DXLOOKUP(M1096,Users!$A$2:$A$5,Users!$B$2:$B$5,0)</f>
        <v>Chris</v>
      </c>
    </row>
    <row r="1097" spans="1:24" ht="12.75" customHeight="1">
      <c r="A1097" t="s">
        <v>37</v>
      </c>
      <c r="B1097" s="17">
        <v>0.05</v>
      </c>
      <c r="C1097" s="6">
        <v>20.99</v>
      </c>
      <c r="D1097" s="6">
        <v>3.3</v>
      </c>
      <c r="E1097">
        <v>1979</v>
      </c>
      <c r="F1097" t="s">
        <v>1924</v>
      </c>
      <c r="G1097" t="s">
        <v>49</v>
      </c>
      <c r="H1097" t="s">
        <v>28</v>
      </c>
      <c r="I1097" t="s">
        <v>77</v>
      </c>
      <c r="J1097" t="s">
        <v>78</v>
      </c>
      <c r="K1097" t="s">
        <v>51</v>
      </c>
      <c r="L1097" t="s">
        <v>895</v>
      </c>
      <c r="M1097" t="s">
        <v>34</v>
      </c>
      <c r="N1097" t="s">
        <v>255</v>
      </c>
      <c r="O1097" t="s">
        <v>1925</v>
      </c>
      <c r="P1097" s="13">
        <v>42129</v>
      </c>
      <c r="Q1097" s="13" t="str">
        <f t="shared" si="34"/>
        <v>May</v>
      </c>
      <c r="R1097" s="11">
        <v>42130</v>
      </c>
      <c r="S1097" s="13" t="str">
        <f t="shared" si="35"/>
        <v>May</v>
      </c>
      <c r="T1097" s="8">
        <v>21.883400000000023</v>
      </c>
      <c r="U1097">
        <v>4</v>
      </c>
      <c r="V1097" s="6">
        <v>72.75</v>
      </c>
      <c r="W1097">
        <v>87757</v>
      </c>
      <c r="X1097" t="str">
        <f>[1]!DXLOOKUP(M1097,Users!$A$2:$A$5,Users!$B$2:$B$5,0)</f>
        <v>William</v>
      </c>
    </row>
    <row r="1098" spans="1:24" ht="12.75" customHeight="1">
      <c r="A1098" t="s">
        <v>37</v>
      </c>
      <c r="B1098" s="17">
        <v>0.1</v>
      </c>
      <c r="C1098" s="6">
        <v>7.37</v>
      </c>
      <c r="D1098" s="6">
        <v>5.53</v>
      </c>
      <c r="E1098">
        <v>1984</v>
      </c>
      <c r="F1098" t="s">
        <v>1926</v>
      </c>
      <c r="G1098" t="s">
        <v>49</v>
      </c>
      <c r="H1098" t="s">
        <v>114</v>
      </c>
      <c r="I1098" t="s">
        <v>77</v>
      </c>
      <c r="J1098" t="s">
        <v>180</v>
      </c>
      <c r="K1098" t="s">
        <v>51</v>
      </c>
      <c r="L1098" t="s">
        <v>306</v>
      </c>
      <c r="M1098" t="s">
        <v>136</v>
      </c>
      <c r="N1098" t="s">
        <v>932</v>
      </c>
      <c r="O1098" t="s">
        <v>933</v>
      </c>
      <c r="P1098" s="13">
        <v>42140</v>
      </c>
      <c r="Q1098" s="13" t="str">
        <f t="shared" si="34"/>
        <v>May</v>
      </c>
      <c r="R1098" s="11">
        <v>42140</v>
      </c>
      <c r="S1098" s="13" t="str">
        <f t="shared" si="35"/>
        <v>May</v>
      </c>
      <c r="T1098" s="8">
        <v>290.202</v>
      </c>
      <c r="U1098">
        <v>38</v>
      </c>
      <c r="V1098" s="6">
        <v>269.33</v>
      </c>
      <c r="W1098">
        <v>91258</v>
      </c>
      <c r="X1098" t="str">
        <f>[1]!DXLOOKUP(M1098,Users!$A$2:$A$5,Users!$B$2:$B$5,0)</f>
        <v>Sam</v>
      </c>
    </row>
    <row r="1099" spans="1:24" ht="12.75" customHeight="1">
      <c r="A1099" t="s">
        <v>37</v>
      </c>
      <c r="B1099" s="17">
        <v>0.01</v>
      </c>
      <c r="C1099" s="6">
        <v>15.31</v>
      </c>
      <c r="D1099" s="6">
        <v>8.7799999999999994</v>
      </c>
      <c r="E1099">
        <v>1986</v>
      </c>
      <c r="F1099" t="s">
        <v>1927</v>
      </c>
      <c r="G1099" t="s">
        <v>49</v>
      </c>
      <c r="H1099" t="s">
        <v>40</v>
      </c>
      <c r="I1099" t="s">
        <v>29</v>
      </c>
      <c r="J1099" t="s">
        <v>141</v>
      </c>
      <c r="K1099" t="s">
        <v>59</v>
      </c>
      <c r="L1099" t="s">
        <v>1928</v>
      </c>
      <c r="M1099" t="s">
        <v>61</v>
      </c>
      <c r="N1099" t="s">
        <v>130</v>
      </c>
      <c r="O1099" t="s">
        <v>1929</v>
      </c>
      <c r="P1099" s="13">
        <v>42130</v>
      </c>
      <c r="Q1099" s="13" t="str">
        <f t="shared" si="34"/>
        <v>May</v>
      </c>
      <c r="R1099" s="11">
        <v>42131</v>
      </c>
      <c r="S1099" s="13" t="str">
        <f t="shared" si="35"/>
        <v>May</v>
      </c>
      <c r="T1099" s="8">
        <v>12.146000000000008</v>
      </c>
      <c r="U1099">
        <v>23</v>
      </c>
      <c r="V1099" s="6">
        <v>377</v>
      </c>
      <c r="W1099">
        <v>90888</v>
      </c>
      <c r="X1099" t="str">
        <f>[1]!DXLOOKUP(M1099,Users!$A$2:$A$5,Users!$B$2:$B$5,0)</f>
        <v>Chris</v>
      </c>
    </row>
    <row r="1100" spans="1:24" ht="12.75" customHeight="1">
      <c r="A1100" t="s">
        <v>37</v>
      </c>
      <c r="B1100" s="17">
        <v>0.05</v>
      </c>
      <c r="C1100" s="6">
        <v>7.99</v>
      </c>
      <c r="D1100" s="6">
        <v>5.03</v>
      </c>
      <c r="E1100">
        <v>1986</v>
      </c>
      <c r="F1100" t="s">
        <v>1927</v>
      </c>
      <c r="G1100" t="s">
        <v>27</v>
      </c>
      <c r="H1100" t="s">
        <v>40</v>
      </c>
      <c r="I1100" t="s">
        <v>77</v>
      </c>
      <c r="J1100" t="s">
        <v>78</v>
      </c>
      <c r="K1100" t="s">
        <v>86</v>
      </c>
      <c r="L1100" t="s">
        <v>430</v>
      </c>
      <c r="M1100" t="s">
        <v>61</v>
      </c>
      <c r="N1100" t="s">
        <v>130</v>
      </c>
      <c r="O1100" t="s">
        <v>1929</v>
      </c>
      <c r="P1100" s="13">
        <v>42130</v>
      </c>
      <c r="Q1100" s="13" t="str">
        <f t="shared" si="34"/>
        <v>May</v>
      </c>
      <c r="R1100" s="11">
        <v>42132</v>
      </c>
      <c r="S1100" s="13" t="str">
        <f t="shared" si="35"/>
        <v>May</v>
      </c>
      <c r="T1100" s="8">
        <v>5.6870000000000083</v>
      </c>
      <c r="U1100">
        <v>4</v>
      </c>
      <c r="V1100" s="6">
        <v>42.99</v>
      </c>
      <c r="W1100">
        <v>90888</v>
      </c>
      <c r="X1100" t="str">
        <f>[1]!DXLOOKUP(M1100,Users!$A$2:$A$5,Users!$B$2:$B$5,0)</f>
        <v>Chris</v>
      </c>
    </row>
    <row r="1101" spans="1:24" ht="12.75" customHeight="1">
      <c r="A1101" t="s">
        <v>25</v>
      </c>
      <c r="B1101" s="17">
        <v>0.05</v>
      </c>
      <c r="C1101" s="6">
        <v>20.98</v>
      </c>
      <c r="D1101" s="6">
        <v>21.2</v>
      </c>
      <c r="E1101">
        <v>1988</v>
      </c>
      <c r="F1101" t="s">
        <v>1930</v>
      </c>
      <c r="G1101" t="s">
        <v>49</v>
      </c>
      <c r="H1101" t="s">
        <v>40</v>
      </c>
      <c r="I1101" t="s">
        <v>41</v>
      </c>
      <c r="J1101" t="s">
        <v>50</v>
      </c>
      <c r="K1101" t="s">
        <v>86</v>
      </c>
      <c r="L1101" t="s">
        <v>1931</v>
      </c>
      <c r="M1101" t="s">
        <v>34</v>
      </c>
      <c r="N1101" t="s">
        <v>212</v>
      </c>
      <c r="O1101" t="s">
        <v>1895</v>
      </c>
      <c r="P1101" s="13">
        <v>42007</v>
      </c>
      <c r="Q1101" s="13" t="str">
        <f t="shared" si="34"/>
        <v>January</v>
      </c>
      <c r="R1101" s="11">
        <v>42008</v>
      </c>
      <c r="S1101" s="13" t="str">
        <f t="shared" si="35"/>
        <v>January</v>
      </c>
      <c r="T1101" s="8">
        <v>-181.102</v>
      </c>
      <c r="U1101">
        <v>3</v>
      </c>
      <c r="V1101" s="6">
        <v>65.69</v>
      </c>
      <c r="W1101">
        <v>89999</v>
      </c>
      <c r="X1101" t="str">
        <f>[1]!DXLOOKUP(M1101,Users!$A$2:$A$5,Users!$B$2:$B$5,0)</f>
        <v>William</v>
      </c>
    </row>
    <row r="1102" spans="1:24" ht="12.75" customHeight="1">
      <c r="A1102" t="s">
        <v>37</v>
      </c>
      <c r="B1102" s="17">
        <v>0.04</v>
      </c>
      <c r="C1102" s="6">
        <v>355.98</v>
      </c>
      <c r="D1102" s="6">
        <v>58.92</v>
      </c>
      <c r="E1102">
        <v>1989</v>
      </c>
      <c r="F1102" t="s">
        <v>1932</v>
      </c>
      <c r="G1102" t="s">
        <v>39</v>
      </c>
      <c r="H1102" t="s">
        <v>40</v>
      </c>
      <c r="I1102" t="s">
        <v>41</v>
      </c>
      <c r="J1102" t="s">
        <v>42</v>
      </c>
      <c r="K1102" t="s">
        <v>43</v>
      </c>
      <c r="L1102" t="s">
        <v>1294</v>
      </c>
      <c r="M1102" t="s">
        <v>34</v>
      </c>
      <c r="N1102" t="s">
        <v>212</v>
      </c>
      <c r="O1102" t="s">
        <v>1933</v>
      </c>
      <c r="P1102" s="13">
        <v>42025</v>
      </c>
      <c r="Q1102" s="13" t="str">
        <f t="shared" si="34"/>
        <v>January</v>
      </c>
      <c r="R1102" s="11">
        <v>42026</v>
      </c>
      <c r="S1102" s="13" t="str">
        <f t="shared" si="35"/>
        <v>January</v>
      </c>
      <c r="T1102" s="8">
        <v>882.93000000000006</v>
      </c>
      <c r="U1102">
        <v>8</v>
      </c>
      <c r="V1102" s="6">
        <v>2748.21</v>
      </c>
      <c r="W1102">
        <v>90000</v>
      </c>
      <c r="X1102" t="str">
        <f>[1]!DXLOOKUP(M1102,Users!$A$2:$A$5,Users!$B$2:$B$5,0)</f>
        <v>William</v>
      </c>
    </row>
    <row r="1103" spans="1:24" ht="12.75" customHeight="1">
      <c r="A1103" t="s">
        <v>37</v>
      </c>
      <c r="B1103" s="17">
        <v>0.09</v>
      </c>
      <c r="C1103" s="6">
        <v>19.98</v>
      </c>
      <c r="D1103" s="6">
        <v>8.68</v>
      </c>
      <c r="E1103">
        <v>1989</v>
      </c>
      <c r="F1103" t="s">
        <v>1932</v>
      </c>
      <c r="G1103" t="s">
        <v>49</v>
      </c>
      <c r="H1103" t="s">
        <v>40</v>
      </c>
      <c r="I1103" t="s">
        <v>29</v>
      </c>
      <c r="J1103" t="s">
        <v>93</v>
      </c>
      <c r="K1103" t="s">
        <v>59</v>
      </c>
      <c r="L1103" t="s">
        <v>1223</v>
      </c>
      <c r="M1103" t="s">
        <v>34</v>
      </c>
      <c r="N1103" t="s">
        <v>212</v>
      </c>
      <c r="O1103" t="s">
        <v>1933</v>
      </c>
      <c r="P1103" s="13">
        <v>42025</v>
      </c>
      <c r="Q1103" s="13" t="str">
        <f t="shared" si="34"/>
        <v>January</v>
      </c>
      <c r="R1103" s="11">
        <v>42026</v>
      </c>
      <c r="S1103" s="13" t="str">
        <f t="shared" si="35"/>
        <v>January</v>
      </c>
      <c r="T1103" s="8">
        <v>6.6803999999999988</v>
      </c>
      <c r="U1103">
        <v>5</v>
      </c>
      <c r="V1103" s="6">
        <v>93.19</v>
      </c>
      <c r="W1103">
        <v>90000</v>
      </c>
      <c r="X1103" t="str">
        <f>[1]!DXLOOKUP(M1103,Users!$A$2:$A$5,Users!$B$2:$B$5,0)</f>
        <v>William</v>
      </c>
    </row>
    <row r="1104" spans="1:24" ht="12.75" customHeight="1">
      <c r="A1104" t="s">
        <v>25</v>
      </c>
      <c r="B1104" s="17">
        <v>0.01</v>
      </c>
      <c r="C1104" s="6">
        <v>30.98</v>
      </c>
      <c r="D1104" s="6">
        <v>6.5</v>
      </c>
      <c r="E1104">
        <v>1989</v>
      </c>
      <c r="F1104" t="s">
        <v>1932</v>
      </c>
      <c r="G1104" t="s">
        <v>49</v>
      </c>
      <c r="H1104" t="s">
        <v>28</v>
      </c>
      <c r="I1104" t="s">
        <v>77</v>
      </c>
      <c r="J1104" t="s">
        <v>180</v>
      </c>
      <c r="K1104" t="s">
        <v>59</v>
      </c>
      <c r="L1104" t="s">
        <v>1908</v>
      </c>
      <c r="M1104" t="s">
        <v>34</v>
      </c>
      <c r="N1104" t="s">
        <v>212</v>
      </c>
      <c r="O1104" t="s">
        <v>1933</v>
      </c>
      <c r="P1104" s="13">
        <v>42139</v>
      </c>
      <c r="Q1104" s="13" t="str">
        <f t="shared" si="34"/>
        <v>May</v>
      </c>
      <c r="R1104" s="11">
        <v>42140</v>
      </c>
      <c r="S1104" s="13" t="str">
        <f t="shared" si="35"/>
        <v>May</v>
      </c>
      <c r="T1104" s="8">
        <v>46.29</v>
      </c>
      <c r="U1104">
        <v>11</v>
      </c>
      <c r="V1104" s="6">
        <v>363.37</v>
      </c>
      <c r="W1104">
        <v>90001</v>
      </c>
      <c r="X1104" t="str">
        <f>[1]!DXLOOKUP(M1104,Users!$A$2:$A$5,Users!$B$2:$B$5,0)</f>
        <v>William</v>
      </c>
    </row>
    <row r="1105" spans="1:24" ht="12.75" customHeight="1">
      <c r="A1105" t="s">
        <v>25</v>
      </c>
      <c r="B1105" s="17">
        <v>0.01</v>
      </c>
      <c r="C1105" s="6">
        <v>40.99</v>
      </c>
      <c r="D1105" s="6">
        <v>19.989999999999998</v>
      </c>
      <c r="E1105">
        <v>1989</v>
      </c>
      <c r="F1105" t="s">
        <v>1932</v>
      </c>
      <c r="G1105" t="s">
        <v>49</v>
      </c>
      <c r="H1105" t="s">
        <v>28</v>
      </c>
      <c r="I1105" t="s">
        <v>29</v>
      </c>
      <c r="J1105" t="s">
        <v>93</v>
      </c>
      <c r="K1105" t="s">
        <v>59</v>
      </c>
      <c r="L1105" t="s">
        <v>1934</v>
      </c>
      <c r="M1105" t="s">
        <v>34</v>
      </c>
      <c r="N1105" t="s">
        <v>212</v>
      </c>
      <c r="O1105" t="s">
        <v>1933</v>
      </c>
      <c r="P1105" s="13">
        <v>42139</v>
      </c>
      <c r="Q1105" s="13" t="str">
        <f t="shared" si="34"/>
        <v>May</v>
      </c>
      <c r="R1105" s="11">
        <v>42142</v>
      </c>
      <c r="S1105" s="13" t="str">
        <f t="shared" si="35"/>
        <v>May</v>
      </c>
      <c r="T1105" s="8">
        <v>177.79</v>
      </c>
      <c r="U1105">
        <v>11</v>
      </c>
      <c r="V1105" s="6">
        <v>480.75</v>
      </c>
      <c r="W1105">
        <v>90001</v>
      </c>
      <c r="X1105" t="str">
        <f>[1]!DXLOOKUP(M1105,Users!$A$2:$A$5,Users!$B$2:$B$5,0)</f>
        <v>William</v>
      </c>
    </row>
    <row r="1106" spans="1:24" ht="12.75" customHeight="1">
      <c r="A1106" t="s">
        <v>56</v>
      </c>
      <c r="B1106" s="17">
        <v>0.1</v>
      </c>
      <c r="C1106" s="6">
        <v>1.6</v>
      </c>
      <c r="D1106" s="6">
        <v>1.29</v>
      </c>
      <c r="E1106">
        <v>1989</v>
      </c>
      <c r="F1106" t="s">
        <v>1932</v>
      </c>
      <c r="G1106" t="s">
        <v>49</v>
      </c>
      <c r="H1106" t="s">
        <v>40</v>
      </c>
      <c r="I1106" t="s">
        <v>29</v>
      </c>
      <c r="J1106" t="s">
        <v>30</v>
      </c>
      <c r="K1106" t="s">
        <v>31</v>
      </c>
      <c r="L1106" t="s">
        <v>1935</v>
      </c>
      <c r="M1106" t="s">
        <v>34</v>
      </c>
      <c r="N1106" t="s">
        <v>212</v>
      </c>
      <c r="O1106" t="s">
        <v>1933</v>
      </c>
      <c r="P1106" s="13">
        <v>42124</v>
      </c>
      <c r="Q1106" s="13" t="str">
        <f t="shared" si="34"/>
        <v>April</v>
      </c>
      <c r="R1106" s="11">
        <v>42124</v>
      </c>
      <c r="S1106" s="13" t="str">
        <f t="shared" si="35"/>
        <v>April</v>
      </c>
      <c r="T1106" s="8">
        <v>-14.990400000000001</v>
      </c>
      <c r="U1106">
        <v>11</v>
      </c>
      <c r="V1106" s="6">
        <v>16.88</v>
      </c>
      <c r="W1106">
        <v>90003</v>
      </c>
      <c r="X1106" t="str">
        <f>[1]!DXLOOKUP(M1106,Users!$A$2:$A$5,Users!$B$2:$B$5,0)</f>
        <v>William</v>
      </c>
    </row>
    <row r="1107" spans="1:24" ht="12.75" customHeight="1">
      <c r="A1107" t="s">
        <v>56</v>
      </c>
      <c r="B1107" s="17">
        <v>0</v>
      </c>
      <c r="C1107" s="6">
        <v>47.9</v>
      </c>
      <c r="D1107" s="6">
        <v>5.86</v>
      </c>
      <c r="E1107">
        <v>1991</v>
      </c>
      <c r="F1107" t="s">
        <v>1936</v>
      </c>
      <c r="G1107" t="s">
        <v>49</v>
      </c>
      <c r="H1107" t="s">
        <v>40</v>
      </c>
      <c r="I1107" t="s">
        <v>29</v>
      </c>
      <c r="J1107" t="s">
        <v>93</v>
      </c>
      <c r="K1107" t="s">
        <v>59</v>
      </c>
      <c r="L1107" t="s">
        <v>1937</v>
      </c>
      <c r="M1107" t="s">
        <v>34</v>
      </c>
      <c r="N1107" t="s">
        <v>212</v>
      </c>
      <c r="O1107" t="s">
        <v>1938</v>
      </c>
      <c r="P1107" s="13">
        <v>42057</v>
      </c>
      <c r="Q1107" s="13" t="str">
        <f t="shared" si="34"/>
        <v>February</v>
      </c>
      <c r="R1107" s="11">
        <v>42059</v>
      </c>
      <c r="S1107" s="13" t="str">
        <f t="shared" si="35"/>
        <v>February</v>
      </c>
      <c r="T1107" s="8">
        <v>638.38109999999995</v>
      </c>
      <c r="U1107">
        <v>18</v>
      </c>
      <c r="V1107" s="6">
        <v>925.19</v>
      </c>
      <c r="W1107">
        <v>90002</v>
      </c>
      <c r="X1107" t="str">
        <f>[1]!DXLOOKUP(M1107,Users!$A$2:$A$5,Users!$B$2:$B$5,0)</f>
        <v>William</v>
      </c>
    </row>
    <row r="1108" spans="1:24" ht="12.75" customHeight="1">
      <c r="A1108" t="s">
        <v>37</v>
      </c>
      <c r="B1108" s="17">
        <v>0.1</v>
      </c>
      <c r="C1108" s="6">
        <v>125.99</v>
      </c>
      <c r="D1108" s="6">
        <v>8.99</v>
      </c>
      <c r="E1108">
        <v>1997</v>
      </c>
      <c r="F1108" t="s">
        <v>1939</v>
      </c>
      <c r="G1108" t="s">
        <v>49</v>
      </c>
      <c r="H1108" t="s">
        <v>114</v>
      </c>
      <c r="I1108" t="s">
        <v>77</v>
      </c>
      <c r="J1108" t="s">
        <v>78</v>
      </c>
      <c r="K1108" t="s">
        <v>59</v>
      </c>
      <c r="L1108" t="s">
        <v>898</v>
      </c>
      <c r="M1108" t="s">
        <v>136</v>
      </c>
      <c r="N1108" t="s">
        <v>932</v>
      </c>
      <c r="O1108" t="s">
        <v>933</v>
      </c>
      <c r="P1108" s="13">
        <v>42029</v>
      </c>
      <c r="Q1108" s="13" t="str">
        <f t="shared" si="34"/>
        <v>January</v>
      </c>
      <c r="R1108" s="11">
        <v>42032</v>
      </c>
      <c r="S1108" s="13" t="str">
        <f t="shared" si="35"/>
        <v>January</v>
      </c>
      <c r="T1108" s="8">
        <v>17.652000000000001</v>
      </c>
      <c r="U1108">
        <v>4</v>
      </c>
      <c r="V1108" s="6">
        <v>408.66</v>
      </c>
      <c r="W1108">
        <v>90333</v>
      </c>
      <c r="X1108" t="str">
        <f>[1]!DXLOOKUP(M1108,Users!$A$2:$A$5,Users!$B$2:$B$5,0)</f>
        <v>Sam</v>
      </c>
    </row>
    <row r="1109" spans="1:24" ht="12.75" customHeight="1">
      <c r="A1109" t="s">
        <v>56</v>
      </c>
      <c r="B1109" s="17">
        <v>0.01</v>
      </c>
      <c r="C1109" s="6">
        <v>16.48</v>
      </c>
      <c r="D1109" s="6">
        <v>1.99</v>
      </c>
      <c r="E1109">
        <v>1997</v>
      </c>
      <c r="F1109" t="s">
        <v>1939</v>
      </c>
      <c r="G1109" t="s">
        <v>49</v>
      </c>
      <c r="H1109" t="s">
        <v>114</v>
      </c>
      <c r="I1109" t="s">
        <v>77</v>
      </c>
      <c r="J1109" t="s">
        <v>180</v>
      </c>
      <c r="K1109" t="s">
        <v>51</v>
      </c>
      <c r="L1109" t="s">
        <v>1472</v>
      </c>
      <c r="M1109" t="s">
        <v>136</v>
      </c>
      <c r="N1109" t="s">
        <v>932</v>
      </c>
      <c r="O1109" t="s">
        <v>933</v>
      </c>
      <c r="P1109" s="13">
        <v>42131</v>
      </c>
      <c r="Q1109" s="13" t="str">
        <f t="shared" si="34"/>
        <v>May</v>
      </c>
      <c r="R1109" s="11">
        <v>42132</v>
      </c>
      <c r="S1109" s="13" t="str">
        <f t="shared" si="35"/>
        <v>May</v>
      </c>
      <c r="T1109" s="8">
        <v>739.67399999999998</v>
      </c>
      <c r="U1109">
        <v>7</v>
      </c>
      <c r="V1109" s="6">
        <v>122.93</v>
      </c>
      <c r="W1109">
        <v>90334</v>
      </c>
      <c r="X1109" t="str">
        <f>[1]!DXLOOKUP(M1109,Users!$A$2:$A$5,Users!$B$2:$B$5,0)</f>
        <v>Sam</v>
      </c>
    </row>
    <row r="1110" spans="1:24" ht="12.75" customHeight="1">
      <c r="A1110" t="s">
        <v>106</v>
      </c>
      <c r="B1110" s="17">
        <v>0</v>
      </c>
      <c r="C1110" s="6">
        <v>24.92</v>
      </c>
      <c r="D1110" s="6">
        <v>12.98</v>
      </c>
      <c r="E1110">
        <v>1997</v>
      </c>
      <c r="F1110" t="s">
        <v>1939</v>
      </c>
      <c r="G1110" t="s">
        <v>49</v>
      </c>
      <c r="H1110" t="s">
        <v>114</v>
      </c>
      <c r="I1110" t="s">
        <v>29</v>
      </c>
      <c r="J1110" t="s">
        <v>109</v>
      </c>
      <c r="K1110" t="s">
        <v>59</v>
      </c>
      <c r="L1110" t="s">
        <v>1940</v>
      </c>
      <c r="M1110" t="s">
        <v>136</v>
      </c>
      <c r="N1110" t="s">
        <v>932</v>
      </c>
      <c r="O1110" t="s">
        <v>933</v>
      </c>
      <c r="P1110" s="13">
        <v>42157</v>
      </c>
      <c r="Q1110" s="13" t="str">
        <f t="shared" si="34"/>
        <v>June</v>
      </c>
      <c r="R1110" s="11">
        <v>42157</v>
      </c>
      <c r="S1110" s="13" t="str">
        <f t="shared" si="35"/>
        <v>June</v>
      </c>
      <c r="T1110" s="8">
        <v>-23.155999999999999</v>
      </c>
      <c r="U1110">
        <v>1</v>
      </c>
      <c r="V1110" s="6">
        <v>32.659999999999997</v>
      </c>
      <c r="W1110">
        <v>90335</v>
      </c>
      <c r="X1110" t="str">
        <f>[1]!DXLOOKUP(M1110,Users!$A$2:$A$5,Users!$B$2:$B$5,0)</f>
        <v>Sam</v>
      </c>
    </row>
    <row r="1111" spans="1:24" ht="12.75" customHeight="1">
      <c r="A1111" t="s">
        <v>37</v>
      </c>
      <c r="B1111" s="17">
        <v>0.06</v>
      </c>
      <c r="C1111" s="6">
        <v>4.42</v>
      </c>
      <c r="D1111" s="6">
        <v>4.99</v>
      </c>
      <c r="E1111">
        <v>1998</v>
      </c>
      <c r="F1111" t="s">
        <v>1941</v>
      </c>
      <c r="G1111" t="s">
        <v>49</v>
      </c>
      <c r="H1111" t="s">
        <v>28</v>
      </c>
      <c r="I1111" t="s">
        <v>29</v>
      </c>
      <c r="J1111" t="s">
        <v>69</v>
      </c>
      <c r="K1111" t="s">
        <v>59</v>
      </c>
      <c r="L1111" t="s">
        <v>70</v>
      </c>
      <c r="M1111" t="s">
        <v>53</v>
      </c>
      <c r="N1111" t="s">
        <v>71</v>
      </c>
      <c r="O1111" t="s">
        <v>1942</v>
      </c>
      <c r="P1111" s="13">
        <v>42158</v>
      </c>
      <c r="Q1111" s="13" t="str">
        <f t="shared" si="34"/>
        <v>June</v>
      </c>
      <c r="R1111" s="11">
        <v>42160</v>
      </c>
      <c r="S1111" s="13" t="str">
        <f t="shared" si="35"/>
        <v>June</v>
      </c>
      <c r="T1111" s="8">
        <v>-10.435</v>
      </c>
      <c r="U1111">
        <v>3</v>
      </c>
      <c r="V1111" s="6">
        <v>14.85</v>
      </c>
      <c r="W1111">
        <v>90568</v>
      </c>
      <c r="X1111" t="str">
        <f>[1]!DXLOOKUP(M1111,Users!$A$2:$A$5,Users!$B$2:$B$5,0)</f>
        <v>Erin</v>
      </c>
    </row>
    <row r="1112" spans="1:24" ht="12.75" customHeight="1">
      <c r="A1112" t="s">
        <v>56</v>
      </c>
      <c r="B1112" s="17">
        <v>0.06</v>
      </c>
      <c r="C1112" s="6">
        <v>4.24</v>
      </c>
      <c r="D1112" s="6">
        <v>5.41</v>
      </c>
      <c r="E1112">
        <v>2004</v>
      </c>
      <c r="F1112" t="s">
        <v>1943</v>
      </c>
      <c r="G1112" t="s">
        <v>49</v>
      </c>
      <c r="H1112" t="s">
        <v>40</v>
      </c>
      <c r="I1112" t="s">
        <v>29</v>
      </c>
      <c r="J1112" t="s">
        <v>109</v>
      </c>
      <c r="K1112" t="s">
        <v>59</v>
      </c>
      <c r="L1112" t="s">
        <v>110</v>
      </c>
      <c r="M1112" t="s">
        <v>34</v>
      </c>
      <c r="N1112" t="s">
        <v>82</v>
      </c>
      <c r="O1112" t="s">
        <v>1901</v>
      </c>
      <c r="P1112" s="13">
        <v>42111</v>
      </c>
      <c r="Q1112" s="13" t="str">
        <f t="shared" si="34"/>
        <v>April</v>
      </c>
      <c r="R1112" s="11">
        <v>42113</v>
      </c>
      <c r="S1112" s="13" t="str">
        <f t="shared" si="35"/>
        <v>April</v>
      </c>
      <c r="T1112" s="8">
        <v>-78.916679999999999</v>
      </c>
      <c r="U1112">
        <v>10</v>
      </c>
      <c r="V1112" s="6">
        <v>45</v>
      </c>
      <c r="W1112">
        <v>91277</v>
      </c>
      <c r="X1112" t="str">
        <f>[1]!DXLOOKUP(M1112,Users!$A$2:$A$5,Users!$B$2:$B$5,0)</f>
        <v>William</v>
      </c>
    </row>
    <row r="1113" spans="1:24" ht="12.75" customHeight="1">
      <c r="A1113" t="s">
        <v>56</v>
      </c>
      <c r="B1113" s="17">
        <v>0.04</v>
      </c>
      <c r="C1113" s="6">
        <v>6783.02</v>
      </c>
      <c r="D1113" s="6">
        <v>24.49</v>
      </c>
      <c r="E1113">
        <v>2004</v>
      </c>
      <c r="F1113" t="s">
        <v>1943</v>
      </c>
      <c r="G1113" t="s">
        <v>49</v>
      </c>
      <c r="H1113" t="s">
        <v>40</v>
      </c>
      <c r="I1113" t="s">
        <v>77</v>
      </c>
      <c r="J1113" t="s">
        <v>85</v>
      </c>
      <c r="K1113" t="s">
        <v>236</v>
      </c>
      <c r="L1113" t="s">
        <v>1277</v>
      </c>
      <c r="M1113" t="s">
        <v>34</v>
      </c>
      <c r="N1113" t="s">
        <v>82</v>
      </c>
      <c r="O1113" t="s">
        <v>1901</v>
      </c>
      <c r="P1113" s="13">
        <v>42111</v>
      </c>
      <c r="Q1113" s="13" t="str">
        <f t="shared" si="34"/>
        <v>April</v>
      </c>
      <c r="R1113" s="11">
        <v>42113</v>
      </c>
      <c r="S1113" s="13" t="str">
        <f t="shared" si="35"/>
        <v>April</v>
      </c>
      <c r="T1113" s="8">
        <v>-13562.637407999999</v>
      </c>
      <c r="U1113">
        <v>1</v>
      </c>
      <c r="V1113" s="6">
        <v>6569.07</v>
      </c>
      <c r="W1113">
        <v>91277</v>
      </c>
      <c r="X1113" t="str">
        <f>[1]!DXLOOKUP(M1113,Users!$A$2:$A$5,Users!$B$2:$B$5,0)</f>
        <v>William</v>
      </c>
    </row>
    <row r="1114" spans="1:24" ht="12.75" customHeight="1">
      <c r="A1114" t="s">
        <v>37</v>
      </c>
      <c r="B1114" s="17">
        <v>0.03</v>
      </c>
      <c r="C1114" s="6">
        <v>5.78</v>
      </c>
      <c r="D1114" s="6">
        <v>5.37</v>
      </c>
      <c r="E1114">
        <v>2006</v>
      </c>
      <c r="F1114" t="s">
        <v>1944</v>
      </c>
      <c r="G1114" t="s">
        <v>49</v>
      </c>
      <c r="H1114" t="s">
        <v>40</v>
      </c>
      <c r="I1114" t="s">
        <v>29</v>
      </c>
      <c r="J1114" t="s">
        <v>93</v>
      </c>
      <c r="K1114" t="s">
        <v>59</v>
      </c>
      <c r="L1114" t="s">
        <v>1945</v>
      </c>
      <c r="M1114" t="s">
        <v>34</v>
      </c>
      <c r="N1114" t="s">
        <v>255</v>
      </c>
      <c r="O1114" t="s">
        <v>1946</v>
      </c>
      <c r="P1114" s="13">
        <v>42068</v>
      </c>
      <c r="Q1114" s="13" t="str">
        <f t="shared" si="34"/>
        <v>March</v>
      </c>
      <c r="R1114" s="11">
        <v>42069</v>
      </c>
      <c r="S1114" s="13" t="str">
        <f t="shared" si="35"/>
        <v>March</v>
      </c>
      <c r="T1114" s="8">
        <v>-63.35</v>
      </c>
      <c r="U1114">
        <v>15</v>
      </c>
      <c r="V1114" s="6">
        <v>88.22</v>
      </c>
      <c r="W1114">
        <v>88798</v>
      </c>
      <c r="X1114" t="str">
        <f>[1]!DXLOOKUP(M1114,Users!$A$2:$A$5,Users!$B$2:$B$5,0)</f>
        <v>William</v>
      </c>
    </row>
    <row r="1115" spans="1:24" ht="12.75" customHeight="1">
      <c r="A1115" t="s">
        <v>56</v>
      </c>
      <c r="B1115" s="17">
        <v>0.1</v>
      </c>
      <c r="C1115" s="6">
        <v>10.48</v>
      </c>
      <c r="D1115" s="6">
        <v>2.89</v>
      </c>
      <c r="E1115">
        <v>2016</v>
      </c>
      <c r="F1115" t="s">
        <v>1947</v>
      </c>
      <c r="G1115" t="s">
        <v>49</v>
      </c>
      <c r="H1115" t="s">
        <v>28</v>
      </c>
      <c r="I1115" t="s">
        <v>29</v>
      </c>
      <c r="J1115" t="s">
        <v>30</v>
      </c>
      <c r="K1115" t="s">
        <v>51</v>
      </c>
      <c r="L1115" t="s">
        <v>1808</v>
      </c>
      <c r="M1115" t="s">
        <v>61</v>
      </c>
      <c r="N1115" t="s">
        <v>300</v>
      </c>
      <c r="O1115" t="s">
        <v>731</v>
      </c>
      <c r="P1115" s="13">
        <v>42173</v>
      </c>
      <c r="Q1115" s="13" t="str">
        <f t="shared" si="34"/>
        <v>June</v>
      </c>
      <c r="R1115" s="11">
        <v>42174</v>
      </c>
      <c r="S1115" s="13" t="str">
        <f t="shared" si="35"/>
        <v>June</v>
      </c>
      <c r="T1115" s="8">
        <v>-8.9039999999999999</v>
      </c>
      <c r="U1115">
        <v>4</v>
      </c>
      <c r="V1115" s="6">
        <v>40.29</v>
      </c>
      <c r="W1115">
        <v>86874</v>
      </c>
      <c r="X1115" t="str">
        <f>[1]!DXLOOKUP(M1115,Users!$A$2:$A$5,Users!$B$2:$B$5,0)</f>
        <v>Chris</v>
      </c>
    </row>
    <row r="1116" spans="1:24" ht="12.75" customHeight="1">
      <c r="A1116" t="s">
        <v>25</v>
      </c>
      <c r="B1116" s="17">
        <v>7.0000000000000007E-2</v>
      </c>
      <c r="C1116" s="6">
        <v>39.479999999999997</v>
      </c>
      <c r="D1116" s="6">
        <v>1.99</v>
      </c>
      <c r="E1116">
        <v>2014</v>
      </c>
      <c r="F1116" t="s">
        <v>1948</v>
      </c>
      <c r="G1116" t="s">
        <v>49</v>
      </c>
      <c r="H1116" t="s">
        <v>40</v>
      </c>
      <c r="I1116" t="s">
        <v>77</v>
      </c>
      <c r="J1116" t="s">
        <v>180</v>
      </c>
      <c r="K1116" t="s">
        <v>51</v>
      </c>
      <c r="L1116" t="s">
        <v>705</v>
      </c>
      <c r="M1116" t="s">
        <v>61</v>
      </c>
      <c r="N1116" t="s">
        <v>330</v>
      </c>
      <c r="O1116" t="s">
        <v>1949</v>
      </c>
      <c r="P1116" s="13">
        <v>42085</v>
      </c>
      <c r="Q1116" s="13" t="str">
        <f t="shared" si="34"/>
        <v>March</v>
      </c>
      <c r="R1116" s="11">
        <v>42087</v>
      </c>
      <c r="S1116" s="13" t="str">
        <f t="shared" si="35"/>
        <v>March</v>
      </c>
      <c r="T1116" s="8">
        <v>88.72</v>
      </c>
      <c r="U1116">
        <v>4</v>
      </c>
      <c r="V1116" s="6">
        <v>151.27000000000001</v>
      </c>
      <c r="W1116">
        <v>88367</v>
      </c>
      <c r="X1116" t="str">
        <f>[1]!DXLOOKUP(M1116,Users!$A$2:$A$5,Users!$B$2:$B$5,0)</f>
        <v>Chris</v>
      </c>
    </row>
    <row r="1117" spans="1:24" ht="12.75" customHeight="1">
      <c r="A1117" t="s">
        <v>25</v>
      </c>
      <c r="B1117" s="17">
        <v>0</v>
      </c>
      <c r="C1117" s="6">
        <v>4.91</v>
      </c>
      <c r="D1117" s="6">
        <v>0.5</v>
      </c>
      <c r="E1117">
        <v>2014</v>
      </c>
      <c r="F1117" t="s">
        <v>1948</v>
      </c>
      <c r="G1117" t="s">
        <v>49</v>
      </c>
      <c r="H1117" t="s">
        <v>40</v>
      </c>
      <c r="I1117" t="s">
        <v>29</v>
      </c>
      <c r="J1117" t="s">
        <v>134</v>
      </c>
      <c r="K1117" t="s">
        <v>59</v>
      </c>
      <c r="L1117" t="s">
        <v>163</v>
      </c>
      <c r="M1117" t="s">
        <v>61</v>
      </c>
      <c r="N1117" t="s">
        <v>330</v>
      </c>
      <c r="O1117" t="s">
        <v>1949</v>
      </c>
      <c r="P1117" s="13">
        <v>42085</v>
      </c>
      <c r="Q1117" s="13" t="str">
        <f t="shared" si="34"/>
        <v>March</v>
      </c>
      <c r="R1117" s="11">
        <v>42087</v>
      </c>
      <c r="S1117" s="13" t="str">
        <f t="shared" si="35"/>
        <v>March</v>
      </c>
      <c r="T1117" s="8">
        <v>7.2518999999999991</v>
      </c>
      <c r="U1117">
        <v>2</v>
      </c>
      <c r="V1117" s="6">
        <v>10.51</v>
      </c>
      <c r="W1117">
        <v>88367</v>
      </c>
      <c r="X1117" t="str">
        <f>[1]!DXLOOKUP(M1117,Users!$A$2:$A$5,Users!$B$2:$B$5,0)</f>
        <v>Chris</v>
      </c>
    </row>
    <row r="1118" spans="1:24" ht="12.75" customHeight="1">
      <c r="A1118" t="s">
        <v>47</v>
      </c>
      <c r="B1118" s="17">
        <v>0.06</v>
      </c>
      <c r="C1118" s="6">
        <v>6.48</v>
      </c>
      <c r="D1118" s="6">
        <v>7.49</v>
      </c>
      <c r="E1118">
        <v>2014</v>
      </c>
      <c r="F1118" t="s">
        <v>1948</v>
      </c>
      <c r="G1118" t="s">
        <v>49</v>
      </c>
      <c r="H1118" t="s">
        <v>40</v>
      </c>
      <c r="I1118" t="s">
        <v>29</v>
      </c>
      <c r="J1118" t="s">
        <v>93</v>
      </c>
      <c r="K1118" t="s">
        <v>59</v>
      </c>
      <c r="L1118" t="s">
        <v>1950</v>
      </c>
      <c r="M1118" t="s">
        <v>61</v>
      </c>
      <c r="N1118" t="s">
        <v>330</v>
      </c>
      <c r="O1118" t="s">
        <v>1949</v>
      </c>
      <c r="P1118" s="13">
        <v>42098</v>
      </c>
      <c r="Q1118" s="13" t="str">
        <f t="shared" si="34"/>
        <v>April</v>
      </c>
      <c r="R1118" s="11">
        <v>42098</v>
      </c>
      <c r="S1118" s="13" t="str">
        <f t="shared" si="35"/>
        <v>April</v>
      </c>
      <c r="T1118" s="8">
        <v>-191.49</v>
      </c>
      <c r="U1118">
        <v>12</v>
      </c>
      <c r="V1118" s="6">
        <v>74.930000000000007</v>
      </c>
      <c r="W1118">
        <v>88368</v>
      </c>
      <c r="X1118" t="str">
        <f>[1]!DXLOOKUP(M1118,Users!$A$2:$A$5,Users!$B$2:$B$5,0)</f>
        <v>Chris</v>
      </c>
    </row>
    <row r="1119" spans="1:24" ht="12.75" customHeight="1">
      <c r="A1119" t="s">
        <v>47</v>
      </c>
      <c r="B1119" s="17">
        <v>0.02</v>
      </c>
      <c r="C1119" s="6">
        <v>120.98</v>
      </c>
      <c r="D1119" s="6">
        <v>58.64</v>
      </c>
      <c r="E1119">
        <v>2020</v>
      </c>
      <c r="F1119" t="s">
        <v>1951</v>
      </c>
      <c r="G1119" t="s">
        <v>39</v>
      </c>
      <c r="H1119" t="s">
        <v>40</v>
      </c>
      <c r="I1119" t="s">
        <v>41</v>
      </c>
      <c r="J1119" t="s">
        <v>191</v>
      </c>
      <c r="K1119" t="s">
        <v>121</v>
      </c>
      <c r="L1119" t="s">
        <v>1952</v>
      </c>
      <c r="M1119" t="s">
        <v>53</v>
      </c>
      <c r="N1119" t="s">
        <v>234</v>
      </c>
      <c r="O1119" t="s">
        <v>1953</v>
      </c>
      <c r="P1119" s="13">
        <v>42048</v>
      </c>
      <c r="Q1119" s="13" t="str">
        <f t="shared" si="34"/>
        <v>February</v>
      </c>
      <c r="R1119" s="11">
        <v>42050</v>
      </c>
      <c r="S1119" s="13" t="str">
        <f t="shared" si="35"/>
        <v>February</v>
      </c>
      <c r="T1119" s="8">
        <v>-1330.5</v>
      </c>
      <c r="U1119">
        <v>11</v>
      </c>
      <c r="V1119" s="6">
        <v>1370.99</v>
      </c>
      <c r="W1119">
        <v>86933</v>
      </c>
      <c r="X1119" t="str">
        <f>[1]!DXLOOKUP(M1119,Users!$A$2:$A$5,Users!$B$2:$B$5,0)</f>
        <v>Erin</v>
      </c>
    </row>
    <row r="1120" spans="1:24" ht="12.75" customHeight="1">
      <c r="A1120" t="s">
        <v>47</v>
      </c>
      <c r="B1120" s="17">
        <v>0.04</v>
      </c>
      <c r="C1120" s="6">
        <v>120.97</v>
      </c>
      <c r="D1120" s="6">
        <v>7.11</v>
      </c>
      <c r="E1120">
        <v>2030</v>
      </c>
      <c r="F1120" t="s">
        <v>1954</v>
      </c>
      <c r="G1120" t="s">
        <v>49</v>
      </c>
      <c r="H1120" t="s">
        <v>28</v>
      </c>
      <c r="I1120" t="s">
        <v>77</v>
      </c>
      <c r="J1120" t="s">
        <v>85</v>
      </c>
      <c r="K1120" t="s">
        <v>86</v>
      </c>
      <c r="L1120" t="s">
        <v>1955</v>
      </c>
      <c r="M1120" t="s">
        <v>61</v>
      </c>
      <c r="N1120" t="s">
        <v>130</v>
      </c>
      <c r="O1120" t="s">
        <v>1576</v>
      </c>
      <c r="P1120" s="13">
        <v>42080</v>
      </c>
      <c r="Q1120" s="13" t="str">
        <f t="shared" si="34"/>
        <v>March</v>
      </c>
      <c r="R1120" s="11">
        <v>42080</v>
      </c>
      <c r="S1120" s="13" t="str">
        <f t="shared" si="35"/>
        <v>March</v>
      </c>
      <c r="T1120" s="8">
        <v>1320.5495999999998</v>
      </c>
      <c r="U1120">
        <v>16</v>
      </c>
      <c r="V1120" s="6">
        <v>1913.84</v>
      </c>
      <c r="W1120">
        <v>91059</v>
      </c>
      <c r="X1120" t="str">
        <f>[1]!DXLOOKUP(M1120,Users!$A$2:$A$5,Users!$B$2:$B$5,0)</f>
        <v>Chris</v>
      </c>
    </row>
    <row r="1121" spans="1:24" ht="12.75" customHeight="1">
      <c r="A1121" t="s">
        <v>47</v>
      </c>
      <c r="B1121" s="17">
        <v>0</v>
      </c>
      <c r="C1121" s="6">
        <v>195.99</v>
      </c>
      <c r="D1121" s="6">
        <v>4.2</v>
      </c>
      <c r="E1121">
        <v>2030</v>
      </c>
      <c r="F1121" t="s">
        <v>1954</v>
      </c>
      <c r="G1121" t="s">
        <v>49</v>
      </c>
      <c r="H1121" t="s">
        <v>28</v>
      </c>
      <c r="I1121" t="s">
        <v>77</v>
      </c>
      <c r="J1121" t="s">
        <v>78</v>
      </c>
      <c r="K1121" t="s">
        <v>59</v>
      </c>
      <c r="L1121" t="s">
        <v>1956</v>
      </c>
      <c r="M1121" t="s">
        <v>61</v>
      </c>
      <c r="N1121" t="s">
        <v>130</v>
      </c>
      <c r="O1121" t="s">
        <v>1576</v>
      </c>
      <c r="P1121" s="13">
        <v>42080</v>
      </c>
      <c r="Q1121" s="13" t="str">
        <f t="shared" si="34"/>
        <v>March</v>
      </c>
      <c r="R1121" s="11">
        <v>42082</v>
      </c>
      <c r="S1121" s="13" t="str">
        <f t="shared" si="35"/>
        <v>March</v>
      </c>
      <c r="T1121" s="8">
        <v>1585.5030000000002</v>
      </c>
      <c r="U1121">
        <v>16</v>
      </c>
      <c r="V1121" s="6">
        <v>2692.12</v>
      </c>
      <c r="W1121">
        <v>91059</v>
      </c>
      <c r="X1121" t="str">
        <f>[1]!DXLOOKUP(M1121,Users!$A$2:$A$5,Users!$B$2:$B$5,0)</f>
        <v>Chris</v>
      </c>
    </row>
    <row r="1122" spans="1:24" ht="12.75" customHeight="1">
      <c r="A1122" t="s">
        <v>56</v>
      </c>
      <c r="B1122" s="17">
        <v>0.03</v>
      </c>
      <c r="C1122" s="6">
        <v>55.98</v>
      </c>
      <c r="D1122" s="6">
        <v>4.8600000000000003</v>
      </c>
      <c r="E1122">
        <v>2030</v>
      </c>
      <c r="F1122" t="s">
        <v>1954</v>
      </c>
      <c r="G1122" t="s">
        <v>49</v>
      </c>
      <c r="H1122" t="s">
        <v>28</v>
      </c>
      <c r="I1122" t="s">
        <v>29</v>
      </c>
      <c r="J1122" t="s">
        <v>93</v>
      </c>
      <c r="K1122" t="s">
        <v>59</v>
      </c>
      <c r="L1122" t="s">
        <v>612</v>
      </c>
      <c r="M1122" t="s">
        <v>61</v>
      </c>
      <c r="N1122" t="s">
        <v>130</v>
      </c>
      <c r="O1122" t="s">
        <v>1576</v>
      </c>
      <c r="P1122" s="13">
        <v>42081</v>
      </c>
      <c r="Q1122" s="13" t="str">
        <f t="shared" si="34"/>
        <v>March</v>
      </c>
      <c r="R1122" s="11">
        <v>42083</v>
      </c>
      <c r="S1122" s="13" t="str">
        <f t="shared" si="35"/>
        <v>March</v>
      </c>
      <c r="T1122" s="8">
        <v>526.04219999999998</v>
      </c>
      <c r="U1122">
        <v>13</v>
      </c>
      <c r="V1122" s="6">
        <v>762.38</v>
      </c>
      <c r="W1122">
        <v>91060</v>
      </c>
      <c r="X1122" t="str">
        <f>[1]!DXLOOKUP(M1122,Users!$A$2:$A$5,Users!$B$2:$B$5,0)</f>
        <v>Chris</v>
      </c>
    </row>
    <row r="1123" spans="1:24" ht="12.75" customHeight="1">
      <c r="A1123" t="s">
        <v>47</v>
      </c>
      <c r="B1123" s="17">
        <v>0.1</v>
      </c>
      <c r="C1123" s="6">
        <v>1.89</v>
      </c>
      <c r="D1123" s="6">
        <v>0.76</v>
      </c>
      <c r="E1123">
        <v>2035</v>
      </c>
      <c r="F1123" t="s">
        <v>1957</v>
      </c>
      <c r="G1123" t="s">
        <v>49</v>
      </c>
      <c r="H1123" t="s">
        <v>114</v>
      </c>
      <c r="I1123" t="s">
        <v>29</v>
      </c>
      <c r="J1123" t="s">
        <v>66</v>
      </c>
      <c r="K1123" t="s">
        <v>31</v>
      </c>
      <c r="L1123" t="s">
        <v>1958</v>
      </c>
      <c r="M1123" t="s">
        <v>136</v>
      </c>
      <c r="N1123" t="s">
        <v>362</v>
      </c>
      <c r="O1123" t="s">
        <v>1841</v>
      </c>
      <c r="P1123" s="13">
        <v>42142</v>
      </c>
      <c r="Q1123" s="13" t="str">
        <f t="shared" si="34"/>
        <v>May</v>
      </c>
      <c r="R1123" s="11">
        <v>42144</v>
      </c>
      <c r="S1123" s="13" t="str">
        <f t="shared" si="35"/>
        <v>May</v>
      </c>
      <c r="T1123" s="8">
        <v>-40.432000000000002</v>
      </c>
      <c r="U1123">
        <v>20</v>
      </c>
      <c r="V1123" s="6">
        <v>36.72</v>
      </c>
      <c r="W1123">
        <v>87117</v>
      </c>
      <c r="X1123" t="str">
        <f>[1]!DXLOOKUP(M1123,Users!$A$2:$A$5,Users!$B$2:$B$5,0)</f>
        <v>Sam</v>
      </c>
    </row>
    <row r="1124" spans="1:24" ht="12.75" customHeight="1">
      <c r="A1124" t="s">
        <v>37</v>
      </c>
      <c r="B1124" s="17">
        <v>0</v>
      </c>
      <c r="C1124" s="6">
        <v>73.98</v>
      </c>
      <c r="D1124" s="6">
        <v>14.52</v>
      </c>
      <c r="E1124">
        <v>2037</v>
      </c>
      <c r="F1124" t="s">
        <v>1959</v>
      </c>
      <c r="G1124" t="s">
        <v>49</v>
      </c>
      <c r="H1124" t="s">
        <v>58</v>
      </c>
      <c r="I1124" t="s">
        <v>77</v>
      </c>
      <c r="J1124" t="s">
        <v>180</v>
      </c>
      <c r="K1124" t="s">
        <v>59</v>
      </c>
      <c r="L1124" t="s">
        <v>1140</v>
      </c>
      <c r="M1124" t="s">
        <v>34</v>
      </c>
      <c r="N1124" t="s">
        <v>82</v>
      </c>
      <c r="O1124" t="s">
        <v>1901</v>
      </c>
      <c r="P1124" s="13">
        <v>42075</v>
      </c>
      <c r="Q1124" s="13" t="str">
        <f t="shared" si="34"/>
        <v>March</v>
      </c>
      <c r="R1124" s="11">
        <v>42077</v>
      </c>
      <c r="S1124" s="13" t="str">
        <f t="shared" si="35"/>
        <v>March</v>
      </c>
      <c r="T1124" s="8">
        <v>-88.61</v>
      </c>
      <c r="U1124">
        <v>4</v>
      </c>
      <c r="V1124" s="6">
        <v>305.70999999999998</v>
      </c>
      <c r="W1124">
        <v>89333</v>
      </c>
      <c r="X1124" t="str">
        <f>[1]!DXLOOKUP(M1124,Users!$A$2:$A$5,Users!$B$2:$B$5,0)</f>
        <v>William</v>
      </c>
    </row>
    <row r="1125" spans="1:24" ht="12.75" customHeight="1">
      <c r="A1125" t="s">
        <v>25</v>
      </c>
      <c r="B1125" s="17">
        <v>0.06</v>
      </c>
      <c r="C1125" s="6">
        <v>40.99</v>
      </c>
      <c r="D1125" s="6">
        <v>17.48</v>
      </c>
      <c r="E1125">
        <v>2038</v>
      </c>
      <c r="F1125" t="s">
        <v>1960</v>
      </c>
      <c r="G1125" t="s">
        <v>49</v>
      </c>
      <c r="H1125" t="s">
        <v>58</v>
      </c>
      <c r="I1125" t="s">
        <v>29</v>
      </c>
      <c r="J1125" t="s">
        <v>93</v>
      </c>
      <c r="K1125" t="s">
        <v>59</v>
      </c>
      <c r="L1125" t="s">
        <v>1106</v>
      </c>
      <c r="M1125" t="s">
        <v>53</v>
      </c>
      <c r="N1125" t="s">
        <v>71</v>
      </c>
      <c r="O1125" t="s">
        <v>1961</v>
      </c>
      <c r="P1125" s="13">
        <v>42115</v>
      </c>
      <c r="Q1125" s="13" t="str">
        <f t="shared" si="34"/>
        <v>April</v>
      </c>
      <c r="R1125" s="11">
        <v>42115</v>
      </c>
      <c r="S1125" s="13" t="str">
        <f t="shared" si="35"/>
        <v>April</v>
      </c>
      <c r="T1125" s="8">
        <v>109.16</v>
      </c>
      <c r="U1125">
        <v>7</v>
      </c>
      <c r="V1125" s="6">
        <v>277.12</v>
      </c>
      <c r="W1125">
        <v>89334</v>
      </c>
      <c r="X1125" t="str">
        <f>[1]!DXLOOKUP(M1125,Users!$A$2:$A$5,Users!$B$2:$B$5,0)</f>
        <v>Erin</v>
      </c>
    </row>
    <row r="1126" spans="1:24" ht="12.75" customHeight="1">
      <c r="A1126" t="s">
        <v>106</v>
      </c>
      <c r="B1126" s="17">
        <v>0.09</v>
      </c>
      <c r="C1126" s="6">
        <v>20.99</v>
      </c>
      <c r="D1126" s="6">
        <v>2.5</v>
      </c>
      <c r="E1126">
        <v>2044</v>
      </c>
      <c r="F1126" t="s">
        <v>1962</v>
      </c>
      <c r="G1126" t="s">
        <v>49</v>
      </c>
      <c r="H1126" t="s">
        <v>28</v>
      </c>
      <c r="I1126" t="s">
        <v>77</v>
      </c>
      <c r="J1126" t="s">
        <v>78</v>
      </c>
      <c r="K1126" t="s">
        <v>31</v>
      </c>
      <c r="L1126" t="s">
        <v>1170</v>
      </c>
      <c r="M1126" t="s">
        <v>136</v>
      </c>
      <c r="N1126" t="s">
        <v>958</v>
      </c>
      <c r="O1126" t="s">
        <v>1963</v>
      </c>
      <c r="P1126" s="13">
        <v>42179</v>
      </c>
      <c r="Q1126" s="13" t="str">
        <f t="shared" si="34"/>
        <v>June</v>
      </c>
      <c r="R1126" s="11">
        <v>42186</v>
      </c>
      <c r="S1126" s="13" t="str">
        <f t="shared" si="35"/>
        <v>July</v>
      </c>
      <c r="T1126" s="8">
        <v>-136.12200000000001</v>
      </c>
      <c r="U1126">
        <v>6</v>
      </c>
      <c r="V1126" s="6">
        <v>100.11</v>
      </c>
      <c r="W1126">
        <v>88692</v>
      </c>
      <c r="X1126" t="str">
        <f>[1]!DXLOOKUP(M1126,Users!$A$2:$A$5,Users!$B$2:$B$5,0)</f>
        <v>Sam</v>
      </c>
    </row>
    <row r="1127" spans="1:24" ht="12.75" customHeight="1">
      <c r="A1127" t="s">
        <v>47</v>
      </c>
      <c r="B1127" s="17">
        <v>0.04</v>
      </c>
      <c r="C1127" s="6">
        <v>4.28</v>
      </c>
      <c r="D1127" s="6">
        <v>5.68</v>
      </c>
      <c r="E1127">
        <v>2046</v>
      </c>
      <c r="F1127" t="s">
        <v>1964</v>
      </c>
      <c r="G1127" t="s">
        <v>49</v>
      </c>
      <c r="H1127" t="s">
        <v>28</v>
      </c>
      <c r="I1127" t="s">
        <v>29</v>
      </c>
      <c r="J1127" t="s">
        <v>93</v>
      </c>
      <c r="K1127" t="s">
        <v>59</v>
      </c>
      <c r="L1127" t="s">
        <v>1965</v>
      </c>
      <c r="M1127" t="s">
        <v>61</v>
      </c>
      <c r="N1127" t="s">
        <v>183</v>
      </c>
      <c r="O1127" t="s">
        <v>1966</v>
      </c>
      <c r="P1127" s="13">
        <v>42167</v>
      </c>
      <c r="Q1127" s="13" t="str">
        <f t="shared" si="34"/>
        <v>June</v>
      </c>
      <c r="R1127" s="11">
        <v>42169</v>
      </c>
      <c r="S1127" s="13" t="str">
        <f t="shared" si="35"/>
        <v>June</v>
      </c>
      <c r="T1127" s="8">
        <v>-27.375</v>
      </c>
      <c r="U1127">
        <v>7</v>
      </c>
      <c r="V1127" s="6">
        <v>31.54</v>
      </c>
      <c r="W1127">
        <v>88219</v>
      </c>
      <c r="X1127" t="str">
        <f>[1]!DXLOOKUP(M1127,Users!$A$2:$A$5,Users!$B$2:$B$5,0)</f>
        <v>Chris</v>
      </c>
    </row>
    <row r="1128" spans="1:24" ht="12.75" customHeight="1">
      <c r="A1128" t="s">
        <v>47</v>
      </c>
      <c r="B1128" s="17">
        <v>0.06</v>
      </c>
      <c r="C1128" s="6">
        <v>376.13</v>
      </c>
      <c r="D1128" s="6">
        <v>85.63</v>
      </c>
      <c r="E1128">
        <v>2046</v>
      </c>
      <c r="F1128" t="s">
        <v>1964</v>
      </c>
      <c r="G1128" t="s">
        <v>39</v>
      </c>
      <c r="H1128" t="s">
        <v>28</v>
      </c>
      <c r="I1128" t="s">
        <v>41</v>
      </c>
      <c r="J1128" t="s">
        <v>152</v>
      </c>
      <c r="K1128" t="s">
        <v>121</v>
      </c>
      <c r="L1128" t="s">
        <v>1967</v>
      </c>
      <c r="M1128" t="s">
        <v>61</v>
      </c>
      <c r="N1128" t="s">
        <v>183</v>
      </c>
      <c r="O1128" t="s">
        <v>1966</v>
      </c>
      <c r="P1128" s="13">
        <v>42167</v>
      </c>
      <c r="Q1128" s="13" t="str">
        <f t="shared" si="34"/>
        <v>June</v>
      </c>
      <c r="R1128" s="11">
        <v>42169</v>
      </c>
      <c r="S1128" s="13" t="str">
        <f t="shared" si="35"/>
        <v>June</v>
      </c>
      <c r="T1128" s="8">
        <v>-435.75749999999999</v>
      </c>
      <c r="U1128">
        <v>13</v>
      </c>
      <c r="V1128" s="6">
        <v>4634.6899999999996</v>
      </c>
      <c r="W1128">
        <v>88219</v>
      </c>
      <c r="X1128" t="str">
        <f>[1]!DXLOOKUP(M1128,Users!$A$2:$A$5,Users!$B$2:$B$5,0)</f>
        <v>Chris</v>
      </c>
    </row>
    <row r="1129" spans="1:24" ht="12.75" customHeight="1">
      <c r="A1129" t="s">
        <v>47</v>
      </c>
      <c r="B1129" s="17">
        <v>0.06</v>
      </c>
      <c r="C1129" s="6">
        <v>424.21</v>
      </c>
      <c r="D1129" s="6">
        <v>110.2</v>
      </c>
      <c r="E1129">
        <v>2046</v>
      </c>
      <c r="F1129" t="s">
        <v>1964</v>
      </c>
      <c r="G1129" t="s">
        <v>39</v>
      </c>
      <c r="H1129" t="s">
        <v>28</v>
      </c>
      <c r="I1129" t="s">
        <v>41</v>
      </c>
      <c r="J1129" t="s">
        <v>152</v>
      </c>
      <c r="K1129" t="s">
        <v>121</v>
      </c>
      <c r="L1129" t="s">
        <v>1900</v>
      </c>
      <c r="M1129" t="s">
        <v>61</v>
      </c>
      <c r="N1129" t="s">
        <v>183</v>
      </c>
      <c r="O1129" t="s">
        <v>1966</v>
      </c>
      <c r="P1129" s="13">
        <v>42167</v>
      </c>
      <c r="Q1129" s="13" t="str">
        <f t="shared" si="34"/>
        <v>June</v>
      </c>
      <c r="R1129" s="11">
        <v>42168</v>
      </c>
      <c r="S1129" s="13" t="str">
        <f t="shared" si="35"/>
        <v>June</v>
      </c>
      <c r="T1129" s="8">
        <v>682.53</v>
      </c>
      <c r="U1129">
        <v>17</v>
      </c>
      <c r="V1129" s="6">
        <v>7304.03</v>
      </c>
      <c r="W1129">
        <v>88219</v>
      </c>
      <c r="X1129" t="str">
        <f>[1]!DXLOOKUP(M1129,Users!$A$2:$A$5,Users!$B$2:$B$5,0)</f>
        <v>Chris</v>
      </c>
    </row>
    <row r="1130" spans="1:24" ht="12.75" customHeight="1">
      <c r="A1130" t="s">
        <v>47</v>
      </c>
      <c r="B1130" s="17">
        <v>0.06</v>
      </c>
      <c r="C1130" s="6">
        <v>195.99</v>
      </c>
      <c r="D1130" s="6">
        <v>8.99</v>
      </c>
      <c r="E1130">
        <v>2046</v>
      </c>
      <c r="F1130" t="s">
        <v>1964</v>
      </c>
      <c r="G1130" t="s">
        <v>49</v>
      </c>
      <c r="H1130" t="s">
        <v>28</v>
      </c>
      <c r="I1130" t="s">
        <v>77</v>
      </c>
      <c r="J1130" t="s">
        <v>78</v>
      </c>
      <c r="K1130" t="s">
        <v>59</v>
      </c>
      <c r="L1130" t="s">
        <v>734</v>
      </c>
      <c r="M1130" t="s">
        <v>61</v>
      </c>
      <c r="N1130" t="s">
        <v>183</v>
      </c>
      <c r="O1130" t="s">
        <v>1966</v>
      </c>
      <c r="P1130" s="13">
        <v>42167</v>
      </c>
      <c r="Q1130" s="13" t="str">
        <f t="shared" si="34"/>
        <v>June</v>
      </c>
      <c r="R1130" s="11">
        <v>42169</v>
      </c>
      <c r="S1130" s="13" t="str">
        <f t="shared" si="35"/>
        <v>June</v>
      </c>
      <c r="T1130" s="8">
        <v>-277.22200000000004</v>
      </c>
      <c r="U1130">
        <v>4</v>
      </c>
      <c r="V1130" s="6">
        <v>632.65</v>
      </c>
      <c r="W1130">
        <v>88219</v>
      </c>
      <c r="X1130" t="str">
        <f>[1]!DXLOOKUP(M1130,Users!$A$2:$A$5,Users!$B$2:$B$5,0)</f>
        <v>Chris</v>
      </c>
    </row>
    <row r="1131" spans="1:24" ht="12.75" customHeight="1">
      <c r="A1131" t="s">
        <v>25</v>
      </c>
      <c r="B1131" s="17">
        <v>0.03</v>
      </c>
      <c r="C1131" s="6">
        <v>15.28</v>
      </c>
      <c r="D1131" s="6">
        <v>1.99</v>
      </c>
      <c r="E1131">
        <v>2049</v>
      </c>
      <c r="F1131" t="s">
        <v>1968</v>
      </c>
      <c r="G1131" t="s">
        <v>49</v>
      </c>
      <c r="H1131" t="s">
        <v>28</v>
      </c>
      <c r="I1131" t="s">
        <v>77</v>
      </c>
      <c r="J1131" t="s">
        <v>180</v>
      </c>
      <c r="K1131" t="s">
        <v>51</v>
      </c>
      <c r="L1131" t="s">
        <v>333</v>
      </c>
      <c r="M1131" t="s">
        <v>136</v>
      </c>
      <c r="N1131" t="s">
        <v>137</v>
      </c>
      <c r="O1131" t="s">
        <v>1969</v>
      </c>
      <c r="P1131" s="13">
        <v>42176</v>
      </c>
      <c r="Q1131" s="13" t="str">
        <f t="shared" si="34"/>
        <v>June</v>
      </c>
      <c r="R1131" s="11">
        <v>42178</v>
      </c>
      <c r="S1131" s="13" t="str">
        <f t="shared" si="35"/>
        <v>June</v>
      </c>
      <c r="T1131" s="8">
        <v>-266.68600000000004</v>
      </c>
      <c r="U1131">
        <v>19</v>
      </c>
      <c r="V1131" s="6">
        <v>290.98</v>
      </c>
      <c r="W1131">
        <v>88220</v>
      </c>
      <c r="X1131" t="str">
        <f>[1]!DXLOOKUP(M1131,Users!$A$2:$A$5,Users!$B$2:$B$5,0)</f>
        <v>Sam</v>
      </c>
    </row>
    <row r="1132" spans="1:24" ht="12.75" customHeight="1">
      <c r="A1132" t="s">
        <v>25</v>
      </c>
      <c r="B1132" s="17">
        <v>0.09</v>
      </c>
      <c r="C1132" s="6">
        <v>1.76</v>
      </c>
      <c r="D1132" s="6">
        <v>0.7</v>
      </c>
      <c r="E1132">
        <v>2049</v>
      </c>
      <c r="F1132" t="s">
        <v>1968</v>
      </c>
      <c r="G1132" t="s">
        <v>49</v>
      </c>
      <c r="H1132" t="s">
        <v>28</v>
      </c>
      <c r="I1132" t="s">
        <v>29</v>
      </c>
      <c r="J1132" t="s">
        <v>30</v>
      </c>
      <c r="K1132" t="s">
        <v>31</v>
      </c>
      <c r="L1132" t="s">
        <v>1970</v>
      </c>
      <c r="M1132" t="s">
        <v>136</v>
      </c>
      <c r="N1132" t="s">
        <v>137</v>
      </c>
      <c r="O1132" t="s">
        <v>1969</v>
      </c>
      <c r="P1132" s="13">
        <v>42176</v>
      </c>
      <c r="Q1132" s="13" t="str">
        <f t="shared" si="34"/>
        <v>June</v>
      </c>
      <c r="R1132" s="11">
        <v>42179</v>
      </c>
      <c r="S1132" s="13" t="str">
        <f t="shared" si="35"/>
        <v>June</v>
      </c>
      <c r="T1132" s="8">
        <v>-12.277999999999999</v>
      </c>
      <c r="U1132">
        <v>13</v>
      </c>
      <c r="V1132" s="6">
        <v>21.77</v>
      </c>
      <c r="W1132">
        <v>88220</v>
      </c>
      <c r="X1132" t="str">
        <f>[1]!DXLOOKUP(M1132,Users!$A$2:$A$5,Users!$B$2:$B$5,0)</f>
        <v>Sam</v>
      </c>
    </row>
    <row r="1133" spans="1:24" ht="12.75" customHeight="1">
      <c r="A1133" t="s">
        <v>37</v>
      </c>
      <c r="B1133" s="17">
        <v>7.0000000000000007E-2</v>
      </c>
      <c r="C1133" s="6">
        <v>31.78</v>
      </c>
      <c r="D1133" s="6">
        <v>1.99</v>
      </c>
      <c r="E1133">
        <v>2052</v>
      </c>
      <c r="F1133" t="s">
        <v>1971</v>
      </c>
      <c r="G1133" t="s">
        <v>49</v>
      </c>
      <c r="H1133" t="s">
        <v>40</v>
      </c>
      <c r="I1133" t="s">
        <v>77</v>
      </c>
      <c r="J1133" t="s">
        <v>180</v>
      </c>
      <c r="K1133" t="s">
        <v>51</v>
      </c>
      <c r="L1133" t="s">
        <v>901</v>
      </c>
      <c r="M1133" t="s">
        <v>34</v>
      </c>
      <c r="N1133" t="s">
        <v>366</v>
      </c>
      <c r="O1133" t="s">
        <v>1972</v>
      </c>
      <c r="P1133" s="13">
        <v>42054</v>
      </c>
      <c r="Q1133" s="13" t="str">
        <f t="shared" si="34"/>
        <v>February</v>
      </c>
      <c r="R1133" s="11">
        <v>42056</v>
      </c>
      <c r="S1133" s="13" t="str">
        <f t="shared" si="35"/>
        <v>February</v>
      </c>
      <c r="T1133" s="8">
        <v>265.11180000000002</v>
      </c>
      <c r="U1133">
        <v>13</v>
      </c>
      <c r="V1133" s="6">
        <v>384.22</v>
      </c>
      <c r="W1133">
        <v>87234</v>
      </c>
      <c r="X1133" t="str">
        <f>[1]!DXLOOKUP(M1133,Users!$A$2:$A$5,Users!$B$2:$B$5,0)</f>
        <v>William</v>
      </c>
    </row>
    <row r="1134" spans="1:24" ht="12.75" customHeight="1">
      <c r="A1134" t="s">
        <v>37</v>
      </c>
      <c r="B1134" s="17">
        <v>0</v>
      </c>
      <c r="C1134" s="6">
        <v>5.98</v>
      </c>
      <c r="D1134" s="6">
        <v>2.5</v>
      </c>
      <c r="E1134">
        <v>2052</v>
      </c>
      <c r="F1134" t="s">
        <v>1971</v>
      </c>
      <c r="G1134" t="s">
        <v>49</v>
      </c>
      <c r="H1134" t="s">
        <v>40</v>
      </c>
      <c r="I1134" t="s">
        <v>29</v>
      </c>
      <c r="J1134" t="s">
        <v>69</v>
      </c>
      <c r="K1134" t="s">
        <v>59</v>
      </c>
      <c r="L1134" t="s">
        <v>246</v>
      </c>
      <c r="M1134" t="s">
        <v>34</v>
      </c>
      <c r="N1134" t="s">
        <v>366</v>
      </c>
      <c r="O1134" t="s">
        <v>1972</v>
      </c>
      <c r="P1134" s="13">
        <v>42054</v>
      </c>
      <c r="Q1134" s="13" t="str">
        <f t="shared" si="34"/>
        <v>February</v>
      </c>
      <c r="R1134" s="11">
        <v>42055</v>
      </c>
      <c r="S1134" s="13" t="str">
        <f t="shared" si="35"/>
        <v>February</v>
      </c>
      <c r="T1134" s="8">
        <v>9.5608000000000004</v>
      </c>
      <c r="U1134">
        <v>5</v>
      </c>
      <c r="V1134" s="6">
        <v>31.64</v>
      </c>
      <c r="W1134">
        <v>87234</v>
      </c>
      <c r="X1134" t="str">
        <f>[1]!DXLOOKUP(M1134,Users!$A$2:$A$5,Users!$B$2:$B$5,0)</f>
        <v>William</v>
      </c>
    </row>
    <row r="1135" spans="1:24" ht="12.75" customHeight="1">
      <c r="A1135" t="s">
        <v>37</v>
      </c>
      <c r="B1135" s="17">
        <v>0.1</v>
      </c>
      <c r="C1135" s="6">
        <v>35.99</v>
      </c>
      <c r="D1135" s="6">
        <v>1.1000000000000001</v>
      </c>
      <c r="E1135">
        <v>2052</v>
      </c>
      <c r="F1135" t="s">
        <v>1971</v>
      </c>
      <c r="G1135" t="s">
        <v>27</v>
      </c>
      <c r="H1135" t="s">
        <v>40</v>
      </c>
      <c r="I1135" t="s">
        <v>77</v>
      </c>
      <c r="J1135" t="s">
        <v>78</v>
      </c>
      <c r="K1135" t="s">
        <v>59</v>
      </c>
      <c r="L1135" t="s">
        <v>935</v>
      </c>
      <c r="M1135" t="s">
        <v>34</v>
      </c>
      <c r="N1135" t="s">
        <v>366</v>
      </c>
      <c r="O1135" t="s">
        <v>1972</v>
      </c>
      <c r="P1135" s="13">
        <v>42054</v>
      </c>
      <c r="Q1135" s="13" t="str">
        <f t="shared" si="34"/>
        <v>February</v>
      </c>
      <c r="R1135" s="11">
        <v>42055</v>
      </c>
      <c r="S1135" s="13" t="str">
        <f t="shared" si="35"/>
        <v>February</v>
      </c>
      <c r="T1135" s="8">
        <v>390.09839999999997</v>
      </c>
      <c r="U1135">
        <v>19</v>
      </c>
      <c r="V1135" s="6">
        <v>565.36</v>
      </c>
      <c r="W1135">
        <v>87234</v>
      </c>
      <c r="X1135" t="str">
        <f>[1]!DXLOOKUP(M1135,Users!$A$2:$A$5,Users!$B$2:$B$5,0)</f>
        <v>William</v>
      </c>
    </row>
    <row r="1136" spans="1:24" ht="12.75" customHeight="1">
      <c r="A1136" t="s">
        <v>56</v>
      </c>
      <c r="B1136" s="17">
        <v>7.0000000000000007E-2</v>
      </c>
      <c r="C1136" s="6">
        <v>5.98</v>
      </c>
      <c r="D1136" s="6">
        <v>5.46</v>
      </c>
      <c r="E1136">
        <v>2058</v>
      </c>
      <c r="F1136" t="s">
        <v>1973</v>
      </c>
      <c r="G1136" t="s">
        <v>49</v>
      </c>
      <c r="H1136" t="s">
        <v>28</v>
      </c>
      <c r="I1136" t="s">
        <v>29</v>
      </c>
      <c r="J1136" t="s">
        <v>93</v>
      </c>
      <c r="K1136" t="s">
        <v>59</v>
      </c>
      <c r="L1136" t="s">
        <v>1051</v>
      </c>
      <c r="M1136" t="s">
        <v>136</v>
      </c>
      <c r="N1136" t="s">
        <v>322</v>
      </c>
      <c r="O1136" t="s">
        <v>1974</v>
      </c>
      <c r="P1136" s="13">
        <v>42048</v>
      </c>
      <c r="Q1136" s="13" t="str">
        <f t="shared" si="34"/>
        <v>February</v>
      </c>
      <c r="R1136" s="11">
        <v>42050</v>
      </c>
      <c r="S1136" s="13" t="str">
        <f t="shared" si="35"/>
        <v>February</v>
      </c>
      <c r="T1136" s="8">
        <v>46.65</v>
      </c>
      <c r="U1136">
        <v>5</v>
      </c>
      <c r="V1136" s="6">
        <v>32.76</v>
      </c>
      <c r="W1136">
        <v>88040</v>
      </c>
      <c r="X1136" t="str">
        <f>[1]!DXLOOKUP(M1136,Users!$A$2:$A$5,Users!$B$2:$B$5,0)</f>
        <v>Sam</v>
      </c>
    </row>
    <row r="1137" spans="1:24" ht="12.75" customHeight="1">
      <c r="A1137" t="s">
        <v>37</v>
      </c>
      <c r="B1137" s="17">
        <v>0.09</v>
      </c>
      <c r="C1137" s="6">
        <v>28.48</v>
      </c>
      <c r="D1137" s="6">
        <v>1.99</v>
      </c>
      <c r="E1137">
        <v>2059</v>
      </c>
      <c r="F1137" t="s">
        <v>1975</v>
      </c>
      <c r="G1137" t="s">
        <v>49</v>
      </c>
      <c r="H1137" t="s">
        <v>28</v>
      </c>
      <c r="I1137" t="s">
        <v>77</v>
      </c>
      <c r="J1137" t="s">
        <v>180</v>
      </c>
      <c r="K1137" t="s">
        <v>51</v>
      </c>
      <c r="L1137" t="s">
        <v>407</v>
      </c>
      <c r="M1137" t="s">
        <v>136</v>
      </c>
      <c r="N1137" t="s">
        <v>322</v>
      </c>
      <c r="O1137" t="s">
        <v>1976</v>
      </c>
      <c r="P1137" s="13">
        <v>42021</v>
      </c>
      <c r="Q1137" s="13" t="str">
        <f t="shared" si="34"/>
        <v>January</v>
      </c>
      <c r="R1137" s="11">
        <v>42022</v>
      </c>
      <c r="S1137" s="13" t="str">
        <f t="shared" si="35"/>
        <v>January</v>
      </c>
      <c r="T1137" s="8">
        <v>-1250.7460000000001</v>
      </c>
      <c r="U1137">
        <v>13</v>
      </c>
      <c r="V1137" s="6">
        <v>336.92</v>
      </c>
      <c r="W1137">
        <v>88039</v>
      </c>
      <c r="X1137" t="str">
        <f>[1]!DXLOOKUP(M1137,Users!$A$2:$A$5,Users!$B$2:$B$5,0)</f>
        <v>Sam</v>
      </c>
    </row>
    <row r="1138" spans="1:24" ht="12.75" customHeight="1">
      <c r="A1138" t="s">
        <v>47</v>
      </c>
      <c r="B1138" s="17">
        <v>0.1</v>
      </c>
      <c r="C1138" s="6">
        <v>9.85</v>
      </c>
      <c r="D1138" s="6">
        <v>4.82</v>
      </c>
      <c r="E1138">
        <v>2059</v>
      </c>
      <c r="F1138" t="s">
        <v>1975</v>
      </c>
      <c r="G1138" t="s">
        <v>49</v>
      </c>
      <c r="H1138" t="s">
        <v>28</v>
      </c>
      <c r="I1138" t="s">
        <v>29</v>
      </c>
      <c r="J1138" t="s">
        <v>30</v>
      </c>
      <c r="K1138" t="s">
        <v>31</v>
      </c>
      <c r="L1138" t="s">
        <v>1977</v>
      </c>
      <c r="M1138" t="s">
        <v>136</v>
      </c>
      <c r="N1138" t="s">
        <v>322</v>
      </c>
      <c r="O1138" t="s">
        <v>1976</v>
      </c>
      <c r="P1138" s="13">
        <v>42090</v>
      </c>
      <c r="Q1138" s="13" t="str">
        <f t="shared" si="34"/>
        <v>March</v>
      </c>
      <c r="R1138" s="11">
        <v>42091</v>
      </c>
      <c r="S1138" s="13" t="str">
        <f t="shared" si="35"/>
        <v>March</v>
      </c>
      <c r="T1138" s="8">
        <v>374.904</v>
      </c>
      <c r="U1138">
        <v>12</v>
      </c>
      <c r="V1138" s="6">
        <v>114.91</v>
      </c>
      <c r="W1138">
        <v>88041</v>
      </c>
      <c r="X1138" t="str">
        <f>[1]!DXLOOKUP(M1138,Users!$A$2:$A$5,Users!$B$2:$B$5,0)</f>
        <v>Sam</v>
      </c>
    </row>
    <row r="1139" spans="1:24" ht="12.75" customHeight="1">
      <c r="A1139" t="s">
        <v>47</v>
      </c>
      <c r="B1139" s="17">
        <v>0.04</v>
      </c>
      <c r="C1139" s="6">
        <v>125.99</v>
      </c>
      <c r="D1139" s="6">
        <v>7.69</v>
      </c>
      <c r="E1139">
        <v>2059</v>
      </c>
      <c r="F1139" t="s">
        <v>1975</v>
      </c>
      <c r="G1139" t="s">
        <v>49</v>
      </c>
      <c r="H1139" t="s">
        <v>28</v>
      </c>
      <c r="I1139" t="s">
        <v>77</v>
      </c>
      <c r="J1139" t="s">
        <v>78</v>
      </c>
      <c r="K1139" t="s">
        <v>59</v>
      </c>
      <c r="L1139" t="s">
        <v>1225</v>
      </c>
      <c r="M1139" t="s">
        <v>136</v>
      </c>
      <c r="N1139" t="s">
        <v>322</v>
      </c>
      <c r="O1139" t="s">
        <v>1976</v>
      </c>
      <c r="P1139" s="13">
        <v>42090</v>
      </c>
      <c r="Q1139" s="13" t="str">
        <f t="shared" si="34"/>
        <v>March</v>
      </c>
      <c r="R1139" s="11">
        <v>42091</v>
      </c>
      <c r="S1139" s="13" t="str">
        <f t="shared" si="35"/>
        <v>March</v>
      </c>
      <c r="T1139" s="8">
        <v>-528.83600000000001</v>
      </c>
      <c r="U1139">
        <v>9</v>
      </c>
      <c r="V1139" s="6">
        <v>934.52</v>
      </c>
      <c r="W1139">
        <v>88041</v>
      </c>
      <c r="X1139" t="str">
        <f>[1]!DXLOOKUP(M1139,Users!$A$2:$A$5,Users!$B$2:$B$5,0)</f>
        <v>Sam</v>
      </c>
    </row>
    <row r="1140" spans="1:24" ht="12.75" customHeight="1">
      <c r="A1140" t="s">
        <v>56</v>
      </c>
      <c r="B1140" s="17">
        <v>0.02</v>
      </c>
      <c r="C1140" s="6">
        <v>240.98</v>
      </c>
      <c r="D1140" s="6">
        <v>60.2</v>
      </c>
      <c r="E1140">
        <v>2061</v>
      </c>
      <c r="F1140" t="s">
        <v>1978</v>
      </c>
      <c r="G1140" t="s">
        <v>39</v>
      </c>
      <c r="H1140" t="s">
        <v>28</v>
      </c>
      <c r="I1140" t="s">
        <v>41</v>
      </c>
      <c r="J1140" t="s">
        <v>191</v>
      </c>
      <c r="K1140" t="s">
        <v>121</v>
      </c>
      <c r="L1140" t="s">
        <v>1979</v>
      </c>
      <c r="M1140" t="s">
        <v>61</v>
      </c>
      <c r="N1140" t="s">
        <v>496</v>
      </c>
      <c r="O1140" t="s">
        <v>1980</v>
      </c>
      <c r="P1140" s="13">
        <v>42033</v>
      </c>
      <c r="Q1140" s="13" t="str">
        <f t="shared" si="34"/>
        <v>January</v>
      </c>
      <c r="R1140" s="11">
        <v>42035</v>
      </c>
      <c r="S1140" s="13" t="str">
        <f t="shared" si="35"/>
        <v>January</v>
      </c>
      <c r="T1140" s="8">
        <v>-272.71320000000003</v>
      </c>
      <c r="U1140">
        <v>1</v>
      </c>
      <c r="V1140" s="6">
        <v>260.66000000000003</v>
      </c>
      <c r="W1140">
        <v>87146</v>
      </c>
      <c r="X1140" t="str">
        <f>[1]!DXLOOKUP(M1140,Users!$A$2:$A$5,Users!$B$2:$B$5,0)</f>
        <v>Chris</v>
      </c>
    </row>
    <row r="1141" spans="1:24" ht="12.75" customHeight="1">
      <c r="A1141" t="s">
        <v>56</v>
      </c>
      <c r="B1141" s="17">
        <v>0.02</v>
      </c>
      <c r="C1141" s="6">
        <v>420.98</v>
      </c>
      <c r="D1141" s="6">
        <v>19.989999999999998</v>
      </c>
      <c r="E1141">
        <v>2062</v>
      </c>
      <c r="F1141" t="s">
        <v>1981</v>
      </c>
      <c r="G1141" t="s">
        <v>49</v>
      </c>
      <c r="H1141" t="s">
        <v>28</v>
      </c>
      <c r="I1141" t="s">
        <v>29</v>
      </c>
      <c r="J1141" t="s">
        <v>109</v>
      </c>
      <c r="K1141" t="s">
        <v>59</v>
      </c>
      <c r="L1141" t="s">
        <v>1510</v>
      </c>
      <c r="M1141" t="s">
        <v>136</v>
      </c>
      <c r="N1141" t="s">
        <v>137</v>
      </c>
      <c r="O1141" t="s">
        <v>1982</v>
      </c>
      <c r="P1141" s="13">
        <v>42033</v>
      </c>
      <c r="Q1141" s="13" t="str">
        <f t="shared" si="34"/>
        <v>January</v>
      </c>
      <c r="R1141" s="11">
        <v>42036</v>
      </c>
      <c r="S1141" s="13" t="str">
        <f t="shared" si="35"/>
        <v>February</v>
      </c>
      <c r="T1141" s="8">
        <v>-162.69399999999999</v>
      </c>
      <c r="U1141">
        <v>10</v>
      </c>
      <c r="V1141" s="6">
        <v>4249.37</v>
      </c>
      <c r="W1141">
        <v>87146</v>
      </c>
      <c r="X1141" t="str">
        <f>[1]!DXLOOKUP(M1141,Users!$A$2:$A$5,Users!$B$2:$B$5,0)</f>
        <v>Sam</v>
      </c>
    </row>
    <row r="1142" spans="1:24" ht="12.75" customHeight="1">
      <c r="A1142" t="s">
        <v>106</v>
      </c>
      <c r="B1142" s="17">
        <v>0.04</v>
      </c>
      <c r="C1142" s="6">
        <v>291.73</v>
      </c>
      <c r="D1142" s="6">
        <v>48.8</v>
      </c>
      <c r="E1142">
        <v>2062</v>
      </c>
      <c r="F1142" t="s">
        <v>1981</v>
      </c>
      <c r="G1142" t="s">
        <v>39</v>
      </c>
      <c r="H1142" t="s">
        <v>28</v>
      </c>
      <c r="I1142" t="s">
        <v>41</v>
      </c>
      <c r="J1142" t="s">
        <v>42</v>
      </c>
      <c r="K1142" t="s">
        <v>43</v>
      </c>
      <c r="L1142" t="s">
        <v>145</v>
      </c>
      <c r="M1142" t="s">
        <v>136</v>
      </c>
      <c r="N1142" t="s">
        <v>137</v>
      </c>
      <c r="O1142" t="s">
        <v>1982</v>
      </c>
      <c r="P1142" s="13">
        <v>42181</v>
      </c>
      <c r="Q1142" s="13" t="str">
        <f t="shared" si="34"/>
        <v>June</v>
      </c>
      <c r="R1142" s="11">
        <v>42185</v>
      </c>
      <c r="S1142" s="13" t="str">
        <f t="shared" si="35"/>
        <v>June</v>
      </c>
      <c r="T1142" s="8">
        <v>-115.90389999999999</v>
      </c>
      <c r="U1142">
        <v>22</v>
      </c>
      <c r="V1142" s="6">
        <v>6676.61</v>
      </c>
      <c r="W1142">
        <v>87148</v>
      </c>
      <c r="X1142" t="str">
        <f>[1]!DXLOOKUP(M1142,Users!$A$2:$A$5,Users!$B$2:$B$5,0)</f>
        <v>Sam</v>
      </c>
    </row>
    <row r="1143" spans="1:24" ht="12.75" customHeight="1">
      <c r="A1143" t="s">
        <v>106</v>
      </c>
      <c r="B1143" s="17">
        <v>0.06</v>
      </c>
      <c r="C1143" s="6">
        <v>300.97000000000003</v>
      </c>
      <c r="D1143" s="6">
        <v>7.18</v>
      </c>
      <c r="E1143">
        <v>2063</v>
      </c>
      <c r="F1143" t="s">
        <v>1983</v>
      </c>
      <c r="G1143" t="s">
        <v>49</v>
      </c>
      <c r="H1143" t="s">
        <v>28</v>
      </c>
      <c r="I1143" t="s">
        <v>77</v>
      </c>
      <c r="J1143" t="s">
        <v>180</v>
      </c>
      <c r="K1143" t="s">
        <v>59</v>
      </c>
      <c r="L1143" t="s">
        <v>1089</v>
      </c>
      <c r="M1143" t="s">
        <v>136</v>
      </c>
      <c r="N1143" t="s">
        <v>137</v>
      </c>
      <c r="O1143" t="s">
        <v>1984</v>
      </c>
      <c r="P1143" s="13">
        <v>42132</v>
      </c>
      <c r="Q1143" s="13" t="str">
        <f t="shared" si="34"/>
        <v>May</v>
      </c>
      <c r="R1143" s="11">
        <v>42132</v>
      </c>
      <c r="S1143" s="13" t="str">
        <f t="shared" si="35"/>
        <v>May</v>
      </c>
      <c r="T1143" s="8">
        <v>-729.98799999999994</v>
      </c>
      <c r="U1143">
        <v>1</v>
      </c>
      <c r="V1143" s="6">
        <v>291.39999999999998</v>
      </c>
      <c r="W1143">
        <v>87147</v>
      </c>
      <c r="X1143" t="str">
        <f>[1]!DXLOOKUP(M1143,Users!$A$2:$A$5,Users!$B$2:$B$5,0)</f>
        <v>Sam</v>
      </c>
    </row>
    <row r="1144" spans="1:24" ht="12.75" customHeight="1">
      <c r="A1144" t="s">
        <v>56</v>
      </c>
      <c r="B1144" s="17">
        <v>0.09</v>
      </c>
      <c r="C1144" s="6">
        <v>20.89</v>
      </c>
      <c r="D1144" s="6">
        <v>11.52</v>
      </c>
      <c r="E1144">
        <v>2066</v>
      </c>
      <c r="F1144" t="s">
        <v>1985</v>
      </c>
      <c r="G1144" t="s">
        <v>49</v>
      </c>
      <c r="H1144" t="s">
        <v>40</v>
      </c>
      <c r="I1144" t="s">
        <v>29</v>
      </c>
      <c r="J1144" t="s">
        <v>141</v>
      </c>
      <c r="K1144" t="s">
        <v>59</v>
      </c>
      <c r="L1144" t="s">
        <v>724</v>
      </c>
      <c r="M1144" t="s">
        <v>136</v>
      </c>
      <c r="N1144" t="s">
        <v>322</v>
      </c>
      <c r="O1144" t="s">
        <v>1986</v>
      </c>
      <c r="P1144" s="13">
        <v>42089</v>
      </c>
      <c r="Q1144" s="13" t="str">
        <f t="shared" si="34"/>
        <v>March</v>
      </c>
      <c r="R1144" s="11">
        <v>42090</v>
      </c>
      <c r="S1144" s="13" t="str">
        <f t="shared" si="35"/>
        <v>March</v>
      </c>
      <c r="T1144" s="8">
        <v>-133.54599999999999</v>
      </c>
      <c r="U1144">
        <v>7</v>
      </c>
      <c r="V1144" s="6">
        <v>146.5</v>
      </c>
      <c r="W1144">
        <v>85833</v>
      </c>
      <c r="X1144" t="str">
        <f>[1]!DXLOOKUP(M1144,Users!$A$2:$A$5,Users!$B$2:$B$5,0)</f>
        <v>Sam</v>
      </c>
    </row>
    <row r="1145" spans="1:24" ht="12.75" customHeight="1">
      <c r="A1145" t="s">
        <v>47</v>
      </c>
      <c r="B1145" s="17">
        <v>0.09</v>
      </c>
      <c r="C1145" s="6">
        <v>20.99</v>
      </c>
      <c r="D1145" s="6">
        <v>4.8099999999999996</v>
      </c>
      <c r="E1145">
        <v>2066</v>
      </c>
      <c r="F1145" t="s">
        <v>1985</v>
      </c>
      <c r="G1145" t="s">
        <v>27</v>
      </c>
      <c r="H1145" t="s">
        <v>40</v>
      </c>
      <c r="I1145" t="s">
        <v>77</v>
      </c>
      <c r="J1145" t="s">
        <v>78</v>
      </c>
      <c r="K1145" t="s">
        <v>86</v>
      </c>
      <c r="L1145" t="s">
        <v>475</v>
      </c>
      <c r="M1145" t="s">
        <v>136</v>
      </c>
      <c r="N1145" t="s">
        <v>322</v>
      </c>
      <c r="O1145" t="s">
        <v>1986</v>
      </c>
      <c r="P1145" s="13">
        <v>42094</v>
      </c>
      <c r="Q1145" s="13" t="str">
        <f t="shared" si="34"/>
        <v>March</v>
      </c>
      <c r="R1145" s="11">
        <v>42095</v>
      </c>
      <c r="S1145" s="13" t="str">
        <f t="shared" si="35"/>
        <v>April</v>
      </c>
      <c r="T1145" s="8">
        <v>272.69399999999996</v>
      </c>
      <c r="U1145">
        <v>2</v>
      </c>
      <c r="V1145" s="6">
        <v>38.979999999999997</v>
      </c>
      <c r="W1145">
        <v>85834</v>
      </c>
      <c r="X1145" t="str">
        <f>[1]!DXLOOKUP(M1145,Users!$A$2:$A$5,Users!$B$2:$B$5,0)</f>
        <v>Sam</v>
      </c>
    </row>
    <row r="1146" spans="1:24" ht="12.75" customHeight="1">
      <c r="A1146" t="s">
        <v>106</v>
      </c>
      <c r="B1146" s="17">
        <v>0.1</v>
      </c>
      <c r="C1146" s="6">
        <v>4.24</v>
      </c>
      <c r="D1146" s="6">
        <v>5.41</v>
      </c>
      <c r="E1146">
        <v>2066</v>
      </c>
      <c r="F1146" t="s">
        <v>1985</v>
      </c>
      <c r="G1146" t="s">
        <v>49</v>
      </c>
      <c r="H1146" t="s">
        <v>28</v>
      </c>
      <c r="I1146" t="s">
        <v>29</v>
      </c>
      <c r="J1146" t="s">
        <v>109</v>
      </c>
      <c r="K1146" t="s">
        <v>59</v>
      </c>
      <c r="L1146" t="s">
        <v>110</v>
      </c>
      <c r="M1146" t="s">
        <v>136</v>
      </c>
      <c r="N1146" t="s">
        <v>322</v>
      </c>
      <c r="O1146" t="s">
        <v>1986</v>
      </c>
      <c r="P1146" s="13">
        <v>42113</v>
      </c>
      <c r="Q1146" s="13" t="str">
        <f t="shared" si="34"/>
        <v>April</v>
      </c>
      <c r="R1146" s="11">
        <v>42117</v>
      </c>
      <c r="S1146" s="13" t="str">
        <f t="shared" si="35"/>
        <v>April</v>
      </c>
      <c r="T1146" s="8">
        <v>-61.6</v>
      </c>
      <c r="U1146">
        <v>8</v>
      </c>
      <c r="V1146" s="6">
        <v>34.159999999999997</v>
      </c>
      <c r="W1146">
        <v>85835</v>
      </c>
      <c r="X1146" t="str">
        <f>[1]!DXLOOKUP(M1146,Users!$A$2:$A$5,Users!$B$2:$B$5,0)</f>
        <v>Sam</v>
      </c>
    </row>
    <row r="1147" spans="1:24" ht="12.75" customHeight="1">
      <c r="A1147" t="s">
        <v>56</v>
      </c>
      <c r="B1147" s="17">
        <v>0.1</v>
      </c>
      <c r="C1147" s="6">
        <v>40.98</v>
      </c>
      <c r="D1147" s="6">
        <v>6.5</v>
      </c>
      <c r="E1147">
        <v>2069</v>
      </c>
      <c r="F1147" t="s">
        <v>1987</v>
      </c>
      <c r="G1147" t="s">
        <v>49</v>
      </c>
      <c r="H1147" t="s">
        <v>114</v>
      </c>
      <c r="I1147" t="s">
        <v>77</v>
      </c>
      <c r="J1147" t="s">
        <v>180</v>
      </c>
      <c r="K1147" t="s">
        <v>59</v>
      </c>
      <c r="L1147" t="s">
        <v>1270</v>
      </c>
      <c r="M1147" t="s">
        <v>136</v>
      </c>
      <c r="N1147" t="s">
        <v>613</v>
      </c>
      <c r="O1147" t="s">
        <v>1988</v>
      </c>
      <c r="P1147" s="13">
        <v>42016</v>
      </c>
      <c r="Q1147" s="13" t="str">
        <f t="shared" si="34"/>
        <v>January</v>
      </c>
      <c r="R1147" s="11">
        <v>42018</v>
      </c>
      <c r="S1147" s="13" t="str">
        <f t="shared" si="35"/>
        <v>January</v>
      </c>
      <c r="T1147" s="8">
        <v>66.852000000000004</v>
      </c>
      <c r="U1147">
        <v>3</v>
      </c>
      <c r="V1147" s="6">
        <v>120.34</v>
      </c>
      <c r="W1147">
        <v>88554</v>
      </c>
      <c r="X1147" t="str">
        <f>[1]!DXLOOKUP(M1147,Users!$A$2:$A$5,Users!$B$2:$B$5,0)</f>
        <v>Sam</v>
      </c>
    </row>
    <row r="1148" spans="1:24" ht="12.75" customHeight="1">
      <c r="A1148" t="s">
        <v>106</v>
      </c>
      <c r="B1148" s="17">
        <v>7.0000000000000007E-2</v>
      </c>
      <c r="C1148" s="6">
        <v>35.99</v>
      </c>
      <c r="D1148" s="6">
        <v>5.99</v>
      </c>
      <c r="E1148">
        <v>2070</v>
      </c>
      <c r="F1148" t="s">
        <v>1989</v>
      </c>
      <c r="G1148" t="s">
        <v>49</v>
      </c>
      <c r="H1148" t="s">
        <v>28</v>
      </c>
      <c r="I1148" t="s">
        <v>77</v>
      </c>
      <c r="J1148" t="s">
        <v>78</v>
      </c>
      <c r="K1148" t="s">
        <v>31</v>
      </c>
      <c r="L1148" t="s">
        <v>981</v>
      </c>
      <c r="M1148" t="s">
        <v>61</v>
      </c>
      <c r="N1148" t="s">
        <v>300</v>
      </c>
      <c r="O1148" t="s">
        <v>1990</v>
      </c>
      <c r="P1148" s="13">
        <v>42140</v>
      </c>
      <c r="Q1148" s="13" t="str">
        <f t="shared" si="34"/>
        <v>May</v>
      </c>
      <c r="R1148" s="11">
        <v>42144</v>
      </c>
      <c r="S1148" s="13" t="str">
        <f t="shared" si="35"/>
        <v>May</v>
      </c>
      <c r="T1148" s="8">
        <v>17.839800000000011</v>
      </c>
      <c r="U1148">
        <v>5</v>
      </c>
      <c r="V1148" s="6">
        <v>153.61000000000001</v>
      </c>
      <c r="W1148">
        <v>88558</v>
      </c>
      <c r="X1148" t="str">
        <f>[1]!DXLOOKUP(M1148,Users!$A$2:$A$5,Users!$B$2:$B$5,0)</f>
        <v>Chris</v>
      </c>
    </row>
    <row r="1149" spans="1:24" ht="12.75" customHeight="1">
      <c r="A1149" t="s">
        <v>37</v>
      </c>
      <c r="B1149" s="17">
        <v>0.03</v>
      </c>
      <c r="C1149" s="6">
        <v>60.98</v>
      </c>
      <c r="D1149" s="6">
        <v>1.99</v>
      </c>
      <c r="E1149">
        <v>2071</v>
      </c>
      <c r="F1149" t="s">
        <v>1991</v>
      </c>
      <c r="G1149" t="s">
        <v>49</v>
      </c>
      <c r="H1149" t="s">
        <v>28</v>
      </c>
      <c r="I1149" t="s">
        <v>77</v>
      </c>
      <c r="J1149" t="s">
        <v>180</v>
      </c>
      <c r="K1149" t="s">
        <v>51</v>
      </c>
      <c r="L1149" t="s">
        <v>1992</v>
      </c>
      <c r="M1149" t="s">
        <v>61</v>
      </c>
      <c r="N1149" t="s">
        <v>300</v>
      </c>
      <c r="O1149" t="s">
        <v>1993</v>
      </c>
      <c r="P1149" s="13">
        <v>42036</v>
      </c>
      <c r="Q1149" s="13" t="str">
        <f t="shared" si="34"/>
        <v>February</v>
      </c>
      <c r="R1149" s="11">
        <v>42036</v>
      </c>
      <c r="S1149" s="13" t="str">
        <f t="shared" si="35"/>
        <v>February</v>
      </c>
      <c r="T1149" s="8">
        <v>976.2672</v>
      </c>
      <c r="U1149">
        <v>23</v>
      </c>
      <c r="V1149" s="6">
        <v>1414.88</v>
      </c>
      <c r="W1149">
        <v>88555</v>
      </c>
      <c r="X1149" t="str">
        <f>[1]!DXLOOKUP(M1149,Users!$A$2:$A$5,Users!$B$2:$B$5,0)</f>
        <v>Chris</v>
      </c>
    </row>
    <row r="1150" spans="1:24" ht="12.75" customHeight="1">
      <c r="A1150" t="s">
        <v>37</v>
      </c>
      <c r="B1150" s="17">
        <v>0.04</v>
      </c>
      <c r="C1150" s="6">
        <v>3.08</v>
      </c>
      <c r="D1150" s="6">
        <v>0.99</v>
      </c>
      <c r="E1150">
        <v>2071</v>
      </c>
      <c r="F1150" t="s">
        <v>1991</v>
      </c>
      <c r="G1150" t="s">
        <v>49</v>
      </c>
      <c r="H1150" t="s">
        <v>28</v>
      </c>
      <c r="I1150" t="s">
        <v>29</v>
      </c>
      <c r="J1150" t="s">
        <v>134</v>
      </c>
      <c r="K1150" t="s">
        <v>59</v>
      </c>
      <c r="L1150" t="s">
        <v>1994</v>
      </c>
      <c r="M1150" t="s">
        <v>61</v>
      </c>
      <c r="N1150" t="s">
        <v>300</v>
      </c>
      <c r="O1150" t="s">
        <v>1993</v>
      </c>
      <c r="P1150" s="13">
        <v>42036</v>
      </c>
      <c r="Q1150" s="13" t="str">
        <f t="shared" si="34"/>
        <v>February</v>
      </c>
      <c r="R1150" s="11">
        <v>42037</v>
      </c>
      <c r="S1150" s="13" t="str">
        <f t="shared" si="35"/>
        <v>February</v>
      </c>
      <c r="T1150" s="8">
        <v>23.204699999999999</v>
      </c>
      <c r="U1150">
        <v>11</v>
      </c>
      <c r="V1150" s="6">
        <v>33.630000000000003</v>
      </c>
      <c r="W1150">
        <v>88555</v>
      </c>
      <c r="X1150" t="str">
        <f>[1]!DXLOOKUP(M1150,Users!$A$2:$A$5,Users!$B$2:$B$5,0)</f>
        <v>Chris</v>
      </c>
    </row>
    <row r="1151" spans="1:24" ht="12.75" customHeight="1">
      <c r="A1151" t="s">
        <v>106</v>
      </c>
      <c r="B1151" s="17">
        <v>0.08</v>
      </c>
      <c r="C1151" s="6">
        <v>65.989999999999995</v>
      </c>
      <c r="D1151" s="6">
        <v>5.92</v>
      </c>
      <c r="E1151">
        <v>2071</v>
      </c>
      <c r="F1151" t="s">
        <v>1991</v>
      </c>
      <c r="G1151" t="s">
        <v>27</v>
      </c>
      <c r="H1151" t="s">
        <v>28</v>
      </c>
      <c r="I1151" t="s">
        <v>77</v>
      </c>
      <c r="J1151" t="s">
        <v>78</v>
      </c>
      <c r="K1151" t="s">
        <v>59</v>
      </c>
      <c r="L1151" t="s">
        <v>1135</v>
      </c>
      <c r="M1151" t="s">
        <v>61</v>
      </c>
      <c r="N1151" t="s">
        <v>300</v>
      </c>
      <c r="O1151" t="s">
        <v>1993</v>
      </c>
      <c r="P1151" s="13">
        <v>42140</v>
      </c>
      <c r="Q1151" s="13" t="str">
        <f t="shared" si="34"/>
        <v>May</v>
      </c>
      <c r="R1151" s="11">
        <v>42147</v>
      </c>
      <c r="S1151" s="13" t="str">
        <f t="shared" si="35"/>
        <v>May</v>
      </c>
      <c r="T1151" s="8">
        <v>183.84300000000002</v>
      </c>
      <c r="U1151">
        <v>20</v>
      </c>
      <c r="V1151" s="6">
        <v>1063.81</v>
      </c>
      <c r="W1151">
        <v>88558</v>
      </c>
      <c r="X1151" t="str">
        <f>[1]!DXLOOKUP(M1151,Users!$A$2:$A$5,Users!$B$2:$B$5,0)</f>
        <v>Chris</v>
      </c>
    </row>
    <row r="1152" spans="1:24" ht="12.75" customHeight="1">
      <c r="A1152" t="s">
        <v>37</v>
      </c>
      <c r="B1152" s="17">
        <v>0</v>
      </c>
      <c r="C1152" s="6">
        <v>10.31</v>
      </c>
      <c r="D1152" s="6">
        <v>1.79</v>
      </c>
      <c r="E1152">
        <v>2072</v>
      </c>
      <c r="F1152" t="s">
        <v>1995</v>
      </c>
      <c r="G1152" t="s">
        <v>49</v>
      </c>
      <c r="H1152" t="s">
        <v>28</v>
      </c>
      <c r="I1152" t="s">
        <v>29</v>
      </c>
      <c r="J1152" t="s">
        <v>93</v>
      </c>
      <c r="K1152" t="s">
        <v>31</v>
      </c>
      <c r="L1152" t="s">
        <v>1996</v>
      </c>
      <c r="M1152" t="s">
        <v>61</v>
      </c>
      <c r="N1152" t="s">
        <v>300</v>
      </c>
      <c r="O1152" t="s">
        <v>1997</v>
      </c>
      <c r="P1152" s="13">
        <v>42036</v>
      </c>
      <c r="Q1152" s="13" t="str">
        <f t="shared" si="34"/>
        <v>February</v>
      </c>
      <c r="R1152" s="11">
        <v>42038</v>
      </c>
      <c r="S1152" s="13" t="str">
        <f t="shared" si="35"/>
        <v>February</v>
      </c>
      <c r="T1152" s="8">
        <v>167.46299999999997</v>
      </c>
      <c r="U1152">
        <v>23</v>
      </c>
      <c r="V1152" s="6">
        <v>242.7</v>
      </c>
      <c r="W1152">
        <v>88555</v>
      </c>
      <c r="X1152" t="str">
        <f>[1]!DXLOOKUP(M1152,Users!$A$2:$A$5,Users!$B$2:$B$5,0)</f>
        <v>Chris</v>
      </c>
    </row>
    <row r="1153" spans="1:24" ht="12.75" customHeight="1">
      <c r="A1153" t="s">
        <v>25</v>
      </c>
      <c r="B1153" s="17">
        <v>0.09</v>
      </c>
      <c r="C1153" s="6">
        <v>260.98</v>
      </c>
      <c r="D1153" s="6">
        <v>41.91</v>
      </c>
      <c r="E1153">
        <v>2072</v>
      </c>
      <c r="F1153" t="s">
        <v>1995</v>
      </c>
      <c r="G1153" t="s">
        <v>39</v>
      </c>
      <c r="H1153" t="s">
        <v>28</v>
      </c>
      <c r="I1153" t="s">
        <v>41</v>
      </c>
      <c r="J1153" t="s">
        <v>191</v>
      </c>
      <c r="K1153" t="s">
        <v>121</v>
      </c>
      <c r="L1153" t="s">
        <v>950</v>
      </c>
      <c r="M1153" t="s">
        <v>61</v>
      </c>
      <c r="N1153" t="s">
        <v>300</v>
      </c>
      <c r="O1153" t="s">
        <v>1997</v>
      </c>
      <c r="P1153" s="13">
        <v>42046</v>
      </c>
      <c r="Q1153" s="13" t="str">
        <f t="shared" si="34"/>
        <v>February</v>
      </c>
      <c r="R1153" s="11">
        <v>42048</v>
      </c>
      <c r="S1153" s="13" t="str">
        <f t="shared" si="35"/>
        <v>February</v>
      </c>
      <c r="T1153" s="8">
        <v>1307.2692</v>
      </c>
      <c r="U1153">
        <v>14</v>
      </c>
      <c r="V1153" s="6">
        <v>3377.06</v>
      </c>
      <c r="W1153">
        <v>88556</v>
      </c>
      <c r="X1153" t="str">
        <f>[1]!DXLOOKUP(M1153,Users!$A$2:$A$5,Users!$B$2:$B$5,0)</f>
        <v>Chris</v>
      </c>
    </row>
    <row r="1154" spans="1:24" ht="12.75" customHeight="1">
      <c r="A1154" t="s">
        <v>25</v>
      </c>
      <c r="B1154" s="17">
        <v>0.01</v>
      </c>
      <c r="C1154" s="6">
        <v>10.52</v>
      </c>
      <c r="D1154" s="6">
        <v>7.94</v>
      </c>
      <c r="E1154">
        <v>2072</v>
      </c>
      <c r="F1154" t="s">
        <v>1995</v>
      </c>
      <c r="G1154" t="s">
        <v>49</v>
      </c>
      <c r="H1154" t="s">
        <v>28</v>
      </c>
      <c r="I1154" t="s">
        <v>41</v>
      </c>
      <c r="J1154" t="s">
        <v>50</v>
      </c>
      <c r="K1154" t="s">
        <v>51</v>
      </c>
      <c r="L1154" t="s">
        <v>1998</v>
      </c>
      <c r="M1154" t="s">
        <v>61</v>
      </c>
      <c r="N1154" t="s">
        <v>300</v>
      </c>
      <c r="O1154" t="s">
        <v>1997</v>
      </c>
      <c r="P1154" s="13">
        <v>42046</v>
      </c>
      <c r="Q1154" s="13" t="str">
        <f t="shared" si="34"/>
        <v>February</v>
      </c>
      <c r="R1154" s="11">
        <v>42048</v>
      </c>
      <c r="S1154" s="13" t="str">
        <f t="shared" si="35"/>
        <v>February</v>
      </c>
      <c r="T1154" s="8">
        <v>-15.818400000000002</v>
      </c>
      <c r="U1154">
        <v>11</v>
      </c>
      <c r="V1154" s="6">
        <v>123.93</v>
      </c>
      <c r="W1154">
        <v>88556</v>
      </c>
      <c r="X1154" t="str">
        <f>[1]!DXLOOKUP(M1154,Users!$A$2:$A$5,Users!$B$2:$B$5,0)</f>
        <v>Chris</v>
      </c>
    </row>
    <row r="1155" spans="1:24" ht="12.75" customHeight="1">
      <c r="A1155" t="s">
        <v>25</v>
      </c>
      <c r="B1155" s="17">
        <v>0.02</v>
      </c>
      <c r="C1155" s="6">
        <v>5.98</v>
      </c>
      <c r="D1155" s="6">
        <v>7.5</v>
      </c>
      <c r="E1155">
        <v>2072</v>
      </c>
      <c r="F1155" t="s">
        <v>1995</v>
      </c>
      <c r="G1155" t="s">
        <v>27</v>
      </c>
      <c r="H1155" t="s">
        <v>28</v>
      </c>
      <c r="I1155" t="s">
        <v>29</v>
      </c>
      <c r="J1155" t="s">
        <v>93</v>
      </c>
      <c r="K1155" t="s">
        <v>59</v>
      </c>
      <c r="L1155" t="s">
        <v>1999</v>
      </c>
      <c r="M1155" t="s">
        <v>61</v>
      </c>
      <c r="N1155" t="s">
        <v>300</v>
      </c>
      <c r="O1155" t="s">
        <v>1997</v>
      </c>
      <c r="P1155" s="13">
        <v>42046</v>
      </c>
      <c r="Q1155" s="13" t="str">
        <f t="shared" ref="Q1155:Q1218" si="36">TEXT(P1155,"mmmm")</f>
        <v>February</v>
      </c>
      <c r="R1155" s="11">
        <v>42048</v>
      </c>
      <c r="S1155" s="13" t="str">
        <f t="shared" ref="S1155:S1218" si="37">TEXT(R1155,"mmmm")</f>
        <v>February</v>
      </c>
      <c r="T1155" s="8">
        <v>-55.832400000000007</v>
      </c>
      <c r="U1155">
        <v>14</v>
      </c>
      <c r="V1155" s="6">
        <v>93.96</v>
      </c>
      <c r="W1155">
        <v>88556</v>
      </c>
      <c r="X1155" t="str">
        <f>[1]!DXLOOKUP(M1155,Users!$A$2:$A$5,Users!$B$2:$B$5,0)</f>
        <v>Chris</v>
      </c>
    </row>
    <row r="1156" spans="1:24" ht="12.75" customHeight="1">
      <c r="A1156" t="s">
        <v>37</v>
      </c>
      <c r="B1156" s="17">
        <v>0.05</v>
      </c>
      <c r="C1156" s="6">
        <v>291.73</v>
      </c>
      <c r="D1156" s="6">
        <v>48.8</v>
      </c>
      <c r="E1156">
        <v>2073</v>
      </c>
      <c r="F1156" t="s">
        <v>2000</v>
      </c>
      <c r="G1156" t="s">
        <v>39</v>
      </c>
      <c r="H1156" t="s">
        <v>114</v>
      </c>
      <c r="I1156" t="s">
        <v>41</v>
      </c>
      <c r="J1156" t="s">
        <v>42</v>
      </c>
      <c r="K1156" t="s">
        <v>43</v>
      </c>
      <c r="L1156" t="s">
        <v>145</v>
      </c>
      <c r="M1156" t="s">
        <v>61</v>
      </c>
      <c r="N1156" t="s">
        <v>300</v>
      </c>
      <c r="O1156" t="s">
        <v>2001</v>
      </c>
      <c r="P1156" s="13">
        <v>42101</v>
      </c>
      <c r="Q1156" s="13" t="str">
        <f t="shared" si="36"/>
        <v>April</v>
      </c>
      <c r="R1156" s="11">
        <v>42103</v>
      </c>
      <c r="S1156" s="13" t="str">
        <f t="shared" si="37"/>
        <v>April</v>
      </c>
      <c r="T1156" s="8">
        <v>550.38080000000002</v>
      </c>
      <c r="U1156">
        <v>6</v>
      </c>
      <c r="V1156" s="6">
        <v>1818.41</v>
      </c>
      <c r="W1156">
        <v>88557</v>
      </c>
      <c r="X1156" t="str">
        <f>[1]!DXLOOKUP(M1156,Users!$A$2:$A$5,Users!$B$2:$B$5,0)</f>
        <v>Chris</v>
      </c>
    </row>
    <row r="1157" spans="1:24" ht="12.75" customHeight="1">
      <c r="A1157" t="s">
        <v>106</v>
      </c>
      <c r="B1157" s="17">
        <v>0.09</v>
      </c>
      <c r="C1157" s="6">
        <v>1.48</v>
      </c>
      <c r="D1157" s="6">
        <v>0.7</v>
      </c>
      <c r="E1157">
        <v>2081</v>
      </c>
      <c r="F1157" t="s">
        <v>2002</v>
      </c>
      <c r="G1157" t="s">
        <v>49</v>
      </c>
      <c r="H1157" t="s">
        <v>28</v>
      </c>
      <c r="I1157" t="s">
        <v>29</v>
      </c>
      <c r="J1157" t="s">
        <v>66</v>
      </c>
      <c r="K1157" t="s">
        <v>31</v>
      </c>
      <c r="L1157" t="s">
        <v>2003</v>
      </c>
      <c r="M1157" t="s">
        <v>53</v>
      </c>
      <c r="N1157" t="s">
        <v>71</v>
      </c>
      <c r="O1157" t="s">
        <v>2004</v>
      </c>
      <c r="P1157" s="13">
        <v>42007</v>
      </c>
      <c r="Q1157" s="13" t="str">
        <f t="shared" si="36"/>
        <v>January</v>
      </c>
      <c r="R1157" s="11">
        <v>42009</v>
      </c>
      <c r="S1157" s="13" t="str">
        <f t="shared" si="37"/>
        <v>January</v>
      </c>
      <c r="T1157" s="8">
        <v>1.68</v>
      </c>
      <c r="U1157">
        <v>6</v>
      </c>
      <c r="V1157" s="6">
        <v>8.9499999999999993</v>
      </c>
      <c r="W1157">
        <v>86092</v>
      </c>
      <c r="X1157" t="str">
        <f>[1]!DXLOOKUP(M1157,Users!$A$2:$A$5,Users!$B$2:$B$5,0)</f>
        <v>Erin</v>
      </c>
    </row>
    <row r="1158" spans="1:24" ht="12.75" customHeight="1">
      <c r="A1158" t="s">
        <v>106</v>
      </c>
      <c r="B1158" s="17">
        <v>0.06</v>
      </c>
      <c r="C1158" s="6">
        <v>38.06</v>
      </c>
      <c r="D1158" s="6">
        <v>4.5</v>
      </c>
      <c r="E1158">
        <v>2089</v>
      </c>
      <c r="F1158" t="s">
        <v>2005</v>
      </c>
      <c r="G1158" t="s">
        <v>49</v>
      </c>
      <c r="H1158" t="s">
        <v>28</v>
      </c>
      <c r="I1158" t="s">
        <v>29</v>
      </c>
      <c r="J1158" t="s">
        <v>257</v>
      </c>
      <c r="K1158" t="s">
        <v>59</v>
      </c>
      <c r="L1158" t="s">
        <v>2006</v>
      </c>
      <c r="M1158" t="s">
        <v>53</v>
      </c>
      <c r="N1158" t="s">
        <v>71</v>
      </c>
      <c r="O1158" t="s">
        <v>2007</v>
      </c>
      <c r="P1158" s="13">
        <v>42185</v>
      </c>
      <c r="Q1158" s="13" t="str">
        <f t="shared" si="36"/>
        <v>June</v>
      </c>
      <c r="R1158" s="11">
        <v>42191</v>
      </c>
      <c r="S1158" s="13" t="str">
        <f t="shared" si="37"/>
        <v>July</v>
      </c>
      <c r="T1158" s="8">
        <v>450.45959999999997</v>
      </c>
      <c r="U1158">
        <v>17</v>
      </c>
      <c r="V1158" s="6">
        <v>652.84</v>
      </c>
      <c r="W1158">
        <v>88348</v>
      </c>
      <c r="X1158" t="str">
        <f>[1]!DXLOOKUP(M1158,Users!$A$2:$A$5,Users!$B$2:$B$5,0)</f>
        <v>Erin</v>
      </c>
    </row>
    <row r="1159" spans="1:24" ht="12.75" customHeight="1">
      <c r="A1159" t="s">
        <v>106</v>
      </c>
      <c r="B1159" s="17">
        <v>0.08</v>
      </c>
      <c r="C1159" s="6">
        <v>599.99</v>
      </c>
      <c r="D1159" s="6">
        <v>24.49</v>
      </c>
      <c r="E1159">
        <v>2089</v>
      </c>
      <c r="F1159" t="s">
        <v>2005</v>
      </c>
      <c r="G1159" t="s">
        <v>49</v>
      </c>
      <c r="H1159" t="s">
        <v>28</v>
      </c>
      <c r="I1159" t="s">
        <v>77</v>
      </c>
      <c r="J1159" t="s">
        <v>587</v>
      </c>
      <c r="K1159" t="s">
        <v>236</v>
      </c>
      <c r="L1159" t="s">
        <v>2008</v>
      </c>
      <c r="M1159" t="s">
        <v>53</v>
      </c>
      <c r="N1159" t="s">
        <v>71</v>
      </c>
      <c r="O1159" t="s">
        <v>2007</v>
      </c>
      <c r="P1159" s="13">
        <v>42185</v>
      </c>
      <c r="Q1159" s="13" t="str">
        <f t="shared" si="36"/>
        <v>June</v>
      </c>
      <c r="R1159" s="11">
        <v>42193</v>
      </c>
      <c r="S1159" s="13" t="str">
        <f t="shared" si="37"/>
        <v>July</v>
      </c>
      <c r="T1159" s="8">
        <v>8798.1830999999984</v>
      </c>
      <c r="U1159">
        <v>22</v>
      </c>
      <c r="V1159" s="6">
        <v>12750.99</v>
      </c>
      <c r="W1159">
        <v>88348</v>
      </c>
      <c r="X1159" t="str">
        <f>[1]!DXLOOKUP(M1159,Users!$A$2:$A$5,Users!$B$2:$B$5,0)</f>
        <v>Erin</v>
      </c>
    </row>
    <row r="1160" spans="1:24" ht="12.75" customHeight="1">
      <c r="A1160" t="s">
        <v>106</v>
      </c>
      <c r="B1160" s="17">
        <v>0.1</v>
      </c>
      <c r="C1160" s="6">
        <v>3.98</v>
      </c>
      <c r="D1160" s="6">
        <v>2.97</v>
      </c>
      <c r="E1160">
        <v>2089</v>
      </c>
      <c r="F1160" t="s">
        <v>2005</v>
      </c>
      <c r="G1160" t="s">
        <v>27</v>
      </c>
      <c r="H1160" t="s">
        <v>28</v>
      </c>
      <c r="I1160" t="s">
        <v>29</v>
      </c>
      <c r="J1160" t="s">
        <v>93</v>
      </c>
      <c r="K1160" t="s">
        <v>31</v>
      </c>
      <c r="L1160" t="s">
        <v>2009</v>
      </c>
      <c r="M1160" t="s">
        <v>53</v>
      </c>
      <c r="N1160" t="s">
        <v>71</v>
      </c>
      <c r="O1160" t="s">
        <v>2007</v>
      </c>
      <c r="P1160" s="13">
        <v>42185</v>
      </c>
      <c r="Q1160" s="13" t="str">
        <f t="shared" si="36"/>
        <v>June</v>
      </c>
      <c r="R1160" s="11">
        <v>42189</v>
      </c>
      <c r="S1160" s="13" t="str">
        <f t="shared" si="37"/>
        <v>July</v>
      </c>
      <c r="T1160" s="8">
        <v>-5.3849999999999998</v>
      </c>
      <c r="U1160">
        <v>5</v>
      </c>
      <c r="V1160" s="6">
        <v>20.54</v>
      </c>
      <c r="W1160">
        <v>88348</v>
      </c>
      <c r="X1160" t="str">
        <f>[1]!DXLOOKUP(M1160,Users!$A$2:$A$5,Users!$B$2:$B$5,0)</f>
        <v>Erin</v>
      </c>
    </row>
    <row r="1161" spans="1:24" ht="12.75" customHeight="1">
      <c r="A1161" t="s">
        <v>56</v>
      </c>
      <c r="B1161" s="17">
        <v>0.08</v>
      </c>
      <c r="C1161" s="6">
        <v>400.98</v>
      </c>
      <c r="D1161" s="6">
        <v>42.52</v>
      </c>
      <c r="E1161">
        <v>2094</v>
      </c>
      <c r="F1161" t="s">
        <v>2010</v>
      </c>
      <c r="G1161" t="s">
        <v>39</v>
      </c>
      <c r="H1161" t="s">
        <v>28</v>
      </c>
      <c r="I1161" t="s">
        <v>41</v>
      </c>
      <c r="J1161" t="s">
        <v>152</v>
      </c>
      <c r="K1161" t="s">
        <v>121</v>
      </c>
      <c r="L1161" t="s">
        <v>1094</v>
      </c>
      <c r="M1161" t="s">
        <v>34</v>
      </c>
      <c r="N1161" t="s">
        <v>45</v>
      </c>
      <c r="O1161" t="s">
        <v>2011</v>
      </c>
      <c r="P1161" s="13">
        <v>42040</v>
      </c>
      <c r="Q1161" s="13" t="str">
        <f t="shared" si="36"/>
        <v>February</v>
      </c>
      <c r="R1161" s="11">
        <v>42041</v>
      </c>
      <c r="S1161" s="13" t="str">
        <f t="shared" si="37"/>
        <v>February</v>
      </c>
      <c r="T1161" s="8">
        <v>3031.9724000000001</v>
      </c>
      <c r="U1161">
        <v>20</v>
      </c>
      <c r="V1161" s="6">
        <v>7840.04</v>
      </c>
      <c r="W1161">
        <v>86629</v>
      </c>
      <c r="X1161" t="str">
        <f>[1]!DXLOOKUP(M1161,Users!$A$2:$A$5,Users!$B$2:$B$5,0)</f>
        <v>William</v>
      </c>
    </row>
    <row r="1162" spans="1:24" ht="12.75" customHeight="1">
      <c r="A1162" t="s">
        <v>56</v>
      </c>
      <c r="B1162" s="17">
        <v>0.1</v>
      </c>
      <c r="C1162" s="6">
        <v>300.97000000000003</v>
      </c>
      <c r="D1162" s="6">
        <v>7.18</v>
      </c>
      <c r="E1162">
        <v>2097</v>
      </c>
      <c r="F1162" t="s">
        <v>2012</v>
      </c>
      <c r="G1162" t="s">
        <v>49</v>
      </c>
      <c r="H1162" t="s">
        <v>40</v>
      </c>
      <c r="I1162" t="s">
        <v>77</v>
      </c>
      <c r="J1162" t="s">
        <v>180</v>
      </c>
      <c r="K1162" t="s">
        <v>59</v>
      </c>
      <c r="L1162" t="s">
        <v>1089</v>
      </c>
      <c r="M1162" t="s">
        <v>136</v>
      </c>
      <c r="N1162" t="s">
        <v>932</v>
      </c>
      <c r="O1162" t="s">
        <v>933</v>
      </c>
      <c r="P1162" s="13">
        <v>42112</v>
      </c>
      <c r="Q1162" s="13" t="str">
        <f t="shared" si="36"/>
        <v>April</v>
      </c>
      <c r="R1162" s="11">
        <v>42113</v>
      </c>
      <c r="S1162" s="13" t="str">
        <f t="shared" si="37"/>
        <v>April</v>
      </c>
      <c r="T1162" s="8">
        <v>138.018</v>
      </c>
      <c r="U1162">
        <v>4</v>
      </c>
      <c r="V1162" s="6">
        <v>1094.33</v>
      </c>
      <c r="W1162">
        <v>87889</v>
      </c>
      <c r="X1162" t="str">
        <f>[1]!DXLOOKUP(M1162,Users!$A$2:$A$5,Users!$B$2:$B$5,0)</f>
        <v>Sam</v>
      </c>
    </row>
    <row r="1163" spans="1:24" ht="12.75" customHeight="1">
      <c r="A1163" t="s">
        <v>56</v>
      </c>
      <c r="B1163" s="17">
        <v>0.06</v>
      </c>
      <c r="C1163" s="6">
        <v>39.89</v>
      </c>
      <c r="D1163" s="6">
        <v>3.04</v>
      </c>
      <c r="E1163">
        <v>2098</v>
      </c>
      <c r="F1163" t="s">
        <v>2013</v>
      </c>
      <c r="G1163" t="s">
        <v>49</v>
      </c>
      <c r="H1163" t="s">
        <v>40</v>
      </c>
      <c r="I1163" t="s">
        <v>41</v>
      </c>
      <c r="J1163" t="s">
        <v>50</v>
      </c>
      <c r="K1163" t="s">
        <v>31</v>
      </c>
      <c r="L1163" t="s">
        <v>2014</v>
      </c>
      <c r="M1163" t="s">
        <v>136</v>
      </c>
      <c r="N1163" t="s">
        <v>932</v>
      </c>
      <c r="O1163" t="s">
        <v>2015</v>
      </c>
      <c r="P1163" s="13">
        <v>42112</v>
      </c>
      <c r="Q1163" s="13" t="str">
        <f t="shared" si="36"/>
        <v>April</v>
      </c>
      <c r="R1163" s="11">
        <v>42114</v>
      </c>
      <c r="S1163" s="13" t="str">
        <f t="shared" si="37"/>
        <v>April</v>
      </c>
      <c r="T1163" s="8">
        <v>38.874000000000002</v>
      </c>
      <c r="U1163">
        <v>10</v>
      </c>
      <c r="V1163" s="6">
        <v>389.97</v>
      </c>
      <c r="W1163">
        <v>87889</v>
      </c>
      <c r="X1163" t="str">
        <f>[1]!DXLOOKUP(M1163,Users!$A$2:$A$5,Users!$B$2:$B$5,0)</f>
        <v>Sam</v>
      </c>
    </row>
    <row r="1164" spans="1:24" ht="12.75" customHeight="1">
      <c r="A1164" t="s">
        <v>37</v>
      </c>
      <c r="B1164" s="17">
        <v>7.0000000000000007E-2</v>
      </c>
      <c r="C1164" s="6">
        <v>14.56</v>
      </c>
      <c r="D1164" s="6">
        <v>3.5</v>
      </c>
      <c r="E1164">
        <v>2099</v>
      </c>
      <c r="F1164" t="s">
        <v>2016</v>
      </c>
      <c r="G1164" t="s">
        <v>49</v>
      </c>
      <c r="H1164" t="s">
        <v>40</v>
      </c>
      <c r="I1164" t="s">
        <v>29</v>
      </c>
      <c r="J1164" t="s">
        <v>257</v>
      </c>
      <c r="K1164" t="s">
        <v>59</v>
      </c>
      <c r="L1164" t="s">
        <v>905</v>
      </c>
      <c r="M1164" t="s">
        <v>136</v>
      </c>
      <c r="N1164" t="s">
        <v>932</v>
      </c>
      <c r="O1164" t="s">
        <v>2017</v>
      </c>
      <c r="P1164" s="13">
        <v>42012</v>
      </c>
      <c r="Q1164" s="13" t="str">
        <f t="shared" si="36"/>
        <v>January</v>
      </c>
      <c r="R1164" s="11">
        <v>42013</v>
      </c>
      <c r="S1164" s="13" t="str">
        <f t="shared" si="37"/>
        <v>January</v>
      </c>
      <c r="T1164" s="8">
        <v>-45.528000000000006</v>
      </c>
      <c r="U1164">
        <v>6</v>
      </c>
      <c r="V1164" s="6">
        <v>84.59</v>
      </c>
      <c r="W1164">
        <v>87888</v>
      </c>
      <c r="X1164" t="str">
        <f>[1]!DXLOOKUP(M1164,Users!$A$2:$A$5,Users!$B$2:$B$5,0)</f>
        <v>Sam</v>
      </c>
    </row>
    <row r="1165" spans="1:24" ht="12.75" customHeight="1">
      <c r="A1165" t="s">
        <v>56</v>
      </c>
      <c r="B1165" s="17">
        <v>0.05</v>
      </c>
      <c r="C1165" s="6">
        <v>399.98</v>
      </c>
      <c r="D1165" s="6">
        <v>12.06</v>
      </c>
      <c r="E1165">
        <v>2107</v>
      </c>
      <c r="F1165" t="s">
        <v>2018</v>
      </c>
      <c r="G1165" t="s">
        <v>39</v>
      </c>
      <c r="H1165" t="s">
        <v>28</v>
      </c>
      <c r="I1165" t="s">
        <v>77</v>
      </c>
      <c r="J1165" t="s">
        <v>85</v>
      </c>
      <c r="K1165" t="s">
        <v>121</v>
      </c>
      <c r="L1165" t="s">
        <v>264</v>
      </c>
      <c r="M1165" t="s">
        <v>61</v>
      </c>
      <c r="N1165" t="s">
        <v>178</v>
      </c>
      <c r="O1165" t="s">
        <v>179</v>
      </c>
      <c r="P1165" s="13">
        <v>42161</v>
      </c>
      <c r="Q1165" s="13" t="str">
        <f t="shared" si="36"/>
        <v>June</v>
      </c>
      <c r="R1165" s="11">
        <v>42161</v>
      </c>
      <c r="S1165" s="13" t="str">
        <f t="shared" si="37"/>
        <v>June</v>
      </c>
      <c r="T1165" s="8">
        <v>567.59</v>
      </c>
      <c r="U1165">
        <v>24</v>
      </c>
      <c r="V1165" s="6">
        <v>9666.7199999999993</v>
      </c>
      <c r="W1165">
        <v>39015</v>
      </c>
      <c r="X1165" t="str">
        <f>[1]!DXLOOKUP(M1165,Users!$A$2:$A$5,Users!$B$2:$B$5,0)</f>
        <v>Chris</v>
      </c>
    </row>
    <row r="1166" spans="1:24" ht="12.75" customHeight="1">
      <c r="A1166" t="s">
        <v>56</v>
      </c>
      <c r="B1166" s="17">
        <v>7.0000000000000007E-2</v>
      </c>
      <c r="C1166" s="6">
        <v>6.48</v>
      </c>
      <c r="D1166" s="6">
        <v>5.74</v>
      </c>
      <c r="E1166">
        <v>2107</v>
      </c>
      <c r="F1166" t="s">
        <v>2018</v>
      </c>
      <c r="G1166" t="s">
        <v>49</v>
      </c>
      <c r="H1166" t="s">
        <v>28</v>
      </c>
      <c r="I1166" t="s">
        <v>29</v>
      </c>
      <c r="J1166" t="s">
        <v>93</v>
      </c>
      <c r="K1166" t="s">
        <v>59</v>
      </c>
      <c r="L1166" t="s">
        <v>2019</v>
      </c>
      <c r="M1166" t="s">
        <v>61</v>
      </c>
      <c r="N1166" t="s">
        <v>178</v>
      </c>
      <c r="O1166" t="s">
        <v>179</v>
      </c>
      <c r="P1166" s="13">
        <v>42161</v>
      </c>
      <c r="Q1166" s="13" t="str">
        <f t="shared" si="36"/>
        <v>June</v>
      </c>
      <c r="R1166" s="11">
        <v>42161</v>
      </c>
      <c r="S1166" s="13" t="str">
        <f t="shared" si="37"/>
        <v>June</v>
      </c>
      <c r="T1166" s="8">
        <v>-28.45</v>
      </c>
      <c r="U1166">
        <v>20</v>
      </c>
      <c r="V1166" s="6">
        <v>134.58000000000001</v>
      </c>
      <c r="W1166">
        <v>39015</v>
      </c>
      <c r="X1166" t="str">
        <f>[1]!DXLOOKUP(M1166,Users!$A$2:$A$5,Users!$B$2:$B$5,0)</f>
        <v>Chris</v>
      </c>
    </row>
    <row r="1167" spans="1:24" ht="12.75" customHeight="1">
      <c r="A1167" t="s">
        <v>56</v>
      </c>
      <c r="B1167" s="17">
        <v>7.0000000000000007E-2</v>
      </c>
      <c r="C1167" s="6">
        <v>6.48</v>
      </c>
      <c r="D1167" s="6">
        <v>5.74</v>
      </c>
      <c r="E1167">
        <v>2108</v>
      </c>
      <c r="F1167" t="s">
        <v>2020</v>
      </c>
      <c r="G1167" t="s">
        <v>49</v>
      </c>
      <c r="H1167" t="s">
        <v>28</v>
      </c>
      <c r="I1167" t="s">
        <v>29</v>
      </c>
      <c r="J1167" t="s">
        <v>93</v>
      </c>
      <c r="K1167" t="s">
        <v>59</v>
      </c>
      <c r="L1167" t="s">
        <v>2019</v>
      </c>
      <c r="M1167" t="s">
        <v>61</v>
      </c>
      <c r="N1167" t="s">
        <v>506</v>
      </c>
      <c r="O1167" t="s">
        <v>2021</v>
      </c>
      <c r="P1167" s="13">
        <v>42161</v>
      </c>
      <c r="Q1167" s="13" t="str">
        <f t="shared" si="36"/>
        <v>June</v>
      </c>
      <c r="R1167" s="11">
        <v>42161</v>
      </c>
      <c r="S1167" s="13" t="str">
        <f t="shared" si="37"/>
        <v>June</v>
      </c>
      <c r="T1167" s="8">
        <v>-14.225</v>
      </c>
      <c r="U1167">
        <v>5</v>
      </c>
      <c r="V1167" s="6">
        <v>33.65</v>
      </c>
      <c r="W1167">
        <v>87862</v>
      </c>
      <c r="X1167" t="str">
        <f>[1]!DXLOOKUP(M1167,Users!$A$2:$A$5,Users!$B$2:$B$5,0)</f>
        <v>Chris</v>
      </c>
    </row>
    <row r="1168" spans="1:24" ht="12.75" customHeight="1">
      <c r="A1168" t="s">
        <v>47</v>
      </c>
      <c r="B1168" s="17">
        <v>0.08</v>
      </c>
      <c r="C1168" s="6">
        <v>6.68</v>
      </c>
      <c r="D1168" s="6">
        <v>1.5</v>
      </c>
      <c r="E1168">
        <v>2114</v>
      </c>
      <c r="F1168" t="s">
        <v>2022</v>
      </c>
      <c r="G1168" t="s">
        <v>49</v>
      </c>
      <c r="H1168" t="s">
        <v>28</v>
      </c>
      <c r="I1168" t="s">
        <v>29</v>
      </c>
      <c r="J1168" t="s">
        <v>30</v>
      </c>
      <c r="K1168" t="s">
        <v>31</v>
      </c>
      <c r="L1168" t="s">
        <v>2023</v>
      </c>
      <c r="M1168" t="s">
        <v>136</v>
      </c>
      <c r="N1168" t="s">
        <v>137</v>
      </c>
      <c r="O1168" t="s">
        <v>543</v>
      </c>
      <c r="P1168" s="13">
        <v>42089</v>
      </c>
      <c r="Q1168" s="13" t="str">
        <f t="shared" si="36"/>
        <v>March</v>
      </c>
      <c r="R1168" s="11">
        <v>42091</v>
      </c>
      <c r="S1168" s="13" t="str">
        <f t="shared" si="37"/>
        <v>March</v>
      </c>
      <c r="T1168" s="8">
        <v>-601.80400000000009</v>
      </c>
      <c r="U1168">
        <v>10</v>
      </c>
      <c r="V1168" s="6">
        <v>66.12</v>
      </c>
      <c r="W1168">
        <v>88403</v>
      </c>
      <c r="X1168" t="str">
        <f>[1]!DXLOOKUP(M1168,Users!$A$2:$A$5,Users!$B$2:$B$5,0)</f>
        <v>Sam</v>
      </c>
    </row>
    <row r="1169" spans="1:24" ht="12.75" customHeight="1">
      <c r="A1169" t="s">
        <v>47</v>
      </c>
      <c r="B1169" s="17">
        <v>0.08</v>
      </c>
      <c r="C1169" s="6">
        <v>2.89</v>
      </c>
      <c r="D1169" s="6">
        <v>0.49</v>
      </c>
      <c r="E1169">
        <v>2114</v>
      </c>
      <c r="F1169" t="s">
        <v>2022</v>
      </c>
      <c r="G1169" t="s">
        <v>49</v>
      </c>
      <c r="H1169" t="s">
        <v>28</v>
      </c>
      <c r="I1169" t="s">
        <v>29</v>
      </c>
      <c r="J1169" t="s">
        <v>134</v>
      </c>
      <c r="K1169" t="s">
        <v>59</v>
      </c>
      <c r="L1169" t="s">
        <v>2024</v>
      </c>
      <c r="M1169" t="s">
        <v>136</v>
      </c>
      <c r="N1169" t="s">
        <v>137</v>
      </c>
      <c r="O1169" t="s">
        <v>543</v>
      </c>
      <c r="P1169" s="13">
        <v>42117</v>
      </c>
      <c r="Q1169" s="13" t="str">
        <f t="shared" si="36"/>
        <v>April</v>
      </c>
      <c r="R1169" s="11">
        <v>42117</v>
      </c>
      <c r="S1169" s="13" t="str">
        <f t="shared" si="37"/>
        <v>April</v>
      </c>
      <c r="T1169" s="8">
        <v>38.406000000000006</v>
      </c>
      <c r="U1169">
        <v>1</v>
      </c>
      <c r="V1169" s="6">
        <v>3.07</v>
      </c>
      <c r="W1169">
        <v>88404</v>
      </c>
      <c r="X1169" t="str">
        <f>[1]!DXLOOKUP(M1169,Users!$A$2:$A$5,Users!$B$2:$B$5,0)</f>
        <v>Sam</v>
      </c>
    </row>
    <row r="1170" spans="1:24" ht="12.75" customHeight="1">
      <c r="A1170" t="s">
        <v>47</v>
      </c>
      <c r="B1170" s="17">
        <v>7.0000000000000007E-2</v>
      </c>
      <c r="C1170" s="6">
        <v>226.67</v>
      </c>
      <c r="D1170" s="6">
        <v>28.16</v>
      </c>
      <c r="E1170">
        <v>2114</v>
      </c>
      <c r="F1170" t="s">
        <v>2022</v>
      </c>
      <c r="G1170" t="s">
        <v>39</v>
      </c>
      <c r="H1170" t="s">
        <v>28</v>
      </c>
      <c r="I1170" t="s">
        <v>41</v>
      </c>
      <c r="J1170" t="s">
        <v>42</v>
      </c>
      <c r="K1170" t="s">
        <v>43</v>
      </c>
      <c r="L1170" t="s">
        <v>1586</v>
      </c>
      <c r="M1170" t="s">
        <v>136</v>
      </c>
      <c r="N1170" t="s">
        <v>137</v>
      </c>
      <c r="O1170" t="s">
        <v>543</v>
      </c>
      <c r="P1170" s="13">
        <v>42061</v>
      </c>
      <c r="Q1170" s="13" t="str">
        <f t="shared" si="36"/>
        <v>February</v>
      </c>
      <c r="R1170" s="11">
        <v>42062</v>
      </c>
      <c r="S1170" s="13" t="str">
        <f t="shared" si="37"/>
        <v>February</v>
      </c>
      <c r="T1170" s="8">
        <v>53.114399999999996</v>
      </c>
      <c r="U1170">
        <v>1</v>
      </c>
      <c r="V1170" s="6">
        <v>255.83</v>
      </c>
      <c r="W1170">
        <v>88405</v>
      </c>
      <c r="X1170" t="str">
        <f>[1]!DXLOOKUP(M1170,Users!$A$2:$A$5,Users!$B$2:$B$5,0)</f>
        <v>Sam</v>
      </c>
    </row>
    <row r="1171" spans="1:24" ht="12.75" customHeight="1">
      <c r="A1171" t="s">
        <v>47</v>
      </c>
      <c r="B1171" s="17">
        <v>0.08</v>
      </c>
      <c r="C1171" s="6">
        <v>20.98</v>
      </c>
      <c r="D1171" s="6">
        <v>53.03</v>
      </c>
      <c r="E1171">
        <v>2114</v>
      </c>
      <c r="F1171" t="s">
        <v>2022</v>
      </c>
      <c r="G1171" t="s">
        <v>39</v>
      </c>
      <c r="H1171" t="s">
        <v>28</v>
      </c>
      <c r="I1171" t="s">
        <v>29</v>
      </c>
      <c r="J1171" t="s">
        <v>141</v>
      </c>
      <c r="K1171" t="s">
        <v>43</v>
      </c>
      <c r="L1171" t="s">
        <v>617</v>
      </c>
      <c r="M1171" t="s">
        <v>136</v>
      </c>
      <c r="N1171" t="s">
        <v>137</v>
      </c>
      <c r="O1171" t="s">
        <v>543</v>
      </c>
      <c r="P1171" s="13">
        <v>42061</v>
      </c>
      <c r="Q1171" s="13" t="str">
        <f t="shared" si="36"/>
        <v>February</v>
      </c>
      <c r="R1171" s="11">
        <v>42063</v>
      </c>
      <c r="S1171" s="13" t="str">
        <f t="shared" si="37"/>
        <v>February</v>
      </c>
      <c r="T1171" s="8">
        <v>8.7420000000000009</v>
      </c>
      <c r="U1171">
        <v>20</v>
      </c>
      <c r="V1171" s="6">
        <v>421.18</v>
      </c>
      <c r="W1171">
        <v>88405</v>
      </c>
      <c r="X1171" t="str">
        <f>[1]!DXLOOKUP(M1171,Users!$A$2:$A$5,Users!$B$2:$B$5,0)</f>
        <v>Sam</v>
      </c>
    </row>
    <row r="1172" spans="1:24" ht="12.75" customHeight="1">
      <c r="A1172" t="s">
        <v>56</v>
      </c>
      <c r="B1172" s="17">
        <v>0.02</v>
      </c>
      <c r="C1172" s="6">
        <v>95.95</v>
      </c>
      <c r="D1172" s="6">
        <v>74.349999999999994</v>
      </c>
      <c r="E1172">
        <v>2115</v>
      </c>
      <c r="F1172" t="s">
        <v>2025</v>
      </c>
      <c r="G1172" t="s">
        <v>39</v>
      </c>
      <c r="H1172" t="s">
        <v>28</v>
      </c>
      <c r="I1172" t="s">
        <v>41</v>
      </c>
      <c r="J1172" t="s">
        <v>42</v>
      </c>
      <c r="K1172" t="s">
        <v>43</v>
      </c>
      <c r="L1172" t="s">
        <v>2026</v>
      </c>
      <c r="M1172" t="s">
        <v>136</v>
      </c>
      <c r="N1172" t="s">
        <v>137</v>
      </c>
      <c r="O1172" t="s">
        <v>2027</v>
      </c>
      <c r="P1172" s="13">
        <v>42123</v>
      </c>
      <c r="Q1172" s="13" t="str">
        <f t="shared" si="36"/>
        <v>April</v>
      </c>
      <c r="R1172" s="11">
        <v>42125</v>
      </c>
      <c r="S1172" s="13" t="str">
        <f t="shared" si="37"/>
        <v>May</v>
      </c>
      <c r="T1172" s="8">
        <v>636.52199999999993</v>
      </c>
      <c r="U1172">
        <v>14</v>
      </c>
      <c r="V1172" s="6">
        <v>1377.46</v>
      </c>
      <c r="W1172">
        <v>88406</v>
      </c>
      <c r="X1172" t="str">
        <f>[1]!DXLOOKUP(M1172,Users!$A$2:$A$5,Users!$B$2:$B$5,0)</f>
        <v>Sam</v>
      </c>
    </row>
    <row r="1173" spans="1:24" ht="12.75" customHeight="1">
      <c r="A1173" t="s">
        <v>25</v>
      </c>
      <c r="B1173" s="17">
        <v>0.03</v>
      </c>
      <c r="C1173" s="6">
        <v>320.98</v>
      </c>
      <c r="D1173" s="6">
        <v>24.49</v>
      </c>
      <c r="E1173">
        <v>2117</v>
      </c>
      <c r="F1173" t="s">
        <v>2028</v>
      </c>
      <c r="G1173" t="s">
        <v>49</v>
      </c>
      <c r="H1173" t="s">
        <v>40</v>
      </c>
      <c r="I1173" t="s">
        <v>41</v>
      </c>
      <c r="J1173" t="s">
        <v>42</v>
      </c>
      <c r="K1173" t="s">
        <v>236</v>
      </c>
      <c r="L1173" t="s">
        <v>2029</v>
      </c>
      <c r="M1173" t="s">
        <v>61</v>
      </c>
      <c r="N1173" t="s">
        <v>130</v>
      </c>
      <c r="O1173" t="s">
        <v>1576</v>
      </c>
      <c r="P1173" s="13">
        <v>42114</v>
      </c>
      <c r="Q1173" s="13" t="str">
        <f t="shared" si="36"/>
        <v>April</v>
      </c>
      <c r="R1173" s="11">
        <v>42116</v>
      </c>
      <c r="S1173" s="13" t="str">
        <f t="shared" si="37"/>
        <v>April</v>
      </c>
      <c r="T1173" s="8">
        <v>4554.4346999999998</v>
      </c>
      <c r="U1173">
        <v>20</v>
      </c>
      <c r="V1173" s="6">
        <v>6600.63</v>
      </c>
      <c r="W1173">
        <v>90891</v>
      </c>
      <c r="X1173" t="str">
        <f>[1]!DXLOOKUP(M1173,Users!$A$2:$A$5,Users!$B$2:$B$5,0)</f>
        <v>Chris</v>
      </c>
    </row>
    <row r="1174" spans="1:24" ht="12.75" customHeight="1">
      <c r="A1174" t="s">
        <v>25</v>
      </c>
      <c r="B1174" s="17">
        <v>0.06</v>
      </c>
      <c r="C1174" s="6">
        <v>125.99</v>
      </c>
      <c r="D1174" s="6">
        <v>8.8000000000000007</v>
      </c>
      <c r="E1174">
        <v>2117</v>
      </c>
      <c r="F1174" t="s">
        <v>2028</v>
      </c>
      <c r="G1174" t="s">
        <v>49</v>
      </c>
      <c r="H1174" t="s">
        <v>40</v>
      </c>
      <c r="I1174" t="s">
        <v>77</v>
      </c>
      <c r="J1174" t="s">
        <v>78</v>
      </c>
      <c r="K1174" t="s">
        <v>59</v>
      </c>
      <c r="L1174" t="s">
        <v>2030</v>
      </c>
      <c r="M1174" t="s">
        <v>61</v>
      </c>
      <c r="N1174" t="s">
        <v>130</v>
      </c>
      <c r="O1174" t="s">
        <v>1576</v>
      </c>
      <c r="P1174" s="13">
        <v>42114</v>
      </c>
      <c r="Q1174" s="13" t="str">
        <f t="shared" si="36"/>
        <v>April</v>
      </c>
      <c r="R1174" s="11">
        <v>42115</v>
      </c>
      <c r="S1174" s="13" t="str">
        <f t="shared" si="37"/>
        <v>April</v>
      </c>
      <c r="T1174" s="8">
        <v>618.19308000000001</v>
      </c>
      <c r="U1174">
        <v>18</v>
      </c>
      <c r="V1174" s="6">
        <v>1811.99</v>
      </c>
      <c r="W1174">
        <v>90891</v>
      </c>
      <c r="X1174" t="str">
        <f>[1]!DXLOOKUP(M1174,Users!$A$2:$A$5,Users!$B$2:$B$5,0)</f>
        <v>Chris</v>
      </c>
    </row>
    <row r="1175" spans="1:24" ht="12.75" customHeight="1">
      <c r="A1175" t="s">
        <v>47</v>
      </c>
      <c r="B1175" s="17">
        <v>0.06</v>
      </c>
      <c r="C1175" s="6">
        <v>80.97</v>
      </c>
      <c r="D1175" s="6">
        <v>33.6</v>
      </c>
      <c r="E1175">
        <v>2122</v>
      </c>
      <c r="F1175" t="s">
        <v>2031</v>
      </c>
      <c r="G1175" t="s">
        <v>39</v>
      </c>
      <c r="H1175" t="s">
        <v>114</v>
      </c>
      <c r="I1175" t="s">
        <v>77</v>
      </c>
      <c r="J1175" t="s">
        <v>85</v>
      </c>
      <c r="K1175" t="s">
        <v>43</v>
      </c>
      <c r="L1175" t="s">
        <v>2032</v>
      </c>
      <c r="M1175" t="s">
        <v>136</v>
      </c>
      <c r="N1175" t="s">
        <v>958</v>
      </c>
      <c r="O1175" t="s">
        <v>2033</v>
      </c>
      <c r="P1175" s="13">
        <v>42036</v>
      </c>
      <c r="Q1175" s="13" t="str">
        <f t="shared" si="36"/>
        <v>February</v>
      </c>
      <c r="R1175" s="11">
        <v>42038</v>
      </c>
      <c r="S1175" s="13" t="str">
        <f t="shared" si="37"/>
        <v>February</v>
      </c>
      <c r="T1175" s="8">
        <v>-15.1844</v>
      </c>
      <c r="U1175">
        <v>10</v>
      </c>
      <c r="V1175" s="6">
        <v>799.76</v>
      </c>
      <c r="W1175">
        <v>89664</v>
      </c>
      <c r="X1175" t="str">
        <f>[1]!DXLOOKUP(M1175,Users!$A$2:$A$5,Users!$B$2:$B$5,0)</f>
        <v>Sam</v>
      </c>
    </row>
    <row r="1176" spans="1:24" ht="12.75" customHeight="1">
      <c r="A1176" t="s">
        <v>25</v>
      </c>
      <c r="B1176" s="17">
        <v>0.04</v>
      </c>
      <c r="C1176" s="6">
        <v>45.19</v>
      </c>
      <c r="D1176" s="6">
        <v>1.99</v>
      </c>
      <c r="E1176">
        <v>2124</v>
      </c>
      <c r="F1176" t="s">
        <v>2034</v>
      </c>
      <c r="G1176" t="s">
        <v>49</v>
      </c>
      <c r="H1176" t="s">
        <v>114</v>
      </c>
      <c r="I1176" t="s">
        <v>77</v>
      </c>
      <c r="J1176" t="s">
        <v>180</v>
      </c>
      <c r="K1176" t="s">
        <v>51</v>
      </c>
      <c r="L1176" t="s">
        <v>1100</v>
      </c>
      <c r="M1176" t="s">
        <v>136</v>
      </c>
      <c r="N1176" t="s">
        <v>958</v>
      </c>
      <c r="O1176" t="s">
        <v>2035</v>
      </c>
      <c r="P1176" s="13">
        <v>42005</v>
      </c>
      <c r="Q1176" s="13" t="str">
        <f t="shared" si="36"/>
        <v>January</v>
      </c>
      <c r="R1176" s="11">
        <v>42006</v>
      </c>
      <c r="S1176" s="13" t="str">
        <f t="shared" si="37"/>
        <v>January</v>
      </c>
      <c r="T1176" s="8">
        <v>-61.194000000000003</v>
      </c>
      <c r="U1176">
        <v>13</v>
      </c>
      <c r="V1176" s="6">
        <v>609.09</v>
      </c>
      <c r="W1176">
        <v>89665</v>
      </c>
      <c r="X1176" t="str">
        <f>[1]!DXLOOKUP(M1176,Users!$A$2:$A$5,Users!$B$2:$B$5,0)</f>
        <v>Sam</v>
      </c>
    </row>
    <row r="1177" spans="1:24" ht="12.75" customHeight="1">
      <c r="A1177" t="s">
        <v>25</v>
      </c>
      <c r="B1177" s="17">
        <v>0.03</v>
      </c>
      <c r="C1177" s="6">
        <v>124.49</v>
      </c>
      <c r="D1177" s="6">
        <v>51.94</v>
      </c>
      <c r="E1177">
        <v>2124</v>
      </c>
      <c r="F1177" t="s">
        <v>2034</v>
      </c>
      <c r="G1177" t="s">
        <v>39</v>
      </c>
      <c r="H1177" t="s">
        <v>28</v>
      </c>
      <c r="I1177" t="s">
        <v>41</v>
      </c>
      <c r="J1177" t="s">
        <v>152</v>
      </c>
      <c r="K1177" t="s">
        <v>121</v>
      </c>
      <c r="L1177" t="s">
        <v>462</v>
      </c>
      <c r="M1177" t="s">
        <v>136</v>
      </c>
      <c r="N1177" t="s">
        <v>958</v>
      </c>
      <c r="O1177" t="s">
        <v>2035</v>
      </c>
      <c r="P1177" s="13">
        <v>42089</v>
      </c>
      <c r="Q1177" s="13" t="str">
        <f t="shared" si="36"/>
        <v>March</v>
      </c>
      <c r="R1177" s="11">
        <v>42090</v>
      </c>
      <c r="S1177" s="13" t="str">
        <f t="shared" si="37"/>
        <v>March</v>
      </c>
      <c r="T1177" s="8">
        <v>18.173999999999999</v>
      </c>
      <c r="U1177">
        <v>21</v>
      </c>
      <c r="V1177" s="6">
        <v>2761.94</v>
      </c>
      <c r="W1177">
        <v>89666</v>
      </c>
      <c r="X1177" t="str">
        <f>[1]!DXLOOKUP(M1177,Users!$A$2:$A$5,Users!$B$2:$B$5,0)</f>
        <v>Sam</v>
      </c>
    </row>
    <row r="1178" spans="1:24" ht="12.75" customHeight="1">
      <c r="A1178" t="s">
        <v>47</v>
      </c>
      <c r="B1178" s="17">
        <v>0.1</v>
      </c>
      <c r="C1178" s="6">
        <v>5.98</v>
      </c>
      <c r="D1178" s="6">
        <v>5.14</v>
      </c>
      <c r="E1178">
        <v>2127</v>
      </c>
      <c r="F1178" t="s">
        <v>2036</v>
      </c>
      <c r="G1178" t="s">
        <v>49</v>
      </c>
      <c r="H1178" t="s">
        <v>40</v>
      </c>
      <c r="I1178" t="s">
        <v>29</v>
      </c>
      <c r="J1178" t="s">
        <v>93</v>
      </c>
      <c r="K1178" t="s">
        <v>59</v>
      </c>
      <c r="L1178" t="s">
        <v>2037</v>
      </c>
      <c r="M1178" t="s">
        <v>61</v>
      </c>
      <c r="N1178" t="s">
        <v>300</v>
      </c>
      <c r="O1178" t="s">
        <v>2038</v>
      </c>
      <c r="P1178" s="13">
        <v>42081</v>
      </c>
      <c r="Q1178" s="13" t="str">
        <f t="shared" si="36"/>
        <v>March</v>
      </c>
      <c r="R1178" s="11">
        <v>42083</v>
      </c>
      <c r="S1178" s="13" t="str">
        <f t="shared" si="37"/>
        <v>March</v>
      </c>
      <c r="T1178" s="8">
        <v>-49.53</v>
      </c>
      <c r="U1178">
        <v>6</v>
      </c>
      <c r="V1178" s="6">
        <v>33.950000000000003</v>
      </c>
      <c r="W1178">
        <v>88418</v>
      </c>
      <c r="X1178" t="str">
        <f>[1]!DXLOOKUP(M1178,Users!$A$2:$A$5,Users!$B$2:$B$5,0)</f>
        <v>Chris</v>
      </c>
    </row>
    <row r="1179" spans="1:24" ht="12.75" customHeight="1">
      <c r="A1179" t="s">
        <v>25</v>
      </c>
      <c r="B1179" s="17">
        <v>0.09</v>
      </c>
      <c r="C1179" s="6">
        <v>150.97999999999999</v>
      </c>
      <c r="D1179" s="6">
        <v>66.27</v>
      </c>
      <c r="E1179">
        <v>2131</v>
      </c>
      <c r="F1179" t="s">
        <v>2039</v>
      </c>
      <c r="G1179" t="s">
        <v>39</v>
      </c>
      <c r="H1179" t="s">
        <v>40</v>
      </c>
      <c r="I1179" t="s">
        <v>41</v>
      </c>
      <c r="J1179" t="s">
        <v>191</v>
      </c>
      <c r="K1179" t="s">
        <v>121</v>
      </c>
      <c r="L1179" t="s">
        <v>2040</v>
      </c>
      <c r="M1179" t="s">
        <v>61</v>
      </c>
      <c r="N1179" t="s">
        <v>506</v>
      </c>
      <c r="O1179" t="s">
        <v>2041</v>
      </c>
      <c r="P1179" s="13">
        <v>42007</v>
      </c>
      <c r="Q1179" s="13" t="str">
        <f t="shared" si="36"/>
        <v>January</v>
      </c>
      <c r="R1179" s="11">
        <v>42008</v>
      </c>
      <c r="S1179" s="13" t="str">
        <f t="shared" si="37"/>
        <v>January</v>
      </c>
      <c r="T1179" s="8">
        <v>-407.85</v>
      </c>
      <c r="U1179">
        <v>2</v>
      </c>
      <c r="V1179" s="6">
        <v>302.33999999999997</v>
      </c>
      <c r="W1179">
        <v>90079</v>
      </c>
      <c r="X1179" t="str">
        <f>[1]!DXLOOKUP(M1179,Users!$A$2:$A$5,Users!$B$2:$B$5,0)</f>
        <v>Chris</v>
      </c>
    </row>
    <row r="1180" spans="1:24" ht="12.75" customHeight="1">
      <c r="A1180" t="s">
        <v>106</v>
      </c>
      <c r="B1180" s="17">
        <v>0.05</v>
      </c>
      <c r="C1180" s="6">
        <v>30.42</v>
      </c>
      <c r="D1180" s="6">
        <v>8.65</v>
      </c>
      <c r="E1180">
        <v>2132</v>
      </c>
      <c r="F1180" t="s">
        <v>2042</v>
      </c>
      <c r="G1180" t="s">
        <v>27</v>
      </c>
      <c r="H1180" t="s">
        <v>40</v>
      </c>
      <c r="I1180" t="s">
        <v>77</v>
      </c>
      <c r="J1180" t="s">
        <v>180</v>
      </c>
      <c r="K1180" t="s">
        <v>59</v>
      </c>
      <c r="L1180" t="s">
        <v>1196</v>
      </c>
      <c r="M1180" t="s">
        <v>61</v>
      </c>
      <c r="N1180" t="s">
        <v>506</v>
      </c>
      <c r="O1180" t="s">
        <v>2043</v>
      </c>
      <c r="P1180" s="13">
        <v>42014</v>
      </c>
      <c r="Q1180" s="13" t="str">
        <f t="shared" si="36"/>
        <v>January</v>
      </c>
      <c r="R1180" s="11">
        <v>42018</v>
      </c>
      <c r="S1180" s="13" t="str">
        <f t="shared" si="37"/>
        <v>January</v>
      </c>
      <c r="T1180" s="8">
        <v>-191.25760000000002</v>
      </c>
      <c r="U1180">
        <v>11</v>
      </c>
      <c r="V1180" s="6">
        <v>334.44</v>
      </c>
      <c r="W1180">
        <v>90078</v>
      </c>
      <c r="X1180" t="str">
        <f>[1]!DXLOOKUP(M1180,Users!$A$2:$A$5,Users!$B$2:$B$5,0)</f>
        <v>Chris</v>
      </c>
    </row>
    <row r="1181" spans="1:24" ht="12.75" customHeight="1">
      <c r="A1181" t="s">
        <v>25</v>
      </c>
      <c r="B1181" s="17">
        <v>0.01</v>
      </c>
      <c r="C1181" s="6">
        <v>28.99</v>
      </c>
      <c r="D1181" s="6">
        <v>8.59</v>
      </c>
      <c r="E1181">
        <v>2135</v>
      </c>
      <c r="F1181" t="s">
        <v>2044</v>
      </c>
      <c r="G1181" t="s">
        <v>49</v>
      </c>
      <c r="H1181" t="s">
        <v>40</v>
      </c>
      <c r="I1181" t="s">
        <v>77</v>
      </c>
      <c r="J1181" t="s">
        <v>78</v>
      </c>
      <c r="K1181" t="s">
        <v>86</v>
      </c>
      <c r="L1181" t="s">
        <v>2045</v>
      </c>
      <c r="M1181" t="s">
        <v>34</v>
      </c>
      <c r="N1181" t="s">
        <v>366</v>
      </c>
      <c r="O1181" t="s">
        <v>2046</v>
      </c>
      <c r="P1181" s="13">
        <v>42041</v>
      </c>
      <c r="Q1181" s="13" t="str">
        <f t="shared" si="36"/>
        <v>February</v>
      </c>
      <c r="R1181" s="11">
        <v>42042</v>
      </c>
      <c r="S1181" s="13" t="str">
        <f t="shared" si="37"/>
        <v>February</v>
      </c>
      <c r="T1181" s="8">
        <v>196.52328</v>
      </c>
      <c r="U1181">
        <v>21</v>
      </c>
      <c r="V1181" s="6">
        <v>556.61</v>
      </c>
      <c r="W1181">
        <v>91583</v>
      </c>
      <c r="X1181" t="str">
        <f>[1]!DXLOOKUP(M1181,Users!$A$2:$A$5,Users!$B$2:$B$5,0)</f>
        <v>William</v>
      </c>
    </row>
    <row r="1182" spans="1:24" ht="12.75" customHeight="1">
      <c r="A1182" t="s">
        <v>37</v>
      </c>
      <c r="B1182" s="17">
        <v>0</v>
      </c>
      <c r="C1182" s="6">
        <v>6.98</v>
      </c>
      <c r="D1182" s="6">
        <v>1.6</v>
      </c>
      <c r="E1182">
        <v>2137</v>
      </c>
      <c r="F1182" t="s">
        <v>2047</v>
      </c>
      <c r="G1182" t="s">
        <v>49</v>
      </c>
      <c r="H1182" t="s">
        <v>28</v>
      </c>
      <c r="I1182" t="s">
        <v>29</v>
      </c>
      <c r="J1182" t="s">
        <v>93</v>
      </c>
      <c r="K1182" t="s">
        <v>31</v>
      </c>
      <c r="L1182" t="s">
        <v>955</v>
      </c>
      <c r="M1182" t="s">
        <v>136</v>
      </c>
      <c r="N1182" t="s">
        <v>362</v>
      </c>
      <c r="O1182" t="s">
        <v>2048</v>
      </c>
      <c r="P1182" s="13">
        <v>42035</v>
      </c>
      <c r="Q1182" s="13" t="str">
        <f t="shared" si="36"/>
        <v>January</v>
      </c>
      <c r="R1182" s="11">
        <v>42037</v>
      </c>
      <c r="S1182" s="13" t="str">
        <f t="shared" si="37"/>
        <v>February</v>
      </c>
      <c r="T1182" s="8">
        <v>-343.86799999999999</v>
      </c>
      <c r="U1182">
        <v>9</v>
      </c>
      <c r="V1182" s="6">
        <v>64.48</v>
      </c>
      <c r="W1182">
        <v>86002</v>
      </c>
      <c r="X1182" t="str">
        <f>[1]!DXLOOKUP(M1182,Users!$A$2:$A$5,Users!$B$2:$B$5,0)</f>
        <v>Sam</v>
      </c>
    </row>
    <row r="1183" spans="1:24" ht="12.75" customHeight="1">
      <c r="A1183" t="s">
        <v>47</v>
      </c>
      <c r="B1183" s="17">
        <v>0.05</v>
      </c>
      <c r="C1183" s="6">
        <v>2550.14</v>
      </c>
      <c r="D1183" s="6">
        <v>29.7</v>
      </c>
      <c r="E1183">
        <v>2139</v>
      </c>
      <c r="F1183" t="s">
        <v>2049</v>
      </c>
      <c r="G1183" t="s">
        <v>39</v>
      </c>
      <c r="H1183" t="s">
        <v>28</v>
      </c>
      <c r="I1183" t="s">
        <v>77</v>
      </c>
      <c r="J1183" t="s">
        <v>85</v>
      </c>
      <c r="K1183" t="s">
        <v>43</v>
      </c>
      <c r="L1183" t="s">
        <v>1217</v>
      </c>
      <c r="M1183" t="s">
        <v>61</v>
      </c>
      <c r="N1183" t="s">
        <v>1858</v>
      </c>
      <c r="O1183" t="s">
        <v>456</v>
      </c>
      <c r="P1183" s="13">
        <v>42110</v>
      </c>
      <c r="Q1183" s="13" t="str">
        <f t="shared" si="36"/>
        <v>April</v>
      </c>
      <c r="R1183" s="11">
        <v>42111</v>
      </c>
      <c r="S1183" s="13" t="str">
        <f t="shared" si="37"/>
        <v>April</v>
      </c>
      <c r="T1183" s="8">
        <v>-3971.0627999999997</v>
      </c>
      <c r="U1183">
        <v>2</v>
      </c>
      <c r="V1183" s="6">
        <v>4845.2700000000004</v>
      </c>
      <c r="W1183">
        <v>86003</v>
      </c>
      <c r="X1183" t="str">
        <f>[1]!DXLOOKUP(M1183,Users!$A$2:$A$5,Users!$B$2:$B$5,0)</f>
        <v>Chris</v>
      </c>
    </row>
    <row r="1184" spans="1:24" ht="12.75" customHeight="1">
      <c r="A1184" t="s">
        <v>25</v>
      </c>
      <c r="B1184" s="17">
        <v>0.01</v>
      </c>
      <c r="C1184" s="6">
        <v>5.44</v>
      </c>
      <c r="D1184" s="6">
        <v>7.46</v>
      </c>
      <c r="E1184">
        <v>2141</v>
      </c>
      <c r="F1184" t="s">
        <v>2050</v>
      </c>
      <c r="G1184" t="s">
        <v>49</v>
      </c>
      <c r="H1184" t="s">
        <v>40</v>
      </c>
      <c r="I1184" t="s">
        <v>29</v>
      </c>
      <c r="J1184" t="s">
        <v>109</v>
      </c>
      <c r="K1184" t="s">
        <v>59</v>
      </c>
      <c r="L1184" t="s">
        <v>1167</v>
      </c>
      <c r="M1184" t="s">
        <v>34</v>
      </c>
      <c r="N1184" t="s">
        <v>255</v>
      </c>
      <c r="O1184" t="s">
        <v>1946</v>
      </c>
      <c r="P1184" s="13">
        <v>42053</v>
      </c>
      <c r="Q1184" s="13" t="str">
        <f t="shared" si="36"/>
        <v>February</v>
      </c>
      <c r="R1184" s="11">
        <v>42054</v>
      </c>
      <c r="S1184" s="13" t="str">
        <f t="shared" si="37"/>
        <v>February</v>
      </c>
      <c r="T1184" s="8">
        <v>-18.478199999999998</v>
      </c>
      <c r="U1184">
        <v>3</v>
      </c>
      <c r="V1184" s="6">
        <v>19.68</v>
      </c>
      <c r="W1184">
        <v>87570</v>
      </c>
      <c r="X1184" t="str">
        <f>[1]!DXLOOKUP(M1184,Users!$A$2:$A$5,Users!$B$2:$B$5,0)</f>
        <v>William</v>
      </c>
    </row>
    <row r="1185" spans="1:24" ht="12.75" customHeight="1">
      <c r="A1185" t="s">
        <v>25</v>
      </c>
      <c r="B1185" s="17">
        <v>0.02</v>
      </c>
      <c r="C1185" s="6">
        <v>549.99</v>
      </c>
      <c r="D1185" s="6">
        <v>49</v>
      </c>
      <c r="E1185">
        <v>2141</v>
      </c>
      <c r="F1185" t="s">
        <v>2050</v>
      </c>
      <c r="G1185" t="s">
        <v>39</v>
      </c>
      <c r="H1185" t="s">
        <v>40</v>
      </c>
      <c r="I1185" t="s">
        <v>77</v>
      </c>
      <c r="J1185" t="s">
        <v>587</v>
      </c>
      <c r="K1185" t="s">
        <v>43</v>
      </c>
      <c r="L1185" t="s">
        <v>656</v>
      </c>
      <c r="M1185" t="s">
        <v>34</v>
      </c>
      <c r="N1185" t="s">
        <v>255</v>
      </c>
      <c r="O1185" t="s">
        <v>1946</v>
      </c>
      <c r="P1185" s="13">
        <v>42053</v>
      </c>
      <c r="Q1185" s="13" t="str">
        <f t="shared" si="36"/>
        <v>February</v>
      </c>
      <c r="R1185" s="11">
        <v>42055</v>
      </c>
      <c r="S1185" s="13" t="str">
        <f t="shared" si="37"/>
        <v>February</v>
      </c>
      <c r="T1185" s="8">
        <v>-381.84119999999996</v>
      </c>
      <c r="U1185">
        <v>18</v>
      </c>
      <c r="V1185" s="6">
        <v>9798.84</v>
      </c>
      <c r="W1185">
        <v>87570</v>
      </c>
      <c r="X1185" t="str">
        <f>[1]!DXLOOKUP(M1185,Users!$A$2:$A$5,Users!$B$2:$B$5,0)</f>
        <v>William</v>
      </c>
    </row>
    <row r="1186" spans="1:24" ht="12.75" customHeight="1">
      <c r="A1186" t="s">
        <v>25</v>
      </c>
      <c r="B1186" s="17">
        <v>0.03</v>
      </c>
      <c r="C1186" s="6">
        <v>22.01</v>
      </c>
      <c r="D1186" s="6">
        <v>5.53</v>
      </c>
      <c r="E1186">
        <v>2141</v>
      </c>
      <c r="F1186" t="s">
        <v>2050</v>
      </c>
      <c r="G1186" t="s">
        <v>27</v>
      </c>
      <c r="H1186" t="s">
        <v>40</v>
      </c>
      <c r="I1186" t="s">
        <v>29</v>
      </c>
      <c r="J1186" t="s">
        <v>30</v>
      </c>
      <c r="K1186" t="s">
        <v>51</v>
      </c>
      <c r="L1186" t="s">
        <v>2051</v>
      </c>
      <c r="M1186" t="s">
        <v>34</v>
      </c>
      <c r="N1186" t="s">
        <v>255</v>
      </c>
      <c r="O1186" t="s">
        <v>1946</v>
      </c>
      <c r="P1186" s="13">
        <v>42053</v>
      </c>
      <c r="Q1186" s="13" t="str">
        <f t="shared" si="36"/>
        <v>February</v>
      </c>
      <c r="R1186" s="11">
        <v>42054</v>
      </c>
      <c r="S1186" s="13" t="str">
        <f t="shared" si="37"/>
        <v>February</v>
      </c>
      <c r="T1186" s="8">
        <v>12.5504</v>
      </c>
      <c r="U1186">
        <v>7</v>
      </c>
      <c r="V1186" s="6">
        <v>154.11000000000001</v>
      </c>
      <c r="W1186">
        <v>87570</v>
      </c>
      <c r="X1186" t="str">
        <f>[1]!DXLOOKUP(M1186,Users!$A$2:$A$5,Users!$B$2:$B$5,0)</f>
        <v>William</v>
      </c>
    </row>
    <row r="1187" spans="1:24" ht="12.75" customHeight="1">
      <c r="A1187" t="s">
        <v>25</v>
      </c>
      <c r="B1187" s="17">
        <v>0.09</v>
      </c>
      <c r="C1187" s="6">
        <v>34.76</v>
      </c>
      <c r="D1187" s="6">
        <v>8.2200000000000006</v>
      </c>
      <c r="E1187">
        <v>2141</v>
      </c>
      <c r="F1187" t="s">
        <v>2050</v>
      </c>
      <c r="G1187" t="s">
        <v>49</v>
      </c>
      <c r="H1187" t="s">
        <v>40</v>
      </c>
      <c r="I1187" t="s">
        <v>29</v>
      </c>
      <c r="J1187" t="s">
        <v>141</v>
      </c>
      <c r="K1187" t="s">
        <v>59</v>
      </c>
      <c r="L1187" t="s">
        <v>2052</v>
      </c>
      <c r="M1187" t="s">
        <v>34</v>
      </c>
      <c r="N1187" t="s">
        <v>255</v>
      </c>
      <c r="O1187" t="s">
        <v>1946</v>
      </c>
      <c r="P1187" s="13">
        <v>42053</v>
      </c>
      <c r="Q1187" s="13" t="str">
        <f t="shared" si="36"/>
        <v>February</v>
      </c>
      <c r="R1187" s="11">
        <v>42055</v>
      </c>
      <c r="S1187" s="13" t="str">
        <f t="shared" si="37"/>
        <v>February</v>
      </c>
      <c r="T1187" s="8">
        <v>45.3324</v>
      </c>
      <c r="U1187">
        <v>7</v>
      </c>
      <c r="V1187" s="6">
        <v>242.97</v>
      </c>
      <c r="W1187">
        <v>87570</v>
      </c>
      <c r="X1187" t="str">
        <f>[1]!DXLOOKUP(M1187,Users!$A$2:$A$5,Users!$B$2:$B$5,0)</f>
        <v>William</v>
      </c>
    </row>
    <row r="1188" spans="1:24" ht="12.75" customHeight="1">
      <c r="A1188" t="s">
        <v>25</v>
      </c>
      <c r="B1188" s="17">
        <v>0.08</v>
      </c>
      <c r="C1188" s="6">
        <v>17.149999999999999</v>
      </c>
      <c r="D1188" s="6">
        <v>4.96</v>
      </c>
      <c r="E1188">
        <v>2143</v>
      </c>
      <c r="F1188" t="s">
        <v>2053</v>
      </c>
      <c r="G1188" t="s">
        <v>49</v>
      </c>
      <c r="H1188" t="s">
        <v>40</v>
      </c>
      <c r="I1188" t="s">
        <v>29</v>
      </c>
      <c r="J1188" t="s">
        <v>141</v>
      </c>
      <c r="K1188" t="s">
        <v>59</v>
      </c>
      <c r="L1188" t="s">
        <v>605</v>
      </c>
      <c r="M1188" t="s">
        <v>136</v>
      </c>
      <c r="N1188" t="s">
        <v>137</v>
      </c>
      <c r="O1188" t="s">
        <v>2054</v>
      </c>
      <c r="P1188" s="13">
        <v>42168</v>
      </c>
      <c r="Q1188" s="13" t="str">
        <f t="shared" si="36"/>
        <v>June</v>
      </c>
      <c r="R1188" s="11">
        <v>42171</v>
      </c>
      <c r="S1188" s="13" t="str">
        <f t="shared" si="37"/>
        <v>June</v>
      </c>
      <c r="T1188" s="8">
        <v>33.659999999999997</v>
      </c>
      <c r="U1188">
        <v>12</v>
      </c>
      <c r="V1188" s="6">
        <v>200.61</v>
      </c>
      <c r="W1188">
        <v>87569</v>
      </c>
      <c r="X1188" t="str">
        <f>[1]!DXLOOKUP(M1188,Users!$A$2:$A$5,Users!$B$2:$B$5,0)</f>
        <v>Sam</v>
      </c>
    </row>
    <row r="1189" spans="1:24" ht="12.75" customHeight="1">
      <c r="A1189" t="s">
        <v>56</v>
      </c>
      <c r="B1189" s="17">
        <v>0</v>
      </c>
      <c r="C1189" s="6">
        <v>20.28</v>
      </c>
      <c r="D1189" s="6">
        <v>14.39</v>
      </c>
      <c r="E1189">
        <v>2145</v>
      </c>
      <c r="F1189" t="s">
        <v>2055</v>
      </c>
      <c r="G1189" t="s">
        <v>49</v>
      </c>
      <c r="H1189" t="s">
        <v>28</v>
      </c>
      <c r="I1189" t="s">
        <v>41</v>
      </c>
      <c r="J1189" t="s">
        <v>50</v>
      </c>
      <c r="K1189" t="s">
        <v>59</v>
      </c>
      <c r="L1189" t="s">
        <v>1910</v>
      </c>
      <c r="M1189" t="s">
        <v>136</v>
      </c>
      <c r="N1189" t="s">
        <v>362</v>
      </c>
      <c r="O1189" t="s">
        <v>2056</v>
      </c>
      <c r="P1189" s="13">
        <v>42045</v>
      </c>
      <c r="Q1189" s="13" t="str">
        <f t="shared" si="36"/>
        <v>February</v>
      </c>
      <c r="R1189" s="11">
        <v>42047</v>
      </c>
      <c r="S1189" s="13" t="str">
        <f t="shared" si="37"/>
        <v>February</v>
      </c>
      <c r="T1189" s="8">
        <v>15.677999999999999</v>
      </c>
      <c r="U1189">
        <v>11</v>
      </c>
      <c r="V1189" s="6">
        <v>237.83</v>
      </c>
      <c r="W1189">
        <v>87072</v>
      </c>
      <c r="X1189" t="str">
        <f>[1]!DXLOOKUP(M1189,Users!$A$2:$A$5,Users!$B$2:$B$5,0)</f>
        <v>Sam</v>
      </c>
    </row>
    <row r="1190" spans="1:24" ht="12.75" customHeight="1">
      <c r="A1190" t="s">
        <v>106</v>
      </c>
      <c r="B1190" s="17">
        <v>0.05</v>
      </c>
      <c r="C1190" s="6">
        <v>20.34</v>
      </c>
      <c r="D1190" s="6">
        <v>35</v>
      </c>
      <c r="E1190">
        <v>2146</v>
      </c>
      <c r="F1190" t="s">
        <v>2057</v>
      </c>
      <c r="G1190" t="s">
        <v>49</v>
      </c>
      <c r="H1190" t="s">
        <v>28</v>
      </c>
      <c r="I1190" t="s">
        <v>29</v>
      </c>
      <c r="J1190" t="s">
        <v>141</v>
      </c>
      <c r="K1190" t="s">
        <v>236</v>
      </c>
      <c r="L1190" t="s">
        <v>375</v>
      </c>
      <c r="M1190" t="s">
        <v>136</v>
      </c>
      <c r="N1190" t="s">
        <v>137</v>
      </c>
      <c r="O1190" t="s">
        <v>2054</v>
      </c>
      <c r="P1190" s="13">
        <v>42010</v>
      </c>
      <c r="Q1190" s="13" t="str">
        <f t="shared" si="36"/>
        <v>January</v>
      </c>
      <c r="R1190" s="11">
        <v>42014</v>
      </c>
      <c r="S1190" s="13" t="str">
        <f t="shared" si="37"/>
        <v>January</v>
      </c>
      <c r="T1190" s="8">
        <v>52.775999999999996</v>
      </c>
      <c r="U1190">
        <v>2</v>
      </c>
      <c r="V1190" s="6">
        <v>53.02</v>
      </c>
      <c r="W1190">
        <v>87071</v>
      </c>
      <c r="X1190" t="str">
        <f>[1]!DXLOOKUP(M1190,Users!$A$2:$A$5,Users!$B$2:$B$5,0)</f>
        <v>Sam</v>
      </c>
    </row>
    <row r="1191" spans="1:24" ht="12.75" customHeight="1">
      <c r="A1191" t="s">
        <v>37</v>
      </c>
      <c r="B1191" s="17">
        <v>0.08</v>
      </c>
      <c r="C1191" s="6">
        <v>243.98</v>
      </c>
      <c r="D1191" s="6">
        <v>43.32</v>
      </c>
      <c r="E1191">
        <v>2151</v>
      </c>
      <c r="F1191" t="s">
        <v>2058</v>
      </c>
      <c r="G1191" t="s">
        <v>39</v>
      </c>
      <c r="H1191" t="s">
        <v>28</v>
      </c>
      <c r="I1191" t="s">
        <v>41</v>
      </c>
      <c r="J1191" t="s">
        <v>42</v>
      </c>
      <c r="K1191" t="s">
        <v>43</v>
      </c>
      <c r="L1191" t="s">
        <v>2059</v>
      </c>
      <c r="M1191" t="s">
        <v>61</v>
      </c>
      <c r="N1191" t="s">
        <v>330</v>
      </c>
      <c r="O1191" t="s">
        <v>2060</v>
      </c>
      <c r="P1191" s="13">
        <v>42009</v>
      </c>
      <c r="Q1191" s="13" t="str">
        <f t="shared" si="36"/>
        <v>January</v>
      </c>
      <c r="R1191" s="11">
        <v>42010</v>
      </c>
      <c r="S1191" s="13" t="str">
        <f t="shared" si="37"/>
        <v>January</v>
      </c>
      <c r="T1191" s="8">
        <v>-162.8244</v>
      </c>
      <c r="U1191">
        <v>1</v>
      </c>
      <c r="V1191" s="6">
        <v>248.84</v>
      </c>
      <c r="W1191">
        <v>90404</v>
      </c>
      <c r="X1191" t="str">
        <f>[1]!DXLOOKUP(M1191,Users!$A$2:$A$5,Users!$B$2:$B$5,0)</f>
        <v>Chris</v>
      </c>
    </row>
    <row r="1192" spans="1:24" ht="12.75" customHeight="1">
      <c r="A1192" t="s">
        <v>25</v>
      </c>
      <c r="B1192" s="17">
        <v>0.08</v>
      </c>
      <c r="C1192" s="6">
        <v>5.74</v>
      </c>
      <c r="D1192" s="6">
        <v>5.01</v>
      </c>
      <c r="E1192">
        <v>2151</v>
      </c>
      <c r="F1192" t="s">
        <v>2058</v>
      </c>
      <c r="G1192" t="s">
        <v>49</v>
      </c>
      <c r="H1192" t="s">
        <v>28</v>
      </c>
      <c r="I1192" t="s">
        <v>29</v>
      </c>
      <c r="J1192" t="s">
        <v>109</v>
      </c>
      <c r="K1192" t="s">
        <v>59</v>
      </c>
      <c r="L1192" t="s">
        <v>2061</v>
      </c>
      <c r="M1192" t="s">
        <v>61</v>
      </c>
      <c r="N1192" t="s">
        <v>330</v>
      </c>
      <c r="O1192" t="s">
        <v>2060</v>
      </c>
      <c r="P1192" s="13">
        <v>42044</v>
      </c>
      <c r="Q1192" s="13" t="str">
        <f t="shared" si="36"/>
        <v>February</v>
      </c>
      <c r="R1192" s="11">
        <v>42046</v>
      </c>
      <c r="S1192" s="13" t="str">
        <f t="shared" si="37"/>
        <v>February</v>
      </c>
      <c r="T1192" s="8">
        <v>-6.9308200000000006</v>
      </c>
      <c r="U1192">
        <v>1</v>
      </c>
      <c r="V1192" s="6">
        <v>7.21</v>
      </c>
      <c r="W1192">
        <v>90405</v>
      </c>
      <c r="X1192" t="str">
        <f>[1]!DXLOOKUP(M1192,Users!$A$2:$A$5,Users!$B$2:$B$5,0)</f>
        <v>Chris</v>
      </c>
    </row>
    <row r="1193" spans="1:24" ht="12.75" customHeight="1">
      <c r="A1193" t="s">
        <v>106</v>
      </c>
      <c r="B1193" s="17">
        <v>0.05</v>
      </c>
      <c r="C1193" s="6">
        <v>55.5</v>
      </c>
      <c r="D1193" s="6">
        <v>52.2</v>
      </c>
      <c r="E1193">
        <v>2157</v>
      </c>
      <c r="F1193" t="s">
        <v>2062</v>
      </c>
      <c r="G1193" t="s">
        <v>49</v>
      </c>
      <c r="H1193" t="s">
        <v>40</v>
      </c>
      <c r="I1193" t="s">
        <v>41</v>
      </c>
      <c r="J1193" t="s">
        <v>50</v>
      </c>
      <c r="K1193" t="s">
        <v>86</v>
      </c>
      <c r="L1193" t="s">
        <v>2063</v>
      </c>
      <c r="M1193" t="s">
        <v>61</v>
      </c>
      <c r="N1193" t="s">
        <v>300</v>
      </c>
      <c r="O1193" t="s">
        <v>2064</v>
      </c>
      <c r="P1193" s="13">
        <v>42079</v>
      </c>
      <c r="Q1193" s="13" t="str">
        <f t="shared" si="36"/>
        <v>March</v>
      </c>
      <c r="R1193" s="11">
        <v>42079</v>
      </c>
      <c r="S1193" s="13" t="str">
        <f t="shared" si="37"/>
        <v>March</v>
      </c>
      <c r="T1193" s="8">
        <v>-118.54</v>
      </c>
      <c r="U1193">
        <v>4</v>
      </c>
      <c r="V1193" s="6">
        <v>253.87</v>
      </c>
      <c r="W1193">
        <v>90385</v>
      </c>
      <c r="X1193" t="str">
        <f>[1]!DXLOOKUP(M1193,Users!$A$2:$A$5,Users!$B$2:$B$5,0)</f>
        <v>Chris</v>
      </c>
    </row>
    <row r="1194" spans="1:24" ht="12.75" customHeight="1">
      <c r="A1194" t="s">
        <v>106</v>
      </c>
      <c r="B1194" s="17">
        <v>0.05</v>
      </c>
      <c r="C1194" s="6">
        <v>442.14</v>
      </c>
      <c r="D1194" s="6">
        <v>14.7</v>
      </c>
      <c r="E1194">
        <v>2157</v>
      </c>
      <c r="F1194" t="s">
        <v>2062</v>
      </c>
      <c r="G1194" t="s">
        <v>39</v>
      </c>
      <c r="H1194" t="s">
        <v>40</v>
      </c>
      <c r="I1194" t="s">
        <v>77</v>
      </c>
      <c r="J1194" t="s">
        <v>85</v>
      </c>
      <c r="K1194" t="s">
        <v>43</v>
      </c>
      <c r="L1194" t="s">
        <v>336</v>
      </c>
      <c r="M1194" t="s">
        <v>61</v>
      </c>
      <c r="N1194" t="s">
        <v>300</v>
      </c>
      <c r="O1194" t="s">
        <v>2064</v>
      </c>
      <c r="P1194" s="13">
        <v>42079</v>
      </c>
      <c r="Q1194" s="13" t="str">
        <f t="shared" si="36"/>
        <v>March</v>
      </c>
      <c r="R1194" s="11">
        <v>42088</v>
      </c>
      <c r="S1194" s="13" t="str">
        <f t="shared" si="37"/>
        <v>March</v>
      </c>
      <c r="T1194" s="8">
        <v>2963.48</v>
      </c>
      <c r="U1194">
        <v>14</v>
      </c>
      <c r="V1194" s="6">
        <v>5880.46</v>
      </c>
      <c r="W1194">
        <v>90385</v>
      </c>
      <c r="X1194" t="str">
        <f>[1]!DXLOOKUP(M1194,Users!$A$2:$A$5,Users!$B$2:$B$5,0)</f>
        <v>Chris</v>
      </c>
    </row>
    <row r="1195" spans="1:24" ht="12.75" customHeight="1">
      <c r="A1195" t="s">
        <v>25</v>
      </c>
      <c r="B1195" s="17">
        <v>7.0000000000000007E-2</v>
      </c>
      <c r="C1195" s="6">
        <v>30.93</v>
      </c>
      <c r="D1195" s="6">
        <v>3.92</v>
      </c>
      <c r="E1195">
        <v>2157</v>
      </c>
      <c r="F1195" t="s">
        <v>2062</v>
      </c>
      <c r="G1195" t="s">
        <v>49</v>
      </c>
      <c r="H1195" t="s">
        <v>40</v>
      </c>
      <c r="I1195" t="s">
        <v>41</v>
      </c>
      <c r="J1195" t="s">
        <v>50</v>
      </c>
      <c r="K1195" t="s">
        <v>51</v>
      </c>
      <c r="L1195" t="s">
        <v>1750</v>
      </c>
      <c r="M1195" t="s">
        <v>61</v>
      </c>
      <c r="N1195" t="s">
        <v>300</v>
      </c>
      <c r="O1195" t="s">
        <v>2064</v>
      </c>
      <c r="P1195" s="13">
        <v>42127</v>
      </c>
      <c r="Q1195" s="13" t="str">
        <f t="shared" si="36"/>
        <v>May</v>
      </c>
      <c r="R1195" s="11">
        <v>42128</v>
      </c>
      <c r="S1195" s="13" t="str">
        <f t="shared" si="37"/>
        <v>May</v>
      </c>
      <c r="T1195" s="8">
        <v>398.30249999999995</v>
      </c>
      <c r="U1195">
        <v>19</v>
      </c>
      <c r="V1195" s="6">
        <v>577.25</v>
      </c>
      <c r="W1195">
        <v>90386</v>
      </c>
      <c r="X1195" t="str">
        <f>[1]!DXLOOKUP(M1195,Users!$A$2:$A$5,Users!$B$2:$B$5,0)</f>
        <v>Chris</v>
      </c>
    </row>
    <row r="1196" spans="1:24" ht="12.75" customHeight="1">
      <c r="A1196" t="s">
        <v>25</v>
      </c>
      <c r="B1196" s="17">
        <v>0.05</v>
      </c>
      <c r="C1196" s="6">
        <v>297.48</v>
      </c>
      <c r="D1196" s="6">
        <v>18.059999999999999</v>
      </c>
      <c r="E1196">
        <v>2157</v>
      </c>
      <c r="F1196" t="s">
        <v>2062</v>
      </c>
      <c r="G1196" t="s">
        <v>39</v>
      </c>
      <c r="H1196" t="s">
        <v>40</v>
      </c>
      <c r="I1196" t="s">
        <v>77</v>
      </c>
      <c r="J1196" t="s">
        <v>85</v>
      </c>
      <c r="K1196" t="s">
        <v>43</v>
      </c>
      <c r="L1196" t="s">
        <v>565</v>
      </c>
      <c r="M1196" t="s">
        <v>61</v>
      </c>
      <c r="N1196" t="s">
        <v>300</v>
      </c>
      <c r="O1196" t="s">
        <v>2064</v>
      </c>
      <c r="P1196" s="13">
        <v>42127</v>
      </c>
      <c r="Q1196" s="13" t="str">
        <f t="shared" si="36"/>
        <v>May</v>
      </c>
      <c r="R1196" s="11">
        <v>42128</v>
      </c>
      <c r="S1196" s="13" t="str">
        <f t="shared" si="37"/>
        <v>May</v>
      </c>
      <c r="T1196" s="8">
        <v>709.85200000000009</v>
      </c>
      <c r="U1196">
        <v>14</v>
      </c>
      <c r="V1196" s="6">
        <v>4075.18</v>
      </c>
      <c r="W1196">
        <v>90386</v>
      </c>
      <c r="X1196" t="str">
        <f>[1]!DXLOOKUP(M1196,Users!$A$2:$A$5,Users!$B$2:$B$5,0)</f>
        <v>Chris</v>
      </c>
    </row>
    <row r="1197" spans="1:24" ht="12.75" customHeight="1">
      <c r="A1197" t="s">
        <v>25</v>
      </c>
      <c r="B1197" s="17">
        <v>7.0000000000000007E-2</v>
      </c>
      <c r="C1197" s="6">
        <v>296.18</v>
      </c>
      <c r="D1197" s="6">
        <v>54.12</v>
      </c>
      <c r="E1197">
        <v>2157</v>
      </c>
      <c r="F1197" t="s">
        <v>2062</v>
      </c>
      <c r="G1197" t="s">
        <v>39</v>
      </c>
      <c r="H1197" t="s">
        <v>40</v>
      </c>
      <c r="I1197" t="s">
        <v>41</v>
      </c>
      <c r="J1197" t="s">
        <v>152</v>
      </c>
      <c r="K1197" t="s">
        <v>121</v>
      </c>
      <c r="L1197" t="s">
        <v>153</v>
      </c>
      <c r="M1197" t="s">
        <v>61</v>
      </c>
      <c r="N1197" t="s">
        <v>300</v>
      </c>
      <c r="O1197" t="s">
        <v>2064</v>
      </c>
      <c r="P1197" s="13">
        <v>42127</v>
      </c>
      <c r="Q1197" s="13" t="str">
        <f t="shared" si="36"/>
        <v>May</v>
      </c>
      <c r="R1197" s="11">
        <v>42129</v>
      </c>
      <c r="S1197" s="13" t="str">
        <f t="shared" si="37"/>
        <v>May</v>
      </c>
      <c r="T1197" s="8">
        <v>80.809200000000089</v>
      </c>
      <c r="U1197">
        <v>6</v>
      </c>
      <c r="V1197" s="6">
        <v>1798.23</v>
      </c>
      <c r="W1197">
        <v>90386</v>
      </c>
      <c r="X1197" t="str">
        <f>[1]!DXLOOKUP(M1197,Users!$A$2:$A$5,Users!$B$2:$B$5,0)</f>
        <v>Chris</v>
      </c>
    </row>
    <row r="1198" spans="1:24" ht="12.75" customHeight="1">
      <c r="A1198" t="s">
        <v>56</v>
      </c>
      <c r="B1198" s="17">
        <v>0.08</v>
      </c>
      <c r="C1198" s="6">
        <v>30.98</v>
      </c>
      <c r="D1198" s="6">
        <v>8.74</v>
      </c>
      <c r="E1198">
        <v>2159</v>
      </c>
      <c r="F1198" t="s">
        <v>2065</v>
      </c>
      <c r="G1198" t="s">
        <v>49</v>
      </c>
      <c r="H1198" t="s">
        <v>28</v>
      </c>
      <c r="I1198" t="s">
        <v>29</v>
      </c>
      <c r="J1198" t="s">
        <v>93</v>
      </c>
      <c r="K1198" t="s">
        <v>59</v>
      </c>
      <c r="L1198" t="s">
        <v>2066</v>
      </c>
      <c r="M1198" t="s">
        <v>61</v>
      </c>
      <c r="N1198" t="s">
        <v>300</v>
      </c>
      <c r="O1198" t="s">
        <v>2067</v>
      </c>
      <c r="P1198" s="13">
        <v>42144</v>
      </c>
      <c r="Q1198" s="13" t="str">
        <f t="shared" si="36"/>
        <v>May</v>
      </c>
      <c r="R1198" s="11">
        <v>42145</v>
      </c>
      <c r="S1198" s="13" t="str">
        <f t="shared" si="37"/>
        <v>May</v>
      </c>
      <c r="T1198" s="8">
        <v>371.27200000000005</v>
      </c>
      <c r="U1198">
        <v>25</v>
      </c>
      <c r="V1198" s="6">
        <v>727.2</v>
      </c>
      <c r="W1198">
        <v>90387</v>
      </c>
      <c r="X1198" t="str">
        <f>[1]!DXLOOKUP(M1198,Users!$A$2:$A$5,Users!$B$2:$B$5,0)</f>
        <v>Chris</v>
      </c>
    </row>
    <row r="1199" spans="1:24" ht="12.75" customHeight="1">
      <c r="A1199" t="s">
        <v>56</v>
      </c>
      <c r="B1199" s="17">
        <v>0.09</v>
      </c>
      <c r="C1199" s="6">
        <v>159.31</v>
      </c>
      <c r="D1199" s="6">
        <v>60</v>
      </c>
      <c r="E1199">
        <v>2162</v>
      </c>
      <c r="F1199" t="s">
        <v>2068</v>
      </c>
      <c r="G1199" t="s">
        <v>39</v>
      </c>
      <c r="H1199" t="s">
        <v>28</v>
      </c>
      <c r="I1199" t="s">
        <v>41</v>
      </c>
      <c r="J1199" t="s">
        <v>152</v>
      </c>
      <c r="K1199" t="s">
        <v>43</v>
      </c>
      <c r="L1199" t="s">
        <v>2069</v>
      </c>
      <c r="M1199" t="s">
        <v>53</v>
      </c>
      <c r="N1199" t="s">
        <v>234</v>
      </c>
      <c r="O1199" t="s">
        <v>2070</v>
      </c>
      <c r="P1199" s="13">
        <v>42144</v>
      </c>
      <c r="Q1199" s="13" t="str">
        <f t="shared" si="36"/>
        <v>May</v>
      </c>
      <c r="R1199" s="11">
        <v>42146</v>
      </c>
      <c r="S1199" s="13" t="str">
        <f t="shared" si="37"/>
        <v>May</v>
      </c>
      <c r="T1199" s="8">
        <v>77.000895400000104</v>
      </c>
      <c r="U1199">
        <v>41</v>
      </c>
      <c r="V1199" s="6">
        <v>6173.42</v>
      </c>
      <c r="W1199">
        <v>90387</v>
      </c>
      <c r="X1199" t="str">
        <f>[1]!DXLOOKUP(M1199,Users!$A$2:$A$5,Users!$B$2:$B$5,0)</f>
        <v>Erin</v>
      </c>
    </row>
    <row r="1200" spans="1:24" ht="12.75" customHeight="1">
      <c r="A1200" t="s">
        <v>56</v>
      </c>
      <c r="B1200" s="17">
        <v>0.06</v>
      </c>
      <c r="C1200" s="6">
        <v>55.99</v>
      </c>
      <c r="D1200" s="6">
        <v>5</v>
      </c>
      <c r="E1200">
        <v>2162</v>
      </c>
      <c r="F1200" t="s">
        <v>2068</v>
      </c>
      <c r="G1200" t="s">
        <v>49</v>
      </c>
      <c r="H1200" t="s">
        <v>28</v>
      </c>
      <c r="I1200" t="s">
        <v>77</v>
      </c>
      <c r="J1200" t="s">
        <v>78</v>
      </c>
      <c r="K1200" t="s">
        <v>51</v>
      </c>
      <c r="L1200" t="s">
        <v>398</v>
      </c>
      <c r="M1200" t="s">
        <v>53</v>
      </c>
      <c r="N1200" t="s">
        <v>234</v>
      </c>
      <c r="O1200" t="s">
        <v>2070</v>
      </c>
      <c r="P1200" s="13">
        <v>42144</v>
      </c>
      <c r="Q1200" s="13" t="str">
        <f t="shared" si="36"/>
        <v>May</v>
      </c>
      <c r="R1200" s="11">
        <v>42146</v>
      </c>
      <c r="S1200" s="13" t="str">
        <f t="shared" si="37"/>
        <v>May</v>
      </c>
      <c r="T1200" s="8">
        <v>27.968600000000009</v>
      </c>
      <c r="U1200">
        <v>33</v>
      </c>
      <c r="V1200" s="6">
        <v>1553.7</v>
      </c>
      <c r="W1200">
        <v>90387</v>
      </c>
      <c r="X1200" t="str">
        <f>[1]!DXLOOKUP(M1200,Users!$A$2:$A$5,Users!$B$2:$B$5,0)</f>
        <v>Erin</v>
      </c>
    </row>
    <row r="1201" spans="1:24" ht="12.75" customHeight="1">
      <c r="A1201" t="s">
        <v>37</v>
      </c>
      <c r="B1201" s="17">
        <v>0.01</v>
      </c>
      <c r="C1201" s="6">
        <v>5.38</v>
      </c>
      <c r="D1201" s="6">
        <v>7.57</v>
      </c>
      <c r="E1201">
        <v>2164</v>
      </c>
      <c r="F1201" t="s">
        <v>2071</v>
      </c>
      <c r="G1201" t="s">
        <v>49</v>
      </c>
      <c r="H1201" t="s">
        <v>58</v>
      </c>
      <c r="I1201" t="s">
        <v>29</v>
      </c>
      <c r="J1201" t="s">
        <v>109</v>
      </c>
      <c r="K1201" t="s">
        <v>59</v>
      </c>
      <c r="L1201" t="s">
        <v>2072</v>
      </c>
      <c r="M1201" t="s">
        <v>34</v>
      </c>
      <c r="N1201" t="s">
        <v>45</v>
      </c>
      <c r="O1201" t="s">
        <v>2073</v>
      </c>
      <c r="P1201" s="13">
        <v>42013</v>
      </c>
      <c r="Q1201" s="13" t="str">
        <f t="shared" si="36"/>
        <v>January</v>
      </c>
      <c r="R1201" s="11">
        <v>42014</v>
      </c>
      <c r="S1201" s="13" t="str">
        <f t="shared" si="37"/>
        <v>January</v>
      </c>
      <c r="T1201" s="8">
        <v>-66.779579999999996</v>
      </c>
      <c r="U1201">
        <v>3</v>
      </c>
      <c r="V1201" s="6">
        <v>18.68</v>
      </c>
      <c r="W1201">
        <v>88794</v>
      </c>
      <c r="X1201" t="str">
        <f>[1]!DXLOOKUP(M1201,Users!$A$2:$A$5,Users!$B$2:$B$5,0)</f>
        <v>William</v>
      </c>
    </row>
    <row r="1202" spans="1:24" ht="12.75" customHeight="1">
      <c r="A1202" t="s">
        <v>37</v>
      </c>
      <c r="B1202" s="17">
        <v>0.05</v>
      </c>
      <c r="C1202" s="6">
        <v>3.28</v>
      </c>
      <c r="D1202" s="6">
        <v>3.97</v>
      </c>
      <c r="E1202">
        <v>2164</v>
      </c>
      <c r="F1202" t="s">
        <v>2071</v>
      </c>
      <c r="G1202" t="s">
        <v>49</v>
      </c>
      <c r="H1202" t="s">
        <v>58</v>
      </c>
      <c r="I1202" t="s">
        <v>29</v>
      </c>
      <c r="J1202" t="s">
        <v>30</v>
      </c>
      <c r="K1202" t="s">
        <v>31</v>
      </c>
      <c r="L1202" t="s">
        <v>1009</v>
      </c>
      <c r="M1202" t="s">
        <v>34</v>
      </c>
      <c r="N1202" t="s">
        <v>45</v>
      </c>
      <c r="O1202" t="s">
        <v>2073</v>
      </c>
      <c r="P1202" s="13">
        <v>42013</v>
      </c>
      <c r="Q1202" s="13" t="str">
        <f t="shared" si="36"/>
        <v>January</v>
      </c>
      <c r="R1202" s="11">
        <v>42013</v>
      </c>
      <c r="S1202" s="13" t="str">
        <f t="shared" si="37"/>
        <v>January</v>
      </c>
      <c r="T1202" s="8">
        <v>-144.9188</v>
      </c>
      <c r="U1202">
        <v>11</v>
      </c>
      <c r="V1202" s="6">
        <v>36.299999999999997</v>
      </c>
      <c r="W1202">
        <v>88794</v>
      </c>
      <c r="X1202" t="str">
        <f>[1]!DXLOOKUP(M1202,Users!$A$2:$A$5,Users!$B$2:$B$5,0)</f>
        <v>William</v>
      </c>
    </row>
    <row r="1203" spans="1:24" ht="12.75" customHeight="1">
      <c r="A1203" t="s">
        <v>37</v>
      </c>
      <c r="B1203" s="17">
        <v>0.09</v>
      </c>
      <c r="C1203" s="6">
        <v>2.78</v>
      </c>
      <c r="D1203" s="6">
        <v>0.97</v>
      </c>
      <c r="E1203">
        <v>2165</v>
      </c>
      <c r="F1203" t="s">
        <v>2074</v>
      </c>
      <c r="G1203" t="s">
        <v>49</v>
      </c>
      <c r="H1203" t="s">
        <v>58</v>
      </c>
      <c r="I1203" t="s">
        <v>29</v>
      </c>
      <c r="J1203" t="s">
        <v>30</v>
      </c>
      <c r="K1203" t="s">
        <v>31</v>
      </c>
      <c r="L1203" t="s">
        <v>2075</v>
      </c>
      <c r="M1203" t="s">
        <v>53</v>
      </c>
      <c r="N1203" t="s">
        <v>188</v>
      </c>
      <c r="O1203" t="s">
        <v>1045</v>
      </c>
      <c r="P1203" s="13">
        <v>42013</v>
      </c>
      <c r="Q1203" s="13" t="str">
        <f t="shared" si="36"/>
        <v>January</v>
      </c>
      <c r="R1203" s="11">
        <v>42015</v>
      </c>
      <c r="S1203" s="13" t="str">
        <f t="shared" si="37"/>
        <v>January</v>
      </c>
      <c r="T1203" s="8">
        <v>-5.0716000000000001</v>
      </c>
      <c r="U1203">
        <v>6</v>
      </c>
      <c r="V1203" s="6">
        <v>16.03</v>
      </c>
      <c r="W1203">
        <v>88794</v>
      </c>
      <c r="X1203" t="str">
        <f>[1]!DXLOOKUP(M1203,Users!$A$2:$A$5,Users!$B$2:$B$5,0)</f>
        <v>Erin</v>
      </c>
    </row>
    <row r="1204" spans="1:24" ht="12.75" customHeight="1">
      <c r="A1204" t="s">
        <v>56</v>
      </c>
      <c r="B1204" s="17">
        <v>0.08</v>
      </c>
      <c r="C1204" s="6">
        <v>2.94</v>
      </c>
      <c r="D1204" s="6">
        <v>0.96</v>
      </c>
      <c r="E1204">
        <v>2178</v>
      </c>
      <c r="F1204" t="s">
        <v>2076</v>
      </c>
      <c r="G1204" t="s">
        <v>49</v>
      </c>
      <c r="H1204" t="s">
        <v>58</v>
      </c>
      <c r="I1204" t="s">
        <v>29</v>
      </c>
      <c r="J1204" t="s">
        <v>30</v>
      </c>
      <c r="K1204" t="s">
        <v>31</v>
      </c>
      <c r="L1204" t="s">
        <v>599</v>
      </c>
      <c r="M1204" t="s">
        <v>53</v>
      </c>
      <c r="N1204" t="s">
        <v>193</v>
      </c>
      <c r="O1204" t="s">
        <v>2077</v>
      </c>
      <c r="P1204" s="13">
        <v>42031</v>
      </c>
      <c r="Q1204" s="13" t="str">
        <f t="shared" si="36"/>
        <v>January</v>
      </c>
      <c r="R1204" s="11">
        <v>42033</v>
      </c>
      <c r="S1204" s="13" t="str">
        <f t="shared" si="37"/>
        <v>January</v>
      </c>
      <c r="T1204" s="8">
        <v>-1.18</v>
      </c>
      <c r="U1204">
        <v>9</v>
      </c>
      <c r="V1204" s="6">
        <v>25.35</v>
      </c>
      <c r="W1204">
        <v>89465</v>
      </c>
      <c r="X1204" t="str">
        <f>[1]!DXLOOKUP(M1204,Users!$A$2:$A$5,Users!$B$2:$B$5,0)</f>
        <v>Erin</v>
      </c>
    </row>
    <row r="1205" spans="1:24" ht="12.75" customHeight="1">
      <c r="A1205" t="s">
        <v>37</v>
      </c>
      <c r="B1205" s="17">
        <v>0</v>
      </c>
      <c r="C1205" s="6">
        <v>1.48</v>
      </c>
      <c r="D1205" s="6">
        <v>0.7</v>
      </c>
      <c r="E1205">
        <v>2183</v>
      </c>
      <c r="F1205" t="s">
        <v>2078</v>
      </c>
      <c r="G1205" t="s">
        <v>49</v>
      </c>
      <c r="H1205" t="s">
        <v>40</v>
      </c>
      <c r="I1205" t="s">
        <v>29</v>
      </c>
      <c r="J1205" t="s">
        <v>66</v>
      </c>
      <c r="K1205" t="s">
        <v>31</v>
      </c>
      <c r="L1205" t="s">
        <v>2003</v>
      </c>
      <c r="M1205" t="s">
        <v>136</v>
      </c>
      <c r="N1205" t="s">
        <v>613</v>
      </c>
      <c r="O1205" t="s">
        <v>2079</v>
      </c>
      <c r="P1205" s="13">
        <v>42170</v>
      </c>
      <c r="Q1205" s="13" t="str">
        <f t="shared" si="36"/>
        <v>June</v>
      </c>
      <c r="R1205" s="11">
        <v>42172</v>
      </c>
      <c r="S1205" s="13" t="str">
        <f t="shared" si="37"/>
        <v>June</v>
      </c>
      <c r="T1205" s="8">
        <v>-203.09799999999998</v>
      </c>
      <c r="U1205">
        <v>12</v>
      </c>
      <c r="V1205" s="6">
        <v>19.32</v>
      </c>
      <c r="W1205">
        <v>91571</v>
      </c>
      <c r="X1205" t="str">
        <f>[1]!DXLOOKUP(M1205,Users!$A$2:$A$5,Users!$B$2:$B$5,0)</f>
        <v>Sam</v>
      </c>
    </row>
    <row r="1206" spans="1:24" ht="12.75" customHeight="1">
      <c r="A1206" t="s">
        <v>25</v>
      </c>
      <c r="B1206" s="17">
        <v>0.09</v>
      </c>
      <c r="C1206" s="6">
        <v>16.98</v>
      </c>
      <c r="D1206" s="6">
        <v>12.39</v>
      </c>
      <c r="E1206">
        <v>2187</v>
      </c>
      <c r="F1206" t="s">
        <v>2080</v>
      </c>
      <c r="G1206" t="s">
        <v>49</v>
      </c>
      <c r="H1206" t="s">
        <v>28</v>
      </c>
      <c r="I1206" t="s">
        <v>29</v>
      </c>
      <c r="J1206" t="s">
        <v>69</v>
      </c>
      <c r="K1206" t="s">
        <v>59</v>
      </c>
      <c r="L1206" t="s">
        <v>2081</v>
      </c>
      <c r="M1206" t="s">
        <v>61</v>
      </c>
      <c r="N1206" t="s">
        <v>506</v>
      </c>
      <c r="O1206" t="s">
        <v>2082</v>
      </c>
      <c r="P1206" s="13">
        <v>42132</v>
      </c>
      <c r="Q1206" s="13" t="str">
        <f t="shared" si="36"/>
        <v>May</v>
      </c>
      <c r="R1206" s="11">
        <v>42134</v>
      </c>
      <c r="S1206" s="13" t="str">
        <f t="shared" si="37"/>
        <v>May</v>
      </c>
      <c r="T1206" s="8">
        <v>-48.57</v>
      </c>
      <c r="U1206">
        <v>5</v>
      </c>
      <c r="V1206" s="6">
        <v>86.8</v>
      </c>
      <c r="W1206">
        <v>89440</v>
      </c>
      <c r="X1206" t="str">
        <f>[1]!DXLOOKUP(M1206,Users!$A$2:$A$5,Users!$B$2:$B$5,0)</f>
        <v>Chris</v>
      </c>
    </row>
    <row r="1207" spans="1:24" ht="12.75" customHeight="1">
      <c r="A1207" t="s">
        <v>25</v>
      </c>
      <c r="B1207" s="17">
        <v>0.09</v>
      </c>
      <c r="C1207" s="6">
        <v>16.98</v>
      </c>
      <c r="D1207" s="6">
        <v>12.39</v>
      </c>
      <c r="E1207">
        <v>2189</v>
      </c>
      <c r="F1207" t="s">
        <v>2083</v>
      </c>
      <c r="G1207" t="s">
        <v>49</v>
      </c>
      <c r="H1207" t="s">
        <v>28</v>
      </c>
      <c r="I1207" t="s">
        <v>29</v>
      </c>
      <c r="J1207" t="s">
        <v>69</v>
      </c>
      <c r="K1207" t="s">
        <v>59</v>
      </c>
      <c r="L1207" t="s">
        <v>2081</v>
      </c>
      <c r="M1207" t="s">
        <v>53</v>
      </c>
      <c r="N1207" t="s">
        <v>71</v>
      </c>
      <c r="O1207" t="s">
        <v>90</v>
      </c>
      <c r="P1207" s="13">
        <v>42132</v>
      </c>
      <c r="Q1207" s="13" t="str">
        <f t="shared" si="36"/>
        <v>May</v>
      </c>
      <c r="R1207" s="11">
        <v>42134</v>
      </c>
      <c r="S1207" s="13" t="str">
        <f t="shared" si="37"/>
        <v>May</v>
      </c>
      <c r="T1207" s="8">
        <v>-48.57</v>
      </c>
      <c r="U1207">
        <v>22</v>
      </c>
      <c r="V1207" s="6">
        <v>381.91</v>
      </c>
      <c r="W1207">
        <v>7364</v>
      </c>
      <c r="X1207" t="str">
        <f>[1]!DXLOOKUP(M1207,Users!$A$2:$A$5,Users!$B$2:$B$5,0)</f>
        <v>Erin</v>
      </c>
    </row>
    <row r="1208" spans="1:24" ht="12.75" customHeight="1">
      <c r="A1208" t="s">
        <v>47</v>
      </c>
      <c r="B1208" s="17">
        <v>0.05</v>
      </c>
      <c r="C1208" s="6">
        <v>16.98</v>
      </c>
      <c r="D1208" s="6">
        <v>7.78</v>
      </c>
      <c r="E1208">
        <v>2190</v>
      </c>
      <c r="F1208" t="s">
        <v>2084</v>
      </c>
      <c r="G1208" t="s">
        <v>49</v>
      </c>
      <c r="H1208" t="s">
        <v>40</v>
      </c>
      <c r="I1208" t="s">
        <v>29</v>
      </c>
      <c r="J1208" t="s">
        <v>30</v>
      </c>
      <c r="K1208" t="s">
        <v>51</v>
      </c>
      <c r="L1208" t="s">
        <v>2085</v>
      </c>
      <c r="M1208" t="s">
        <v>61</v>
      </c>
      <c r="N1208" t="s">
        <v>300</v>
      </c>
      <c r="O1208" t="s">
        <v>301</v>
      </c>
      <c r="P1208" s="13">
        <v>42049</v>
      </c>
      <c r="Q1208" s="13" t="str">
        <f t="shared" si="36"/>
        <v>February</v>
      </c>
      <c r="R1208" s="11">
        <v>42051</v>
      </c>
      <c r="S1208" s="13" t="str">
        <f t="shared" si="37"/>
        <v>February</v>
      </c>
      <c r="T1208" s="8">
        <v>-47.28</v>
      </c>
      <c r="U1208">
        <v>45</v>
      </c>
      <c r="V1208" s="6">
        <v>761.67</v>
      </c>
      <c r="W1208">
        <v>41636</v>
      </c>
      <c r="X1208" t="str">
        <f>[1]!DXLOOKUP(M1208,Users!$A$2:$A$5,Users!$B$2:$B$5,0)</f>
        <v>Chris</v>
      </c>
    </row>
    <row r="1209" spans="1:24" ht="12.75" customHeight="1">
      <c r="A1209" t="s">
        <v>47</v>
      </c>
      <c r="B1209" s="17">
        <v>0.03</v>
      </c>
      <c r="C1209" s="6">
        <v>115.99</v>
      </c>
      <c r="D1209" s="6">
        <v>4.2300000000000004</v>
      </c>
      <c r="E1209">
        <v>2190</v>
      </c>
      <c r="F1209" t="s">
        <v>2084</v>
      </c>
      <c r="G1209" t="s">
        <v>49</v>
      </c>
      <c r="H1209" t="s">
        <v>40</v>
      </c>
      <c r="I1209" t="s">
        <v>77</v>
      </c>
      <c r="J1209" t="s">
        <v>78</v>
      </c>
      <c r="K1209" t="s">
        <v>59</v>
      </c>
      <c r="L1209" t="s">
        <v>2086</v>
      </c>
      <c r="M1209" t="s">
        <v>61</v>
      </c>
      <c r="N1209" t="s">
        <v>300</v>
      </c>
      <c r="O1209" t="s">
        <v>301</v>
      </c>
      <c r="P1209" s="13">
        <v>42049</v>
      </c>
      <c r="Q1209" s="13" t="str">
        <f t="shared" si="36"/>
        <v>February</v>
      </c>
      <c r="R1209" s="11">
        <v>42051</v>
      </c>
      <c r="S1209" s="13" t="str">
        <f t="shared" si="37"/>
        <v>February</v>
      </c>
      <c r="T1209" s="8">
        <v>722.24099999999999</v>
      </c>
      <c r="U1209">
        <v>49</v>
      </c>
      <c r="V1209" s="6">
        <v>5014.07</v>
      </c>
      <c r="W1209">
        <v>41636</v>
      </c>
      <c r="X1209" t="str">
        <f>[1]!DXLOOKUP(M1209,Users!$A$2:$A$5,Users!$B$2:$B$5,0)</f>
        <v>Chris</v>
      </c>
    </row>
    <row r="1210" spans="1:24" ht="12.75" customHeight="1">
      <c r="A1210" t="s">
        <v>47</v>
      </c>
      <c r="B1210" s="17">
        <v>0.05</v>
      </c>
      <c r="C1210" s="6">
        <v>16.98</v>
      </c>
      <c r="D1210" s="6">
        <v>7.78</v>
      </c>
      <c r="E1210">
        <v>2193</v>
      </c>
      <c r="F1210" t="s">
        <v>2087</v>
      </c>
      <c r="G1210" t="s">
        <v>49</v>
      </c>
      <c r="H1210" t="s">
        <v>40</v>
      </c>
      <c r="I1210" t="s">
        <v>29</v>
      </c>
      <c r="J1210" t="s">
        <v>30</v>
      </c>
      <c r="K1210" t="s">
        <v>51</v>
      </c>
      <c r="L1210" t="s">
        <v>2085</v>
      </c>
      <c r="M1210" t="s">
        <v>136</v>
      </c>
      <c r="N1210" t="s">
        <v>322</v>
      </c>
      <c r="O1210" t="s">
        <v>2088</v>
      </c>
      <c r="P1210" s="13">
        <v>42049</v>
      </c>
      <c r="Q1210" s="13" t="str">
        <f t="shared" si="36"/>
        <v>February</v>
      </c>
      <c r="R1210" s="11">
        <v>42051</v>
      </c>
      <c r="S1210" s="13" t="str">
        <f t="shared" si="37"/>
        <v>February</v>
      </c>
      <c r="T1210" s="8">
        <v>-161</v>
      </c>
      <c r="U1210">
        <v>11</v>
      </c>
      <c r="V1210" s="6">
        <v>186.19</v>
      </c>
      <c r="W1210">
        <v>90685</v>
      </c>
      <c r="X1210" t="str">
        <f>[1]!DXLOOKUP(M1210,Users!$A$2:$A$5,Users!$B$2:$B$5,0)</f>
        <v>Sam</v>
      </c>
    </row>
    <row r="1211" spans="1:24" ht="12.75" customHeight="1">
      <c r="A1211" t="s">
        <v>47</v>
      </c>
      <c r="B1211" s="17">
        <v>0.03</v>
      </c>
      <c r="C1211" s="6">
        <v>115.99</v>
      </c>
      <c r="D1211" s="6">
        <v>4.2300000000000004</v>
      </c>
      <c r="E1211">
        <v>2193</v>
      </c>
      <c r="F1211" t="s">
        <v>2087</v>
      </c>
      <c r="G1211" t="s">
        <v>49</v>
      </c>
      <c r="H1211" t="s">
        <v>40</v>
      </c>
      <c r="I1211" t="s">
        <v>77</v>
      </c>
      <c r="J1211" t="s">
        <v>78</v>
      </c>
      <c r="K1211" t="s">
        <v>59</v>
      </c>
      <c r="L1211" t="s">
        <v>2086</v>
      </c>
      <c r="M1211" t="s">
        <v>136</v>
      </c>
      <c r="N1211" t="s">
        <v>322</v>
      </c>
      <c r="O1211" t="s">
        <v>2088</v>
      </c>
      <c r="P1211" s="13">
        <v>42049</v>
      </c>
      <c r="Q1211" s="13" t="str">
        <f t="shared" si="36"/>
        <v>February</v>
      </c>
      <c r="R1211" s="11">
        <v>42051</v>
      </c>
      <c r="S1211" s="13" t="str">
        <f t="shared" si="37"/>
        <v>February</v>
      </c>
      <c r="T1211" s="8">
        <v>848.3646</v>
      </c>
      <c r="U1211">
        <v>12</v>
      </c>
      <c r="V1211" s="6">
        <v>1227.94</v>
      </c>
      <c r="W1211">
        <v>90685</v>
      </c>
      <c r="X1211" t="str">
        <f>[1]!DXLOOKUP(M1211,Users!$A$2:$A$5,Users!$B$2:$B$5,0)</f>
        <v>Sam</v>
      </c>
    </row>
    <row r="1212" spans="1:24" ht="12.75" customHeight="1">
      <c r="A1212" t="s">
        <v>56</v>
      </c>
      <c r="B1212" s="17">
        <v>0.03</v>
      </c>
      <c r="C1212" s="6">
        <v>27.48</v>
      </c>
      <c r="D1212" s="6">
        <v>4</v>
      </c>
      <c r="E1212">
        <v>2196</v>
      </c>
      <c r="F1212" t="s">
        <v>2089</v>
      </c>
      <c r="G1212" t="s">
        <v>49</v>
      </c>
      <c r="H1212" t="s">
        <v>58</v>
      </c>
      <c r="I1212" t="s">
        <v>77</v>
      </c>
      <c r="J1212" t="s">
        <v>180</v>
      </c>
      <c r="K1212" t="s">
        <v>59</v>
      </c>
      <c r="L1212" t="s">
        <v>870</v>
      </c>
      <c r="M1212" t="s">
        <v>53</v>
      </c>
      <c r="N1212" t="s">
        <v>71</v>
      </c>
      <c r="O1212" t="s">
        <v>2090</v>
      </c>
      <c r="P1212" s="13">
        <v>42101</v>
      </c>
      <c r="Q1212" s="13" t="str">
        <f t="shared" si="36"/>
        <v>April</v>
      </c>
      <c r="R1212" s="11">
        <v>42102</v>
      </c>
      <c r="S1212" s="13" t="str">
        <f t="shared" si="37"/>
        <v>April</v>
      </c>
      <c r="T1212" s="8">
        <v>-88.840800000000002</v>
      </c>
      <c r="U1212">
        <v>11</v>
      </c>
      <c r="V1212" s="6">
        <v>294.97000000000003</v>
      </c>
      <c r="W1212">
        <v>89175</v>
      </c>
      <c r="X1212" t="str">
        <f>[1]!DXLOOKUP(M1212,Users!$A$2:$A$5,Users!$B$2:$B$5,0)</f>
        <v>Erin</v>
      </c>
    </row>
    <row r="1213" spans="1:24" ht="12.75" customHeight="1">
      <c r="A1213" t="s">
        <v>56</v>
      </c>
      <c r="B1213" s="17">
        <v>0.1</v>
      </c>
      <c r="C1213" s="6">
        <v>179.99</v>
      </c>
      <c r="D1213" s="6">
        <v>19.989999999999998</v>
      </c>
      <c r="E1213">
        <v>2196</v>
      </c>
      <c r="F1213" t="s">
        <v>2089</v>
      </c>
      <c r="G1213" t="s">
        <v>49</v>
      </c>
      <c r="H1213" t="s">
        <v>58</v>
      </c>
      <c r="I1213" t="s">
        <v>77</v>
      </c>
      <c r="J1213" t="s">
        <v>180</v>
      </c>
      <c r="K1213" t="s">
        <v>59</v>
      </c>
      <c r="L1213" t="s">
        <v>579</v>
      </c>
      <c r="M1213" t="s">
        <v>53</v>
      </c>
      <c r="N1213" t="s">
        <v>71</v>
      </c>
      <c r="O1213" t="s">
        <v>2090</v>
      </c>
      <c r="P1213" s="13">
        <v>42101</v>
      </c>
      <c r="Q1213" s="13" t="str">
        <f t="shared" si="36"/>
        <v>April</v>
      </c>
      <c r="R1213" s="11">
        <v>42102</v>
      </c>
      <c r="S1213" s="13" t="str">
        <f t="shared" si="37"/>
        <v>April</v>
      </c>
      <c r="T1213" s="8">
        <v>1208.9903999999999</v>
      </c>
      <c r="U1213">
        <v>14</v>
      </c>
      <c r="V1213" s="6">
        <v>2458.0500000000002</v>
      </c>
      <c r="W1213">
        <v>89175</v>
      </c>
      <c r="X1213" t="str">
        <f>[1]!DXLOOKUP(M1213,Users!$A$2:$A$5,Users!$B$2:$B$5,0)</f>
        <v>Erin</v>
      </c>
    </row>
    <row r="1214" spans="1:24" ht="12.75" customHeight="1">
      <c r="A1214" t="s">
        <v>56</v>
      </c>
      <c r="B1214" s="17">
        <v>0.1</v>
      </c>
      <c r="C1214" s="6">
        <v>140.85</v>
      </c>
      <c r="D1214" s="6">
        <v>19.989999999999998</v>
      </c>
      <c r="E1214">
        <v>2196</v>
      </c>
      <c r="F1214" t="s">
        <v>2089</v>
      </c>
      <c r="G1214" t="s">
        <v>49</v>
      </c>
      <c r="H1214" t="s">
        <v>58</v>
      </c>
      <c r="I1214" t="s">
        <v>29</v>
      </c>
      <c r="J1214" t="s">
        <v>141</v>
      </c>
      <c r="K1214" t="s">
        <v>59</v>
      </c>
      <c r="L1214" t="s">
        <v>2091</v>
      </c>
      <c r="M1214" t="s">
        <v>53</v>
      </c>
      <c r="N1214" t="s">
        <v>71</v>
      </c>
      <c r="O1214" t="s">
        <v>2090</v>
      </c>
      <c r="P1214" s="13">
        <v>42101</v>
      </c>
      <c r="Q1214" s="13" t="str">
        <f t="shared" si="36"/>
        <v>April</v>
      </c>
      <c r="R1214" s="11">
        <v>42103</v>
      </c>
      <c r="S1214" s="13" t="str">
        <f t="shared" si="37"/>
        <v>April</v>
      </c>
      <c r="T1214" s="8">
        <v>9.9911999999999992</v>
      </c>
      <c r="U1214">
        <v>19</v>
      </c>
      <c r="V1214" s="6">
        <v>2465.75</v>
      </c>
      <c r="W1214">
        <v>89175</v>
      </c>
      <c r="X1214" t="str">
        <f>[1]!DXLOOKUP(M1214,Users!$A$2:$A$5,Users!$B$2:$B$5,0)</f>
        <v>Erin</v>
      </c>
    </row>
    <row r="1215" spans="1:24" ht="12.75" customHeight="1">
      <c r="A1215" t="s">
        <v>47</v>
      </c>
      <c r="B1215" s="17">
        <v>0.08</v>
      </c>
      <c r="C1215" s="6">
        <v>100.97</v>
      </c>
      <c r="D1215" s="6">
        <v>7.18</v>
      </c>
      <c r="E1215">
        <v>2197</v>
      </c>
      <c r="F1215" t="s">
        <v>2092</v>
      </c>
      <c r="G1215" t="s">
        <v>49</v>
      </c>
      <c r="H1215" t="s">
        <v>58</v>
      </c>
      <c r="I1215" t="s">
        <v>77</v>
      </c>
      <c r="J1215" t="s">
        <v>180</v>
      </c>
      <c r="K1215" t="s">
        <v>59</v>
      </c>
      <c r="L1215" t="s">
        <v>2093</v>
      </c>
      <c r="M1215" t="s">
        <v>53</v>
      </c>
      <c r="N1215" t="s">
        <v>71</v>
      </c>
      <c r="O1215" t="s">
        <v>1706</v>
      </c>
      <c r="P1215" s="13">
        <v>42181</v>
      </c>
      <c r="Q1215" s="13" t="str">
        <f t="shared" si="36"/>
        <v>June</v>
      </c>
      <c r="R1215" s="11">
        <v>42182</v>
      </c>
      <c r="S1215" s="13" t="str">
        <f t="shared" si="37"/>
        <v>June</v>
      </c>
      <c r="T1215" s="8">
        <v>126.22500000000001</v>
      </c>
      <c r="U1215">
        <v>7</v>
      </c>
      <c r="V1215" s="6">
        <v>650.25</v>
      </c>
      <c r="W1215">
        <v>89176</v>
      </c>
      <c r="X1215" t="str">
        <f>[1]!DXLOOKUP(M1215,Users!$A$2:$A$5,Users!$B$2:$B$5,0)</f>
        <v>Erin</v>
      </c>
    </row>
    <row r="1216" spans="1:24" ht="12.75" customHeight="1">
      <c r="A1216" t="s">
        <v>47</v>
      </c>
      <c r="B1216" s="17">
        <v>0</v>
      </c>
      <c r="C1216" s="6">
        <v>13.4</v>
      </c>
      <c r="D1216" s="6">
        <v>4.95</v>
      </c>
      <c r="E1216">
        <v>2197</v>
      </c>
      <c r="F1216" t="s">
        <v>2092</v>
      </c>
      <c r="G1216" t="s">
        <v>49</v>
      </c>
      <c r="H1216" t="s">
        <v>58</v>
      </c>
      <c r="I1216" t="s">
        <v>41</v>
      </c>
      <c r="J1216" t="s">
        <v>50</v>
      </c>
      <c r="K1216" t="s">
        <v>51</v>
      </c>
      <c r="L1216" t="s">
        <v>770</v>
      </c>
      <c r="M1216" t="s">
        <v>53</v>
      </c>
      <c r="N1216" t="s">
        <v>71</v>
      </c>
      <c r="O1216" t="s">
        <v>1706</v>
      </c>
      <c r="P1216" s="13">
        <v>42181</v>
      </c>
      <c r="Q1216" s="13" t="str">
        <f t="shared" si="36"/>
        <v>June</v>
      </c>
      <c r="R1216" s="11">
        <v>42182</v>
      </c>
      <c r="S1216" s="13" t="str">
        <f t="shared" si="37"/>
        <v>June</v>
      </c>
      <c r="T1216" s="8">
        <v>187.7628</v>
      </c>
      <c r="U1216">
        <v>19</v>
      </c>
      <c r="V1216" s="6">
        <v>272.12</v>
      </c>
      <c r="W1216">
        <v>89176</v>
      </c>
      <c r="X1216" t="str">
        <f>[1]!DXLOOKUP(M1216,Users!$A$2:$A$5,Users!$B$2:$B$5,0)</f>
        <v>Erin</v>
      </c>
    </row>
    <row r="1217" spans="1:24" ht="12.75" customHeight="1">
      <c r="A1217" t="s">
        <v>37</v>
      </c>
      <c r="B1217" s="17">
        <v>0.03</v>
      </c>
      <c r="C1217" s="6">
        <v>25.98</v>
      </c>
      <c r="D1217" s="6">
        <v>4.08</v>
      </c>
      <c r="E1217">
        <v>2198</v>
      </c>
      <c r="F1217" t="s">
        <v>2094</v>
      </c>
      <c r="G1217" t="s">
        <v>49</v>
      </c>
      <c r="H1217" t="s">
        <v>58</v>
      </c>
      <c r="I1217" t="s">
        <v>29</v>
      </c>
      <c r="J1217" t="s">
        <v>30</v>
      </c>
      <c r="K1217" t="s">
        <v>51</v>
      </c>
      <c r="L1217" t="s">
        <v>2095</v>
      </c>
      <c r="M1217" t="s">
        <v>53</v>
      </c>
      <c r="N1217" t="s">
        <v>71</v>
      </c>
      <c r="O1217" t="s">
        <v>2096</v>
      </c>
      <c r="P1217" s="13">
        <v>42146</v>
      </c>
      <c r="Q1217" s="13" t="str">
        <f t="shared" si="36"/>
        <v>May</v>
      </c>
      <c r="R1217" s="11">
        <v>42149</v>
      </c>
      <c r="S1217" s="13" t="str">
        <f t="shared" si="37"/>
        <v>May</v>
      </c>
      <c r="T1217" s="8">
        <v>295.90649999999999</v>
      </c>
      <c r="U1217">
        <v>16</v>
      </c>
      <c r="V1217" s="6">
        <v>428.85</v>
      </c>
      <c r="W1217">
        <v>89174</v>
      </c>
      <c r="X1217" t="str">
        <f>[1]!DXLOOKUP(M1217,Users!$A$2:$A$5,Users!$B$2:$B$5,0)</f>
        <v>Erin</v>
      </c>
    </row>
    <row r="1218" spans="1:24" ht="12.75" customHeight="1">
      <c r="A1218" t="s">
        <v>37</v>
      </c>
      <c r="B1218" s="17">
        <v>0.1</v>
      </c>
      <c r="C1218" s="6">
        <v>20.98</v>
      </c>
      <c r="D1218" s="6">
        <v>53.03</v>
      </c>
      <c r="E1218">
        <v>2198</v>
      </c>
      <c r="F1218" t="s">
        <v>2094</v>
      </c>
      <c r="G1218" t="s">
        <v>39</v>
      </c>
      <c r="H1218" t="s">
        <v>58</v>
      </c>
      <c r="I1218" t="s">
        <v>29</v>
      </c>
      <c r="J1218" t="s">
        <v>141</v>
      </c>
      <c r="K1218" t="s">
        <v>43</v>
      </c>
      <c r="L1218" t="s">
        <v>617</v>
      </c>
      <c r="M1218" t="s">
        <v>53</v>
      </c>
      <c r="N1218" t="s">
        <v>71</v>
      </c>
      <c r="O1218" t="s">
        <v>2096</v>
      </c>
      <c r="P1218" s="13">
        <v>42146</v>
      </c>
      <c r="Q1218" s="13" t="str">
        <f t="shared" si="36"/>
        <v>May</v>
      </c>
      <c r="R1218" s="11">
        <v>42146</v>
      </c>
      <c r="S1218" s="13" t="str">
        <f t="shared" si="37"/>
        <v>May</v>
      </c>
      <c r="T1218" s="8">
        <v>-2111.36</v>
      </c>
      <c r="U1218">
        <v>16</v>
      </c>
      <c r="V1218" s="6">
        <v>342.54</v>
      </c>
      <c r="W1218">
        <v>89174</v>
      </c>
      <c r="X1218" t="str">
        <f>[1]!DXLOOKUP(M1218,Users!$A$2:$A$5,Users!$B$2:$B$5,0)</f>
        <v>Erin</v>
      </c>
    </row>
    <row r="1219" spans="1:24" ht="12.75" customHeight="1">
      <c r="A1219" t="s">
        <v>47</v>
      </c>
      <c r="B1219" s="17">
        <v>0.17</v>
      </c>
      <c r="C1219" s="6">
        <v>14.89</v>
      </c>
      <c r="D1219" s="6">
        <v>13.56</v>
      </c>
      <c r="E1219">
        <v>2201</v>
      </c>
      <c r="F1219" t="s">
        <v>2097</v>
      </c>
      <c r="G1219" t="s">
        <v>49</v>
      </c>
      <c r="H1219" t="s">
        <v>58</v>
      </c>
      <c r="I1219" t="s">
        <v>41</v>
      </c>
      <c r="J1219" t="s">
        <v>50</v>
      </c>
      <c r="K1219" t="s">
        <v>236</v>
      </c>
      <c r="L1219" t="s">
        <v>2098</v>
      </c>
      <c r="M1219" t="s">
        <v>61</v>
      </c>
      <c r="N1219" t="s">
        <v>62</v>
      </c>
      <c r="O1219" t="s">
        <v>489</v>
      </c>
      <c r="P1219" s="13">
        <v>42088</v>
      </c>
      <c r="Q1219" s="13" t="str">
        <f t="shared" ref="Q1219:Q1282" si="38">TEXT(P1219,"mmmm")</f>
        <v>March</v>
      </c>
      <c r="R1219" s="11">
        <v>42090</v>
      </c>
      <c r="S1219" s="13" t="str">
        <f t="shared" ref="S1219:S1282" si="39">TEXT(R1219,"mmmm")</f>
        <v>March</v>
      </c>
      <c r="T1219" s="8">
        <v>-9.1300000000000008</v>
      </c>
      <c r="U1219">
        <v>1</v>
      </c>
      <c r="V1219" s="6">
        <v>27.96</v>
      </c>
      <c r="W1219">
        <v>86054</v>
      </c>
      <c r="X1219" t="str">
        <f>[1]!DXLOOKUP(M1219,Users!$A$2:$A$5,Users!$B$2:$B$5,0)</f>
        <v>Chris</v>
      </c>
    </row>
    <row r="1220" spans="1:24" ht="12.75" customHeight="1">
      <c r="A1220" t="s">
        <v>106</v>
      </c>
      <c r="B1220" s="17">
        <v>0.09</v>
      </c>
      <c r="C1220" s="6">
        <v>160.97999999999999</v>
      </c>
      <c r="D1220" s="6">
        <v>30</v>
      </c>
      <c r="E1220">
        <v>2202</v>
      </c>
      <c r="F1220" t="s">
        <v>2099</v>
      </c>
      <c r="G1220" t="s">
        <v>39</v>
      </c>
      <c r="H1220" t="s">
        <v>40</v>
      </c>
      <c r="I1220" t="s">
        <v>41</v>
      </c>
      <c r="J1220" t="s">
        <v>42</v>
      </c>
      <c r="K1220" t="s">
        <v>43</v>
      </c>
      <c r="L1220" t="s">
        <v>177</v>
      </c>
      <c r="M1220" t="s">
        <v>61</v>
      </c>
      <c r="N1220" t="s">
        <v>62</v>
      </c>
      <c r="O1220" t="s">
        <v>2100</v>
      </c>
      <c r="P1220" s="13">
        <v>42035</v>
      </c>
      <c r="Q1220" s="13" t="str">
        <f t="shared" si="38"/>
        <v>January</v>
      </c>
      <c r="R1220" s="11">
        <v>42035</v>
      </c>
      <c r="S1220" s="13" t="str">
        <f t="shared" si="39"/>
        <v>January</v>
      </c>
      <c r="T1220" s="8">
        <v>357.428</v>
      </c>
      <c r="U1220">
        <v>11</v>
      </c>
      <c r="V1220" s="6">
        <v>1635.38</v>
      </c>
      <c r="W1220">
        <v>86050</v>
      </c>
      <c r="X1220" t="str">
        <f>[1]!DXLOOKUP(M1220,Users!$A$2:$A$5,Users!$B$2:$B$5,0)</f>
        <v>Chris</v>
      </c>
    </row>
    <row r="1221" spans="1:24" ht="12.75" customHeight="1">
      <c r="A1221" t="s">
        <v>106</v>
      </c>
      <c r="B1221" s="17">
        <v>0.09</v>
      </c>
      <c r="C1221" s="6">
        <v>6.3</v>
      </c>
      <c r="D1221" s="6">
        <v>0.5</v>
      </c>
      <c r="E1221">
        <v>2202</v>
      </c>
      <c r="F1221" t="s">
        <v>2099</v>
      </c>
      <c r="G1221" t="s">
        <v>49</v>
      </c>
      <c r="H1221" t="s">
        <v>40</v>
      </c>
      <c r="I1221" t="s">
        <v>29</v>
      </c>
      <c r="J1221" t="s">
        <v>134</v>
      </c>
      <c r="K1221" t="s">
        <v>59</v>
      </c>
      <c r="L1221" t="s">
        <v>211</v>
      </c>
      <c r="M1221" t="s">
        <v>61</v>
      </c>
      <c r="N1221" t="s">
        <v>62</v>
      </c>
      <c r="O1221" t="s">
        <v>2100</v>
      </c>
      <c r="P1221" s="13">
        <v>42035</v>
      </c>
      <c r="Q1221" s="13" t="str">
        <f t="shared" si="38"/>
        <v>January</v>
      </c>
      <c r="R1221" s="11">
        <v>42035</v>
      </c>
      <c r="S1221" s="13" t="str">
        <f t="shared" si="39"/>
        <v>January</v>
      </c>
      <c r="T1221" s="8">
        <v>40.351199999999992</v>
      </c>
      <c r="U1221">
        <v>10</v>
      </c>
      <c r="V1221" s="6">
        <v>58.48</v>
      </c>
      <c r="W1221">
        <v>86050</v>
      </c>
      <c r="X1221" t="str">
        <f>[1]!DXLOOKUP(M1221,Users!$A$2:$A$5,Users!$B$2:$B$5,0)</f>
        <v>Chris</v>
      </c>
    </row>
    <row r="1222" spans="1:24" ht="12.75" customHeight="1">
      <c r="A1222" t="s">
        <v>106</v>
      </c>
      <c r="B1222" s="17">
        <v>0</v>
      </c>
      <c r="C1222" s="6">
        <v>4.9800000000000004</v>
      </c>
      <c r="D1222" s="6">
        <v>0.8</v>
      </c>
      <c r="E1222">
        <v>2202</v>
      </c>
      <c r="F1222" t="s">
        <v>2099</v>
      </c>
      <c r="G1222" t="s">
        <v>49</v>
      </c>
      <c r="H1222" t="s">
        <v>40</v>
      </c>
      <c r="I1222" t="s">
        <v>29</v>
      </c>
      <c r="J1222" t="s">
        <v>93</v>
      </c>
      <c r="K1222" t="s">
        <v>31</v>
      </c>
      <c r="L1222" t="s">
        <v>522</v>
      </c>
      <c r="M1222" t="s">
        <v>61</v>
      </c>
      <c r="N1222" t="s">
        <v>62</v>
      </c>
      <c r="O1222" t="s">
        <v>2100</v>
      </c>
      <c r="P1222" s="13">
        <v>42035</v>
      </c>
      <c r="Q1222" s="13" t="str">
        <f t="shared" si="38"/>
        <v>January</v>
      </c>
      <c r="R1222" s="11">
        <v>42042</v>
      </c>
      <c r="S1222" s="13" t="str">
        <f t="shared" si="39"/>
        <v>February</v>
      </c>
      <c r="T1222" s="8">
        <v>27.634499999999996</v>
      </c>
      <c r="U1222">
        <v>8</v>
      </c>
      <c r="V1222" s="6">
        <v>40.049999999999997</v>
      </c>
      <c r="W1222">
        <v>86050</v>
      </c>
      <c r="X1222" t="str">
        <f>[1]!DXLOOKUP(M1222,Users!$A$2:$A$5,Users!$B$2:$B$5,0)</f>
        <v>Chris</v>
      </c>
    </row>
    <row r="1223" spans="1:24" ht="12.75" customHeight="1">
      <c r="A1223" t="s">
        <v>106</v>
      </c>
      <c r="B1223" s="17">
        <v>0.08</v>
      </c>
      <c r="C1223" s="6">
        <v>145.44999999999999</v>
      </c>
      <c r="D1223" s="6">
        <v>17.850000000000001</v>
      </c>
      <c r="E1223">
        <v>2203</v>
      </c>
      <c r="F1223" t="s">
        <v>2101</v>
      </c>
      <c r="G1223" t="s">
        <v>39</v>
      </c>
      <c r="H1223" t="s">
        <v>40</v>
      </c>
      <c r="I1223" t="s">
        <v>77</v>
      </c>
      <c r="J1223" t="s">
        <v>85</v>
      </c>
      <c r="K1223" t="s">
        <v>43</v>
      </c>
      <c r="L1223" t="s">
        <v>1075</v>
      </c>
      <c r="M1223" t="s">
        <v>61</v>
      </c>
      <c r="N1223" t="s">
        <v>62</v>
      </c>
      <c r="O1223" t="s">
        <v>2102</v>
      </c>
      <c r="P1223" s="13">
        <v>42039</v>
      </c>
      <c r="Q1223" s="13" t="str">
        <f t="shared" si="38"/>
        <v>February</v>
      </c>
      <c r="R1223" s="11">
        <v>42039</v>
      </c>
      <c r="S1223" s="13" t="str">
        <f t="shared" si="39"/>
        <v>February</v>
      </c>
      <c r="T1223" s="8">
        <v>751.58</v>
      </c>
      <c r="U1223">
        <v>8</v>
      </c>
      <c r="V1223" s="6">
        <v>1117.6600000000001</v>
      </c>
      <c r="W1223">
        <v>86051</v>
      </c>
      <c r="X1223" t="str">
        <f>[1]!DXLOOKUP(M1223,Users!$A$2:$A$5,Users!$B$2:$B$5,0)</f>
        <v>Chris</v>
      </c>
    </row>
    <row r="1224" spans="1:24" ht="12.75" customHeight="1">
      <c r="A1224" t="s">
        <v>47</v>
      </c>
      <c r="B1224" s="17">
        <v>0.03</v>
      </c>
      <c r="C1224" s="6">
        <v>399.98</v>
      </c>
      <c r="D1224" s="6">
        <v>12.06</v>
      </c>
      <c r="E1224">
        <v>2203</v>
      </c>
      <c r="F1224" t="s">
        <v>2101</v>
      </c>
      <c r="G1224" t="s">
        <v>39</v>
      </c>
      <c r="H1224" t="s">
        <v>40</v>
      </c>
      <c r="I1224" t="s">
        <v>77</v>
      </c>
      <c r="J1224" t="s">
        <v>85</v>
      </c>
      <c r="K1224" t="s">
        <v>121</v>
      </c>
      <c r="L1224" t="s">
        <v>264</v>
      </c>
      <c r="M1224" t="s">
        <v>61</v>
      </c>
      <c r="N1224" t="s">
        <v>62</v>
      </c>
      <c r="O1224" t="s">
        <v>2102</v>
      </c>
      <c r="P1224" s="13">
        <v>42008</v>
      </c>
      <c r="Q1224" s="13" t="str">
        <f t="shared" si="38"/>
        <v>January</v>
      </c>
      <c r="R1224" s="11">
        <v>42010</v>
      </c>
      <c r="S1224" s="13" t="str">
        <f t="shared" si="39"/>
        <v>January</v>
      </c>
      <c r="T1224" s="8">
        <v>-663.51419999999996</v>
      </c>
      <c r="U1224">
        <v>2</v>
      </c>
      <c r="V1224" s="6">
        <v>807</v>
      </c>
      <c r="W1224">
        <v>86052</v>
      </c>
      <c r="X1224" t="str">
        <f>[1]!DXLOOKUP(M1224,Users!$A$2:$A$5,Users!$B$2:$B$5,0)</f>
        <v>Chris</v>
      </c>
    </row>
    <row r="1225" spans="1:24" ht="12.75" customHeight="1">
      <c r="A1225" t="s">
        <v>106</v>
      </c>
      <c r="B1225" s="17">
        <v>7.0000000000000007E-2</v>
      </c>
      <c r="C1225" s="6">
        <v>33.94</v>
      </c>
      <c r="D1225" s="6">
        <v>19.190000000000001</v>
      </c>
      <c r="E1225">
        <v>2204</v>
      </c>
      <c r="F1225" t="s">
        <v>2103</v>
      </c>
      <c r="G1225" t="s">
        <v>39</v>
      </c>
      <c r="H1225" t="s">
        <v>40</v>
      </c>
      <c r="I1225" t="s">
        <v>41</v>
      </c>
      <c r="J1225" t="s">
        <v>42</v>
      </c>
      <c r="K1225" t="s">
        <v>43</v>
      </c>
      <c r="L1225" t="s">
        <v>1003</v>
      </c>
      <c r="M1225" t="s">
        <v>61</v>
      </c>
      <c r="N1225" t="s">
        <v>62</v>
      </c>
      <c r="O1225" t="s">
        <v>2104</v>
      </c>
      <c r="P1225" s="13">
        <v>42039</v>
      </c>
      <c r="Q1225" s="13" t="str">
        <f t="shared" si="38"/>
        <v>February</v>
      </c>
      <c r="R1225" s="11">
        <v>42043</v>
      </c>
      <c r="S1225" s="13" t="str">
        <f t="shared" si="39"/>
        <v>February</v>
      </c>
      <c r="T1225" s="8">
        <v>-157.56</v>
      </c>
      <c r="U1225">
        <v>5</v>
      </c>
      <c r="V1225" s="6">
        <v>169.46</v>
      </c>
      <c r="W1225">
        <v>86051</v>
      </c>
      <c r="X1225" t="str">
        <f>[1]!DXLOOKUP(M1225,Users!$A$2:$A$5,Users!$B$2:$B$5,0)</f>
        <v>Chris</v>
      </c>
    </row>
    <row r="1226" spans="1:24" ht="12.75" customHeight="1">
      <c r="A1226" t="s">
        <v>47</v>
      </c>
      <c r="B1226" s="17">
        <v>0.04</v>
      </c>
      <c r="C1226" s="6">
        <v>296.18</v>
      </c>
      <c r="D1226" s="6">
        <v>154.12</v>
      </c>
      <c r="E1226">
        <v>2204</v>
      </c>
      <c r="F1226" t="s">
        <v>2103</v>
      </c>
      <c r="G1226" t="s">
        <v>39</v>
      </c>
      <c r="H1226" t="s">
        <v>114</v>
      </c>
      <c r="I1226" t="s">
        <v>41</v>
      </c>
      <c r="J1226" t="s">
        <v>152</v>
      </c>
      <c r="K1226" t="s">
        <v>121</v>
      </c>
      <c r="L1226" t="s">
        <v>153</v>
      </c>
      <c r="M1226" t="s">
        <v>61</v>
      </c>
      <c r="N1226" t="s">
        <v>62</v>
      </c>
      <c r="O1226" t="s">
        <v>2104</v>
      </c>
      <c r="P1226" s="13">
        <v>42045</v>
      </c>
      <c r="Q1226" s="13" t="str">
        <f t="shared" si="38"/>
        <v>February</v>
      </c>
      <c r="R1226" s="11">
        <v>42046</v>
      </c>
      <c r="S1226" s="13" t="str">
        <f t="shared" si="39"/>
        <v>February</v>
      </c>
      <c r="T1226" s="8">
        <v>-87.998040000000003</v>
      </c>
      <c r="U1226">
        <v>20</v>
      </c>
      <c r="V1226" s="6">
        <v>5768.12</v>
      </c>
      <c r="W1226">
        <v>86053</v>
      </c>
      <c r="X1226" t="str">
        <f>[1]!DXLOOKUP(M1226,Users!$A$2:$A$5,Users!$B$2:$B$5,0)</f>
        <v>Chris</v>
      </c>
    </row>
    <row r="1227" spans="1:24" ht="12.75" customHeight="1">
      <c r="A1227" t="s">
        <v>25</v>
      </c>
      <c r="B1227" s="17">
        <v>0.03</v>
      </c>
      <c r="C1227" s="6">
        <v>28.48</v>
      </c>
      <c r="D1227" s="6">
        <v>1.99</v>
      </c>
      <c r="E1227">
        <v>2206</v>
      </c>
      <c r="F1227" t="s">
        <v>2105</v>
      </c>
      <c r="G1227" t="s">
        <v>49</v>
      </c>
      <c r="H1227" t="s">
        <v>114</v>
      </c>
      <c r="I1227" t="s">
        <v>77</v>
      </c>
      <c r="J1227" t="s">
        <v>180</v>
      </c>
      <c r="K1227" t="s">
        <v>51</v>
      </c>
      <c r="L1227" t="s">
        <v>407</v>
      </c>
      <c r="M1227" t="s">
        <v>61</v>
      </c>
      <c r="N1227" t="s">
        <v>330</v>
      </c>
      <c r="O1227" t="s">
        <v>2106</v>
      </c>
      <c r="P1227" s="13">
        <v>42009</v>
      </c>
      <c r="Q1227" s="13" t="str">
        <f t="shared" si="38"/>
        <v>January</v>
      </c>
      <c r="R1227" s="11">
        <v>42010</v>
      </c>
      <c r="S1227" s="13" t="str">
        <f t="shared" si="39"/>
        <v>January</v>
      </c>
      <c r="T1227" s="8">
        <v>-35.290399999999998</v>
      </c>
      <c r="U1227">
        <v>2</v>
      </c>
      <c r="V1227" s="6">
        <v>55.25</v>
      </c>
      <c r="W1227">
        <v>86258</v>
      </c>
      <c r="X1227" t="str">
        <f>[1]!DXLOOKUP(M1227,Users!$A$2:$A$5,Users!$B$2:$B$5,0)</f>
        <v>Chris</v>
      </c>
    </row>
    <row r="1228" spans="1:24" ht="12.75" customHeight="1">
      <c r="A1228" t="s">
        <v>25</v>
      </c>
      <c r="B1228" s="17">
        <v>0.01</v>
      </c>
      <c r="C1228" s="6">
        <v>205.99</v>
      </c>
      <c r="D1228" s="6">
        <v>5.99</v>
      </c>
      <c r="E1228">
        <v>2206</v>
      </c>
      <c r="F1228" t="s">
        <v>2105</v>
      </c>
      <c r="G1228" t="s">
        <v>49</v>
      </c>
      <c r="H1228" t="s">
        <v>114</v>
      </c>
      <c r="I1228" t="s">
        <v>77</v>
      </c>
      <c r="J1228" t="s">
        <v>78</v>
      </c>
      <c r="K1228" t="s">
        <v>59</v>
      </c>
      <c r="L1228" t="s">
        <v>2107</v>
      </c>
      <c r="M1228" t="s">
        <v>61</v>
      </c>
      <c r="N1228" t="s">
        <v>330</v>
      </c>
      <c r="O1228" t="s">
        <v>2106</v>
      </c>
      <c r="P1228" s="13">
        <v>42009</v>
      </c>
      <c r="Q1228" s="13" t="str">
        <f t="shared" si="38"/>
        <v>January</v>
      </c>
      <c r="R1228" s="11">
        <v>42011</v>
      </c>
      <c r="S1228" s="13" t="str">
        <f t="shared" si="39"/>
        <v>January</v>
      </c>
      <c r="T1228" s="8">
        <v>-74.883600000000001</v>
      </c>
      <c r="U1228">
        <v>3</v>
      </c>
      <c r="V1228" s="6">
        <v>551.22</v>
      </c>
      <c r="W1228">
        <v>86258</v>
      </c>
      <c r="X1228" t="str">
        <f>[1]!DXLOOKUP(M1228,Users!$A$2:$A$5,Users!$B$2:$B$5,0)</f>
        <v>Chris</v>
      </c>
    </row>
    <row r="1229" spans="1:24" ht="12.75" customHeight="1">
      <c r="A1229" t="s">
        <v>106</v>
      </c>
      <c r="B1229" s="17">
        <v>0.06</v>
      </c>
      <c r="C1229" s="6">
        <v>6.98</v>
      </c>
      <c r="D1229" s="6">
        <v>1.6</v>
      </c>
      <c r="E1229">
        <v>2209</v>
      </c>
      <c r="F1229" t="s">
        <v>2108</v>
      </c>
      <c r="G1229" t="s">
        <v>49</v>
      </c>
      <c r="H1229" t="s">
        <v>40</v>
      </c>
      <c r="I1229" t="s">
        <v>29</v>
      </c>
      <c r="J1229" t="s">
        <v>93</v>
      </c>
      <c r="K1229" t="s">
        <v>31</v>
      </c>
      <c r="L1229" t="s">
        <v>955</v>
      </c>
      <c r="M1229" t="s">
        <v>136</v>
      </c>
      <c r="N1229" t="s">
        <v>387</v>
      </c>
      <c r="O1229" t="s">
        <v>2109</v>
      </c>
      <c r="P1229" s="13">
        <v>42026</v>
      </c>
      <c r="Q1229" s="13" t="str">
        <f t="shared" si="38"/>
        <v>January</v>
      </c>
      <c r="R1229" s="11">
        <v>42033</v>
      </c>
      <c r="S1229" s="13" t="str">
        <f t="shared" si="39"/>
        <v>January</v>
      </c>
      <c r="T1229" s="8">
        <v>-98.056000000000012</v>
      </c>
      <c r="U1229">
        <v>12</v>
      </c>
      <c r="V1229" s="6">
        <v>83.93</v>
      </c>
      <c r="W1229">
        <v>88030</v>
      </c>
      <c r="X1229" t="str">
        <f>[1]!DXLOOKUP(M1229,Users!$A$2:$A$5,Users!$B$2:$B$5,0)</f>
        <v>Sam</v>
      </c>
    </row>
    <row r="1230" spans="1:24" ht="12.75" customHeight="1">
      <c r="A1230" t="s">
        <v>37</v>
      </c>
      <c r="B1230" s="17">
        <v>0.08</v>
      </c>
      <c r="C1230" s="6">
        <v>95.99</v>
      </c>
      <c r="D1230" s="6">
        <v>35</v>
      </c>
      <c r="E1230">
        <v>2211</v>
      </c>
      <c r="F1230" t="s">
        <v>2110</v>
      </c>
      <c r="G1230" t="s">
        <v>27</v>
      </c>
      <c r="H1230" t="s">
        <v>40</v>
      </c>
      <c r="I1230" t="s">
        <v>29</v>
      </c>
      <c r="J1230" t="s">
        <v>141</v>
      </c>
      <c r="K1230" t="s">
        <v>236</v>
      </c>
      <c r="L1230" t="s">
        <v>2111</v>
      </c>
      <c r="M1230" t="s">
        <v>53</v>
      </c>
      <c r="N1230" t="s">
        <v>415</v>
      </c>
      <c r="O1230" t="s">
        <v>2112</v>
      </c>
      <c r="P1230" s="13">
        <v>42005</v>
      </c>
      <c r="Q1230" s="13" t="str">
        <f t="shared" si="38"/>
        <v>January</v>
      </c>
      <c r="R1230" s="11">
        <v>42007</v>
      </c>
      <c r="S1230" s="13" t="str">
        <f t="shared" si="39"/>
        <v>January</v>
      </c>
      <c r="T1230" s="8">
        <v>-425.20840000000004</v>
      </c>
      <c r="U1230">
        <v>2</v>
      </c>
      <c r="V1230" s="6">
        <v>193.88</v>
      </c>
      <c r="W1230">
        <v>88028</v>
      </c>
      <c r="X1230" t="str">
        <f>[1]!DXLOOKUP(M1230,Users!$A$2:$A$5,Users!$B$2:$B$5,0)</f>
        <v>Erin</v>
      </c>
    </row>
    <row r="1231" spans="1:24" ht="12.75" customHeight="1">
      <c r="A1231" t="s">
        <v>25</v>
      </c>
      <c r="B1231" s="17">
        <v>0.09</v>
      </c>
      <c r="C1231" s="6">
        <v>199.99</v>
      </c>
      <c r="D1231" s="6">
        <v>24.49</v>
      </c>
      <c r="E1231">
        <v>2212</v>
      </c>
      <c r="F1231" t="s">
        <v>2113</v>
      </c>
      <c r="G1231" t="s">
        <v>27</v>
      </c>
      <c r="H1231" t="s">
        <v>40</v>
      </c>
      <c r="I1231" t="s">
        <v>77</v>
      </c>
      <c r="J1231" t="s">
        <v>587</v>
      </c>
      <c r="K1231" t="s">
        <v>236</v>
      </c>
      <c r="L1231" t="s">
        <v>1379</v>
      </c>
      <c r="M1231" t="s">
        <v>53</v>
      </c>
      <c r="N1231" t="s">
        <v>415</v>
      </c>
      <c r="O1231" t="s">
        <v>2114</v>
      </c>
      <c r="P1231" s="13">
        <v>42113</v>
      </c>
      <c r="Q1231" s="13" t="str">
        <f t="shared" si="38"/>
        <v>April</v>
      </c>
      <c r="R1231" s="11">
        <v>42115</v>
      </c>
      <c r="S1231" s="13" t="str">
        <f t="shared" si="39"/>
        <v>April</v>
      </c>
      <c r="T1231" s="8">
        <v>631.33000000000004</v>
      </c>
      <c r="U1231">
        <v>5</v>
      </c>
      <c r="V1231" s="6">
        <v>990.25</v>
      </c>
      <c r="W1231">
        <v>88029</v>
      </c>
      <c r="X1231" t="str">
        <f>[1]!DXLOOKUP(M1231,Users!$A$2:$A$5,Users!$B$2:$B$5,0)</f>
        <v>Erin</v>
      </c>
    </row>
    <row r="1232" spans="1:24" ht="12.75" customHeight="1">
      <c r="A1232" t="s">
        <v>106</v>
      </c>
      <c r="B1232" s="17">
        <v>7.0000000000000007E-2</v>
      </c>
      <c r="C1232" s="6">
        <v>3.28</v>
      </c>
      <c r="D1232" s="6">
        <v>3.97</v>
      </c>
      <c r="E1232">
        <v>2215</v>
      </c>
      <c r="F1232" t="s">
        <v>2115</v>
      </c>
      <c r="G1232" t="s">
        <v>49</v>
      </c>
      <c r="H1232" t="s">
        <v>28</v>
      </c>
      <c r="I1232" t="s">
        <v>29</v>
      </c>
      <c r="J1232" t="s">
        <v>30</v>
      </c>
      <c r="K1232" t="s">
        <v>31</v>
      </c>
      <c r="L1232" t="s">
        <v>1009</v>
      </c>
      <c r="M1232" t="s">
        <v>53</v>
      </c>
      <c r="N1232" t="s">
        <v>154</v>
      </c>
      <c r="O1232" t="s">
        <v>2116</v>
      </c>
      <c r="P1232" s="13">
        <v>42178</v>
      </c>
      <c r="Q1232" s="13" t="str">
        <f t="shared" si="38"/>
        <v>June</v>
      </c>
      <c r="R1232" s="11">
        <v>42178</v>
      </c>
      <c r="S1232" s="13" t="str">
        <f t="shared" si="39"/>
        <v>June</v>
      </c>
      <c r="T1232" s="8">
        <v>-22.175999999999998</v>
      </c>
      <c r="U1232">
        <v>4</v>
      </c>
      <c r="V1232" s="6">
        <v>14.76</v>
      </c>
      <c r="W1232">
        <v>90314</v>
      </c>
      <c r="X1232" t="str">
        <f>[1]!DXLOOKUP(M1232,Users!$A$2:$A$5,Users!$B$2:$B$5,0)</f>
        <v>Erin</v>
      </c>
    </row>
    <row r="1233" spans="1:24" ht="12.75" customHeight="1">
      <c r="A1233" t="s">
        <v>106</v>
      </c>
      <c r="B1233" s="17">
        <v>0.02</v>
      </c>
      <c r="C1233" s="6">
        <v>256.99</v>
      </c>
      <c r="D1233" s="6">
        <v>11.25</v>
      </c>
      <c r="E1233">
        <v>2216</v>
      </c>
      <c r="F1233" t="s">
        <v>2117</v>
      </c>
      <c r="G1233" t="s">
        <v>49</v>
      </c>
      <c r="H1233" t="s">
        <v>28</v>
      </c>
      <c r="I1233" t="s">
        <v>77</v>
      </c>
      <c r="J1233" t="s">
        <v>180</v>
      </c>
      <c r="K1233" t="s">
        <v>59</v>
      </c>
      <c r="L1233" t="s">
        <v>1336</v>
      </c>
      <c r="M1233" t="s">
        <v>53</v>
      </c>
      <c r="N1233" t="s">
        <v>154</v>
      </c>
      <c r="O1233" t="s">
        <v>2118</v>
      </c>
      <c r="P1233" s="13">
        <v>42178</v>
      </c>
      <c r="Q1233" s="13" t="str">
        <f t="shared" si="38"/>
        <v>June</v>
      </c>
      <c r="R1233" s="11">
        <v>42185</v>
      </c>
      <c r="S1233" s="13" t="str">
        <f t="shared" si="39"/>
        <v>June</v>
      </c>
      <c r="T1233" s="8">
        <v>-214.10399999999998</v>
      </c>
      <c r="U1233">
        <v>3</v>
      </c>
      <c r="V1233" s="6">
        <v>808.44</v>
      </c>
      <c r="W1233">
        <v>90314</v>
      </c>
      <c r="X1233" t="str">
        <f>[1]!DXLOOKUP(M1233,Users!$A$2:$A$5,Users!$B$2:$B$5,0)</f>
        <v>Erin</v>
      </c>
    </row>
    <row r="1234" spans="1:24" ht="12.75" customHeight="1">
      <c r="A1234" t="s">
        <v>106</v>
      </c>
      <c r="B1234" s="17">
        <v>0.01</v>
      </c>
      <c r="C1234" s="6">
        <v>6.48</v>
      </c>
      <c r="D1234" s="6">
        <v>5.14</v>
      </c>
      <c r="E1234">
        <v>2216</v>
      </c>
      <c r="F1234" t="s">
        <v>2117</v>
      </c>
      <c r="G1234" t="s">
        <v>49</v>
      </c>
      <c r="H1234" t="s">
        <v>28</v>
      </c>
      <c r="I1234" t="s">
        <v>29</v>
      </c>
      <c r="J1234" t="s">
        <v>93</v>
      </c>
      <c r="K1234" t="s">
        <v>59</v>
      </c>
      <c r="L1234" t="s">
        <v>938</v>
      </c>
      <c r="M1234" t="s">
        <v>53</v>
      </c>
      <c r="N1234" t="s">
        <v>154</v>
      </c>
      <c r="O1234" t="s">
        <v>2118</v>
      </c>
      <c r="P1234" s="13">
        <v>42178</v>
      </c>
      <c r="Q1234" s="13" t="str">
        <f t="shared" si="38"/>
        <v>June</v>
      </c>
      <c r="R1234" s="11">
        <v>42180</v>
      </c>
      <c r="S1234" s="13" t="str">
        <f t="shared" si="39"/>
        <v>June</v>
      </c>
      <c r="T1234" s="8">
        <v>-26.936</v>
      </c>
      <c r="U1234">
        <v>10</v>
      </c>
      <c r="V1234" s="6">
        <v>67.41</v>
      </c>
      <c r="W1234">
        <v>90314</v>
      </c>
      <c r="X1234" t="str">
        <f>[1]!DXLOOKUP(M1234,Users!$A$2:$A$5,Users!$B$2:$B$5,0)</f>
        <v>Erin</v>
      </c>
    </row>
    <row r="1235" spans="1:24" ht="12.75" customHeight="1">
      <c r="A1235" t="s">
        <v>106</v>
      </c>
      <c r="B1235" s="17">
        <v>0.09</v>
      </c>
      <c r="C1235" s="6">
        <v>14.2</v>
      </c>
      <c r="D1235" s="6">
        <v>5.3</v>
      </c>
      <c r="E1235">
        <v>2220</v>
      </c>
      <c r="F1235" t="s">
        <v>2119</v>
      </c>
      <c r="G1235" t="s">
        <v>49</v>
      </c>
      <c r="H1235" t="s">
        <v>114</v>
      </c>
      <c r="I1235" t="s">
        <v>41</v>
      </c>
      <c r="J1235" t="s">
        <v>50</v>
      </c>
      <c r="K1235" t="s">
        <v>31</v>
      </c>
      <c r="L1235" t="s">
        <v>730</v>
      </c>
      <c r="M1235" t="s">
        <v>136</v>
      </c>
      <c r="N1235" t="s">
        <v>362</v>
      </c>
      <c r="O1235" t="s">
        <v>2120</v>
      </c>
      <c r="P1235" s="13">
        <v>42063</v>
      </c>
      <c r="Q1235" s="13" t="str">
        <f t="shared" si="38"/>
        <v>February</v>
      </c>
      <c r="R1235" s="11">
        <v>42064</v>
      </c>
      <c r="S1235" s="13" t="str">
        <f t="shared" si="39"/>
        <v>March</v>
      </c>
      <c r="T1235" s="8">
        <v>-324.73</v>
      </c>
      <c r="U1235">
        <v>4</v>
      </c>
      <c r="V1235" s="6">
        <v>55.08</v>
      </c>
      <c r="W1235">
        <v>91036</v>
      </c>
      <c r="X1235" t="str">
        <f>[1]!DXLOOKUP(M1235,Users!$A$2:$A$5,Users!$B$2:$B$5,0)</f>
        <v>Sam</v>
      </c>
    </row>
    <row r="1236" spans="1:24" ht="12.75" customHeight="1">
      <c r="A1236" t="s">
        <v>47</v>
      </c>
      <c r="B1236" s="17">
        <v>0</v>
      </c>
      <c r="C1236" s="6">
        <v>100.89</v>
      </c>
      <c r="D1236" s="6">
        <v>42</v>
      </c>
      <c r="E1236">
        <v>2225</v>
      </c>
      <c r="F1236" t="s">
        <v>2121</v>
      </c>
      <c r="G1236" t="s">
        <v>39</v>
      </c>
      <c r="H1236" t="s">
        <v>58</v>
      </c>
      <c r="I1236" t="s">
        <v>41</v>
      </c>
      <c r="J1236" t="s">
        <v>42</v>
      </c>
      <c r="K1236" t="s">
        <v>43</v>
      </c>
      <c r="L1236" t="s">
        <v>2122</v>
      </c>
      <c r="M1236" t="s">
        <v>34</v>
      </c>
      <c r="N1236" t="s">
        <v>366</v>
      </c>
      <c r="O1236" t="s">
        <v>2123</v>
      </c>
      <c r="P1236" s="13">
        <v>42056</v>
      </c>
      <c r="Q1236" s="13" t="str">
        <f t="shared" si="38"/>
        <v>February</v>
      </c>
      <c r="R1236" s="11">
        <v>42057</v>
      </c>
      <c r="S1236" s="13" t="str">
        <f t="shared" si="39"/>
        <v>February</v>
      </c>
      <c r="T1236" s="8">
        <v>1500.12</v>
      </c>
      <c r="U1236">
        <v>15</v>
      </c>
      <c r="V1236" s="6">
        <v>1608.11</v>
      </c>
      <c r="W1236">
        <v>89970</v>
      </c>
      <c r="X1236" t="str">
        <f>[1]!DXLOOKUP(M1236,Users!$A$2:$A$5,Users!$B$2:$B$5,0)</f>
        <v>William</v>
      </c>
    </row>
    <row r="1237" spans="1:24" ht="12.75" customHeight="1">
      <c r="A1237" t="s">
        <v>106</v>
      </c>
      <c r="B1237" s="17">
        <v>0.01</v>
      </c>
      <c r="C1237" s="6">
        <v>13.43</v>
      </c>
      <c r="D1237" s="6">
        <v>5.5</v>
      </c>
      <c r="E1237">
        <v>2240</v>
      </c>
      <c r="F1237" t="s">
        <v>2124</v>
      </c>
      <c r="G1237" t="s">
        <v>27</v>
      </c>
      <c r="H1237" t="s">
        <v>28</v>
      </c>
      <c r="I1237" t="s">
        <v>29</v>
      </c>
      <c r="J1237" t="s">
        <v>141</v>
      </c>
      <c r="K1237" t="s">
        <v>59</v>
      </c>
      <c r="L1237" t="s">
        <v>1702</v>
      </c>
      <c r="M1237" t="s">
        <v>136</v>
      </c>
      <c r="N1237" t="s">
        <v>362</v>
      </c>
      <c r="O1237" t="s">
        <v>2125</v>
      </c>
      <c r="P1237" s="13">
        <v>42100</v>
      </c>
      <c r="Q1237" s="13" t="str">
        <f t="shared" si="38"/>
        <v>April</v>
      </c>
      <c r="R1237" s="11">
        <v>42107</v>
      </c>
      <c r="S1237" s="13" t="str">
        <f t="shared" si="39"/>
        <v>April</v>
      </c>
      <c r="T1237" s="8">
        <v>-313.02180000000004</v>
      </c>
      <c r="U1237">
        <v>7</v>
      </c>
      <c r="V1237" s="6">
        <v>99.75</v>
      </c>
      <c r="W1237">
        <v>89102</v>
      </c>
      <c r="X1237" t="str">
        <f>[1]!DXLOOKUP(M1237,Users!$A$2:$A$5,Users!$B$2:$B$5,0)</f>
        <v>Sam</v>
      </c>
    </row>
    <row r="1238" spans="1:24" ht="12.75" customHeight="1">
      <c r="A1238" t="s">
        <v>106</v>
      </c>
      <c r="B1238" s="17">
        <v>0</v>
      </c>
      <c r="C1238" s="6">
        <v>2.08</v>
      </c>
      <c r="D1238" s="6">
        <v>5.33</v>
      </c>
      <c r="E1238">
        <v>2250</v>
      </c>
      <c r="F1238" t="s">
        <v>2126</v>
      </c>
      <c r="G1238" t="s">
        <v>49</v>
      </c>
      <c r="H1238" t="s">
        <v>40</v>
      </c>
      <c r="I1238" t="s">
        <v>41</v>
      </c>
      <c r="J1238" t="s">
        <v>50</v>
      </c>
      <c r="K1238" t="s">
        <v>59</v>
      </c>
      <c r="L1238" t="s">
        <v>744</v>
      </c>
      <c r="M1238" t="s">
        <v>53</v>
      </c>
      <c r="N1238" t="s">
        <v>234</v>
      </c>
      <c r="O1238" t="s">
        <v>2127</v>
      </c>
      <c r="P1238" s="13">
        <v>42107</v>
      </c>
      <c r="Q1238" s="13" t="str">
        <f t="shared" si="38"/>
        <v>April</v>
      </c>
      <c r="R1238" s="11">
        <v>42114</v>
      </c>
      <c r="S1238" s="13" t="str">
        <f t="shared" si="39"/>
        <v>April</v>
      </c>
      <c r="T1238" s="8">
        <v>-192.5532</v>
      </c>
      <c r="U1238">
        <v>22</v>
      </c>
      <c r="V1238" s="6">
        <v>51.41</v>
      </c>
      <c r="W1238">
        <v>86699</v>
      </c>
      <c r="X1238" t="str">
        <f>[1]!DXLOOKUP(M1238,Users!$A$2:$A$5,Users!$B$2:$B$5,0)</f>
        <v>Erin</v>
      </c>
    </row>
    <row r="1239" spans="1:24" ht="12.75" customHeight="1">
      <c r="A1239" t="s">
        <v>106</v>
      </c>
      <c r="B1239" s="17">
        <v>0.1</v>
      </c>
      <c r="C1239" s="6">
        <v>6.3</v>
      </c>
      <c r="D1239" s="6">
        <v>0.5</v>
      </c>
      <c r="E1239">
        <v>2254</v>
      </c>
      <c r="F1239" t="s">
        <v>2128</v>
      </c>
      <c r="G1239" t="s">
        <v>49</v>
      </c>
      <c r="H1239" t="s">
        <v>28</v>
      </c>
      <c r="I1239" t="s">
        <v>29</v>
      </c>
      <c r="J1239" t="s">
        <v>134</v>
      </c>
      <c r="K1239" t="s">
        <v>59</v>
      </c>
      <c r="L1239" t="s">
        <v>1158</v>
      </c>
      <c r="M1239" t="s">
        <v>136</v>
      </c>
      <c r="N1239" t="s">
        <v>613</v>
      </c>
      <c r="O1239" t="s">
        <v>2129</v>
      </c>
      <c r="P1239" s="13">
        <v>42031</v>
      </c>
      <c r="Q1239" s="13" t="str">
        <f t="shared" si="38"/>
        <v>January</v>
      </c>
      <c r="R1239" s="11">
        <v>42036</v>
      </c>
      <c r="S1239" s="13" t="str">
        <f t="shared" si="39"/>
        <v>February</v>
      </c>
      <c r="T1239" s="8">
        <v>-464.28200000000004</v>
      </c>
      <c r="U1239">
        <v>12</v>
      </c>
      <c r="V1239" s="6">
        <v>68.72</v>
      </c>
      <c r="W1239">
        <v>89278</v>
      </c>
      <c r="X1239" t="str">
        <f>[1]!DXLOOKUP(M1239,Users!$A$2:$A$5,Users!$B$2:$B$5,0)</f>
        <v>Sam</v>
      </c>
    </row>
    <row r="1240" spans="1:24" ht="12.75" customHeight="1">
      <c r="A1240" t="s">
        <v>25</v>
      </c>
      <c r="B1240" s="17">
        <v>0.1</v>
      </c>
      <c r="C1240" s="6">
        <v>48.91</v>
      </c>
      <c r="D1240" s="6">
        <v>5.97</v>
      </c>
      <c r="E1240">
        <v>2254</v>
      </c>
      <c r="F1240" t="s">
        <v>2128</v>
      </c>
      <c r="G1240" t="s">
        <v>49</v>
      </c>
      <c r="H1240" t="s">
        <v>28</v>
      </c>
      <c r="I1240" t="s">
        <v>29</v>
      </c>
      <c r="J1240" t="s">
        <v>93</v>
      </c>
      <c r="K1240" t="s">
        <v>59</v>
      </c>
      <c r="L1240" t="s">
        <v>2130</v>
      </c>
      <c r="M1240" t="s">
        <v>136</v>
      </c>
      <c r="N1240" t="s">
        <v>613</v>
      </c>
      <c r="O1240" t="s">
        <v>2129</v>
      </c>
      <c r="P1240" s="13">
        <v>42122</v>
      </c>
      <c r="Q1240" s="13" t="str">
        <f t="shared" si="38"/>
        <v>April</v>
      </c>
      <c r="R1240" s="11">
        <v>42124</v>
      </c>
      <c r="S1240" s="13" t="str">
        <f t="shared" si="39"/>
        <v>April</v>
      </c>
      <c r="T1240" s="8">
        <v>156.74339999999998</v>
      </c>
      <c r="U1240">
        <v>14</v>
      </c>
      <c r="V1240" s="6">
        <v>618.96</v>
      </c>
      <c r="W1240">
        <v>89279</v>
      </c>
      <c r="X1240" t="str">
        <f>[1]!DXLOOKUP(M1240,Users!$A$2:$A$5,Users!$B$2:$B$5,0)</f>
        <v>Sam</v>
      </c>
    </row>
    <row r="1241" spans="1:24" ht="12.75" customHeight="1">
      <c r="A1241" t="s">
        <v>25</v>
      </c>
      <c r="B1241" s="17">
        <v>0.08</v>
      </c>
      <c r="C1241" s="6">
        <v>5.98</v>
      </c>
      <c r="D1241" s="6">
        <v>5.46</v>
      </c>
      <c r="E1241">
        <v>2254</v>
      </c>
      <c r="F1241" t="s">
        <v>2128</v>
      </c>
      <c r="G1241" t="s">
        <v>49</v>
      </c>
      <c r="H1241" t="s">
        <v>28</v>
      </c>
      <c r="I1241" t="s">
        <v>29</v>
      </c>
      <c r="J1241" t="s">
        <v>93</v>
      </c>
      <c r="K1241" t="s">
        <v>59</v>
      </c>
      <c r="L1241" t="s">
        <v>1051</v>
      </c>
      <c r="M1241" t="s">
        <v>136</v>
      </c>
      <c r="N1241" t="s">
        <v>613</v>
      </c>
      <c r="O1241" t="s">
        <v>2129</v>
      </c>
      <c r="P1241" s="13">
        <v>42122</v>
      </c>
      <c r="Q1241" s="13" t="str">
        <f t="shared" si="38"/>
        <v>April</v>
      </c>
      <c r="R1241" s="11">
        <v>42122</v>
      </c>
      <c r="S1241" s="13" t="str">
        <f t="shared" si="39"/>
        <v>April</v>
      </c>
      <c r="T1241" s="8">
        <v>110.11799999999999</v>
      </c>
      <c r="U1241">
        <v>13</v>
      </c>
      <c r="V1241" s="6">
        <v>77.540000000000006</v>
      </c>
      <c r="W1241">
        <v>89279</v>
      </c>
      <c r="X1241" t="str">
        <f>[1]!DXLOOKUP(M1241,Users!$A$2:$A$5,Users!$B$2:$B$5,0)</f>
        <v>Sam</v>
      </c>
    </row>
    <row r="1242" spans="1:24" ht="12.75" customHeight="1">
      <c r="A1242" t="s">
        <v>47</v>
      </c>
      <c r="B1242" s="17">
        <v>7.0000000000000007E-2</v>
      </c>
      <c r="C1242" s="6">
        <v>60.97</v>
      </c>
      <c r="D1242" s="6">
        <v>4.5</v>
      </c>
      <c r="E1242">
        <v>2256</v>
      </c>
      <c r="F1242" t="s">
        <v>2131</v>
      </c>
      <c r="G1242" t="s">
        <v>27</v>
      </c>
      <c r="H1242" t="s">
        <v>28</v>
      </c>
      <c r="I1242" t="s">
        <v>29</v>
      </c>
      <c r="J1242" t="s">
        <v>257</v>
      </c>
      <c r="K1242" t="s">
        <v>59</v>
      </c>
      <c r="L1242" t="s">
        <v>2132</v>
      </c>
      <c r="M1242" t="s">
        <v>136</v>
      </c>
      <c r="N1242" t="s">
        <v>322</v>
      </c>
      <c r="O1242" t="s">
        <v>2088</v>
      </c>
      <c r="P1242" s="13">
        <v>42006</v>
      </c>
      <c r="Q1242" s="13" t="str">
        <f t="shared" si="38"/>
        <v>January</v>
      </c>
      <c r="R1242" s="11">
        <v>42008</v>
      </c>
      <c r="S1242" s="13" t="str">
        <f t="shared" si="39"/>
        <v>January</v>
      </c>
      <c r="T1242" s="8">
        <v>-42.588000000000001</v>
      </c>
      <c r="U1242">
        <v>6</v>
      </c>
      <c r="V1242" s="6">
        <v>361.72</v>
      </c>
      <c r="W1242">
        <v>87963</v>
      </c>
      <c r="X1242" t="str">
        <f>[1]!DXLOOKUP(M1242,Users!$A$2:$A$5,Users!$B$2:$B$5,0)</f>
        <v>Sam</v>
      </c>
    </row>
    <row r="1243" spans="1:24" ht="12.75" customHeight="1">
      <c r="A1243" t="s">
        <v>56</v>
      </c>
      <c r="B1243" s="17">
        <v>7.0000000000000007E-2</v>
      </c>
      <c r="C1243" s="6">
        <v>70.98</v>
      </c>
      <c r="D1243" s="6">
        <v>30</v>
      </c>
      <c r="E1243">
        <v>2256</v>
      </c>
      <c r="F1243" t="s">
        <v>2131</v>
      </c>
      <c r="G1243" t="s">
        <v>39</v>
      </c>
      <c r="H1243" t="s">
        <v>28</v>
      </c>
      <c r="I1243" t="s">
        <v>41</v>
      </c>
      <c r="J1243" t="s">
        <v>42</v>
      </c>
      <c r="K1243" t="s">
        <v>43</v>
      </c>
      <c r="L1243" t="s">
        <v>2133</v>
      </c>
      <c r="M1243" t="s">
        <v>136</v>
      </c>
      <c r="N1243" t="s">
        <v>322</v>
      </c>
      <c r="O1243" t="s">
        <v>2088</v>
      </c>
      <c r="P1243" s="13">
        <v>42087</v>
      </c>
      <c r="Q1243" s="13" t="str">
        <f t="shared" si="38"/>
        <v>March</v>
      </c>
      <c r="R1243" s="11">
        <v>42089</v>
      </c>
      <c r="S1243" s="13" t="str">
        <f t="shared" si="39"/>
        <v>March</v>
      </c>
      <c r="T1243" s="8">
        <v>-222.95</v>
      </c>
      <c r="U1243">
        <v>20</v>
      </c>
      <c r="V1243" s="6">
        <v>1373.47</v>
      </c>
      <c r="W1243">
        <v>87964</v>
      </c>
      <c r="X1243" t="str">
        <f>[1]!DXLOOKUP(M1243,Users!$A$2:$A$5,Users!$B$2:$B$5,0)</f>
        <v>Sam</v>
      </c>
    </row>
    <row r="1244" spans="1:24" ht="12.75" customHeight="1">
      <c r="A1244" t="s">
        <v>25</v>
      </c>
      <c r="B1244" s="17">
        <v>0.06</v>
      </c>
      <c r="C1244" s="6">
        <v>6.68</v>
      </c>
      <c r="D1244" s="6">
        <v>6.93</v>
      </c>
      <c r="E1244">
        <v>2257</v>
      </c>
      <c r="F1244" t="s">
        <v>2134</v>
      </c>
      <c r="G1244" t="s">
        <v>49</v>
      </c>
      <c r="H1244" t="s">
        <v>28</v>
      </c>
      <c r="I1244" t="s">
        <v>29</v>
      </c>
      <c r="J1244" t="s">
        <v>93</v>
      </c>
      <c r="K1244" t="s">
        <v>59</v>
      </c>
      <c r="L1244" t="s">
        <v>2135</v>
      </c>
      <c r="M1244" t="s">
        <v>136</v>
      </c>
      <c r="N1244" t="s">
        <v>322</v>
      </c>
      <c r="O1244" t="s">
        <v>2136</v>
      </c>
      <c r="P1244" s="13">
        <v>42167</v>
      </c>
      <c r="Q1244" s="13" t="str">
        <f t="shared" si="38"/>
        <v>June</v>
      </c>
      <c r="R1244" s="11">
        <v>42168</v>
      </c>
      <c r="S1244" s="13" t="str">
        <f t="shared" si="39"/>
        <v>June</v>
      </c>
      <c r="T1244" s="8">
        <v>7.6244999999999994</v>
      </c>
      <c r="U1244">
        <v>14</v>
      </c>
      <c r="V1244" s="6">
        <v>91.92</v>
      </c>
      <c r="W1244">
        <v>87965</v>
      </c>
      <c r="X1244" t="str">
        <f>[1]!DXLOOKUP(M1244,Users!$A$2:$A$5,Users!$B$2:$B$5,0)</f>
        <v>Sam</v>
      </c>
    </row>
    <row r="1245" spans="1:24" ht="12.75" customHeight="1">
      <c r="A1245" t="s">
        <v>106</v>
      </c>
      <c r="B1245" s="17">
        <v>0.01</v>
      </c>
      <c r="C1245" s="6">
        <v>7.64</v>
      </c>
      <c r="D1245" s="6">
        <v>1.39</v>
      </c>
      <c r="E1245">
        <v>2258</v>
      </c>
      <c r="F1245" t="s">
        <v>2137</v>
      </c>
      <c r="G1245" t="s">
        <v>27</v>
      </c>
      <c r="H1245" t="s">
        <v>28</v>
      </c>
      <c r="I1245" t="s">
        <v>29</v>
      </c>
      <c r="J1245" t="s">
        <v>69</v>
      </c>
      <c r="K1245" t="s">
        <v>59</v>
      </c>
      <c r="L1245" t="s">
        <v>1239</v>
      </c>
      <c r="M1245" t="s">
        <v>136</v>
      </c>
      <c r="N1245" t="s">
        <v>322</v>
      </c>
      <c r="O1245" t="s">
        <v>2138</v>
      </c>
      <c r="P1245" s="13">
        <v>42072</v>
      </c>
      <c r="Q1245" s="13" t="str">
        <f t="shared" si="38"/>
        <v>March</v>
      </c>
      <c r="R1245" s="11">
        <v>42076</v>
      </c>
      <c r="S1245" s="13" t="str">
        <f t="shared" si="39"/>
        <v>March</v>
      </c>
      <c r="T1245" s="8">
        <v>-1676.6119999999999</v>
      </c>
      <c r="U1245">
        <v>9</v>
      </c>
      <c r="V1245" s="6">
        <v>73.290000000000006</v>
      </c>
      <c r="W1245">
        <v>87962</v>
      </c>
      <c r="X1245" t="str">
        <f>[1]!DXLOOKUP(M1245,Users!$A$2:$A$5,Users!$B$2:$B$5,0)</f>
        <v>Sam</v>
      </c>
    </row>
    <row r="1246" spans="1:24" ht="12.75" customHeight="1">
      <c r="A1246" t="s">
        <v>106</v>
      </c>
      <c r="B1246" s="17">
        <v>7.0000000000000007E-2</v>
      </c>
      <c r="C1246" s="6">
        <v>400.97</v>
      </c>
      <c r="D1246" s="6">
        <v>48.26</v>
      </c>
      <c r="E1246">
        <v>2258</v>
      </c>
      <c r="F1246" t="s">
        <v>2137</v>
      </c>
      <c r="G1246" t="s">
        <v>39</v>
      </c>
      <c r="H1246" t="s">
        <v>28</v>
      </c>
      <c r="I1246" t="s">
        <v>77</v>
      </c>
      <c r="J1246" t="s">
        <v>85</v>
      </c>
      <c r="K1246" t="s">
        <v>121</v>
      </c>
      <c r="L1246" t="s">
        <v>1282</v>
      </c>
      <c r="M1246" t="s">
        <v>136</v>
      </c>
      <c r="N1246" t="s">
        <v>322</v>
      </c>
      <c r="O1246" t="s">
        <v>2138</v>
      </c>
      <c r="P1246" s="13">
        <v>42072</v>
      </c>
      <c r="Q1246" s="13" t="str">
        <f t="shared" si="38"/>
        <v>March</v>
      </c>
      <c r="R1246" s="11">
        <v>42076</v>
      </c>
      <c r="S1246" s="13" t="str">
        <f t="shared" si="39"/>
        <v>March</v>
      </c>
      <c r="T1246" s="8">
        <v>45.127799999999993</v>
      </c>
      <c r="U1246">
        <v>8</v>
      </c>
      <c r="V1246" s="6">
        <v>2961.32</v>
      </c>
      <c r="W1246">
        <v>87962</v>
      </c>
      <c r="X1246" t="str">
        <f>[1]!DXLOOKUP(M1246,Users!$A$2:$A$5,Users!$B$2:$B$5,0)</f>
        <v>Sam</v>
      </c>
    </row>
    <row r="1247" spans="1:24" ht="12.75" customHeight="1">
      <c r="A1247" t="s">
        <v>47</v>
      </c>
      <c r="B1247" s="17">
        <v>0.02</v>
      </c>
      <c r="C1247" s="6">
        <v>4.9800000000000004</v>
      </c>
      <c r="D1247" s="6">
        <v>0.49</v>
      </c>
      <c r="E1247">
        <v>2260</v>
      </c>
      <c r="F1247" t="s">
        <v>2139</v>
      </c>
      <c r="G1247" t="s">
        <v>49</v>
      </c>
      <c r="H1247" t="s">
        <v>28</v>
      </c>
      <c r="I1247" t="s">
        <v>29</v>
      </c>
      <c r="J1247" t="s">
        <v>134</v>
      </c>
      <c r="K1247" t="s">
        <v>59</v>
      </c>
      <c r="L1247" t="s">
        <v>1422</v>
      </c>
      <c r="M1247" t="s">
        <v>136</v>
      </c>
      <c r="N1247" t="s">
        <v>387</v>
      </c>
      <c r="O1247" t="s">
        <v>2140</v>
      </c>
      <c r="P1247" s="13">
        <v>42050</v>
      </c>
      <c r="Q1247" s="13" t="str">
        <f t="shared" si="38"/>
        <v>February</v>
      </c>
      <c r="R1247" s="11">
        <v>42051</v>
      </c>
      <c r="S1247" s="13" t="str">
        <f t="shared" si="39"/>
        <v>February</v>
      </c>
      <c r="T1247" s="8">
        <v>-52.863999999999997</v>
      </c>
      <c r="U1247">
        <v>17</v>
      </c>
      <c r="V1247" s="6">
        <v>87.11</v>
      </c>
      <c r="W1247">
        <v>89601</v>
      </c>
      <c r="X1247" t="str">
        <f>[1]!DXLOOKUP(M1247,Users!$A$2:$A$5,Users!$B$2:$B$5,0)</f>
        <v>Sam</v>
      </c>
    </row>
    <row r="1248" spans="1:24" ht="12.75" customHeight="1">
      <c r="A1248" t="s">
        <v>47</v>
      </c>
      <c r="B1248" s="17">
        <v>0.01</v>
      </c>
      <c r="C1248" s="6">
        <v>20.99</v>
      </c>
      <c r="D1248" s="6">
        <v>0.99</v>
      </c>
      <c r="E1248">
        <v>2260</v>
      </c>
      <c r="F1248" t="s">
        <v>2139</v>
      </c>
      <c r="G1248" t="s">
        <v>49</v>
      </c>
      <c r="H1248" t="s">
        <v>28</v>
      </c>
      <c r="I1248" t="s">
        <v>77</v>
      </c>
      <c r="J1248" t="s">
        <v>78</v>
      </c>
      <c r="K1248" t="s">
        <v>51</v>
      </c>
      <c r="L1248" t="s">
        <v>2141</v>
      </c>
      <c r="M1248" t="s">
        <v>136</v>
      </c>
      <c r="N1248" t="s">
        <v>387</v>
      </c>
      <c r="O1248" t="s">
        <v>2140</v>
      </c>
      <c r="P1248" s="13">
        <v>42050</v>
      </c>
      <c r="Q1248" s="13" t="str">
        <f t="shared" si="38"/>
        <v>February</v>
      </c>
      <c r="R1248" s="11">
        <v>42051</v>
      </c>
      <c r="S1248" s="13" t="str">
        <f t="shared" si="39"/>
        <v>February</v>
      </c>
      <c r="T1248" s="8">
        <v>45.378</v>
      </c>
      <c r="U1248">
        <v>9</v>
      </c>
      <c r="V1248" s="6">
        <v>170.46</v>
      </c>
      <c r="W1248">
        <v>89601</v>
      </c>
      <c r="X1248" t="str">
        <f>[1]!DXLOOKUP(M1248,Users!$A$2:$A$5,Users!$B$2:$B$5,0)</f>
        <v>Sam</v>
      </c>
    </row>
    <row r="1249" spans="1:24" ht="12.75" customHeight="1">
      <c r="A1249" t="s">
        <v>25</v>
      </c>
      <c r="B1249" s="17">
        <v>0.08</v>
      </c>
      <c r="C1249" s="6">
        <v>4.9800000000000004</v>
      </c>
      <c r="D1249" s="6">
        <v>0.49</v>
      </c>
      <c r="E1249">
        <v>2260</v>
      </c>
      <c r="F1249" t="s">
        <v>2139</v>
      </c>
      <c r="G1249" t="s">
        <v>49</v>
      </c>
      <c r="H1249" t="s">
        <v>28</v>
      </c>
      <c r="I1249" t="s">
        <v>29</v>
      </c>
      <c r="J1249" t="s">
        <v>134</v>
      </c>
      <c r="K1249" t="s">
        <v>59</v>
      </c>
      <c r="L1249" t="s">
        <v>1422</v>
      </c>
      <c r="M1249" t="s">
        <v>136</v>
      </c>
      <c r="N1249" t="s">
        <v>387</v>
      </c>
      <c r="O1249" t="s">
        <v>2140</v>
      </c>
      <c r="P1249" s="13">
        <v>42115</v>
      </c>
      <c r="Q1249" s="13" t="str">
        <f t="shared" si="38"/>
        <v>April</v>
      </c>
      <c r="R1249" s="11">
        <v>42116</v>
      </c>
      <c r="S1249" s="13" t="str">
        <f t="shared" si="39"/>
        <v>April</v>
      </c>
      <c r="T1249" s="8">
        <v>4949.9160000000002</v>
      </c>
      <c r="U1249">
        <v>1</v>
      </c>
      <c r="V1249" s="6">
        <v>4.95</v>
      </c>
      <c r="W1249">
        <v>89602</v>
      </c>
      <c r="X1249" t="str">
        <f>[1]!DXLOOKUP(M1249,Users!$A$2:$A$5,Users!$B$2:$B$5,0)</f>
        <v>Sam</v>
      </c>
    </row>
    <row r="1250" spans="1:24" ht="12.75" customHeight="1">
      <c r="A1250" t="s">
        <v>25</v>
      </c>
      <c r="B1250" s="17">
        <v>0.09</v>
      </c>
      <c r="C1250" s="6">
        <v>119.99</v>
      </c>
      <c r="D1250" s="6">
        <v>14</v>
      </c>
      <c r="E1250">
        <v>2260</v>
      </c>
      <c r="F1250" t="s">
        <v>2139</v>
      </c>
      <c r="G1250" t="s">
        <v>39</v>
      </c>
      <c r="H1250" t="s">
        <v>28</v>
      </c>
      <c r="I1250" t="s">
        <v>77</v>
      </c>
      <c r="J1250" t="s">
        <v>85</v>
      </c>
      <c r="K1250" t="s">
        <v>43</v>
      </c>
      <c r="L1250" t="s">
        <v>890</v>
      </c>
      <c r="M1250" t="s">
        <v>136</v>
      </c>
      <c r="N1250" t="s">
        <v>387</v>
      </c>
      <c r="O1250" t="s">
        <v>2140</v>
      </c>
      <c r="P1250" s="13">
        <v>42115</v>
      </c>
      <c r="Q1250" s="13" t="str">
        <f t="shared" si="38"/>
        <v>April</v>
      </c>
      <c r="R1250" s="11">
        <v>42117</v>
      </c>
      <c r="S1250" s="13" t="str">
        <f t="shared" si="39"/>
        <v>April</v>
      </c>
      <c r="T1250" s="8">
        <v>1055.6039999999998</v>
      </c>
      <c r="U1250">
        <v>4</v>
      </c>
      <c r="V1250" s="6">
        <v>461.24</v>
      </c>
      <c r="W1250">
        <v>89602</v>
      </c>
      <c r="X1250" t="str">
        <f>[1]!DXLOOKUP(M1250,Users!$A$2:$A$5,Users!$B$2:$B$5,0)</f>
        <v>Sam</v>
      </c>
    </row>
    <row r="1251" spans="1:24" ht="12.75" customHeight="1">
      <c r="A1251" t="s">
        <v>37</v>
      </c>
      <c r="B1251" s="17">
        <v>0.09</v>
      </c>
      <c r="C1251" s="6">
        <v>207.48</v>
      </c>
      <c r="D1251" s="6">
        <v>0.99</v>
      </c>
      <c r="E1251">
        <v>2264</v>
      </c>
      <c r="F1251" t="s">
        <v>2142</v>
      </c>
      <c r="G1251" t="s">
        <v>49</v>
      </c>
      <c r="H1251" t="s">
        <v>28</v>
      </c>
      <c r="I1251" t="s">
        <v>29</v>
      </c>
      <c r="J1251" t="s">
        <v>257</v>
      </c>
      <c r="K1251" t="s">
        <v>59</v>
      </c>
      <c r="L1251" t="s">
        <v>2143</v>
      </c>
      <c r="M1251" t="s">
        <v>61</v>
      </c>
      <c r="N1251" t="s">
        <v>506</v>
      </c>
      <c r="O1251" t="s">
        <v>2144</v>
      </c>
      <c r="P1251" s="13">
        <v>42030</v>
      </c>
      <c r="Q1251" s="13" t="str">
        <f t="shared" si="38"/>
        <v>January</v>
      </c>
      <c r="R1251" s="11">
        <v>42033</v>
      </c>
      <c r="S1251" s="13" t="str">
        <f t="shared" si="39"/>
        <v>January</v>
      </c>
      <c r="T1251" s="8">
        <v>359.83</v>
      </c>
      <c r="U1251">
        <v>3</v>
      </c>
      <c r="V1251" s="6">
        <v>577.75</v>
      </c>
      <c r="W1251">
        <v>86611</v>
      </c>
      <c r="X1251" t="str">
        <f>[1]!DXLOOKUP(M1251,Users!$A$2:$A$5,Users!$B$2:$B$5,0)</f>
        <v>Chris</v>
      </c>
    </row>
    <row r="1252" spans="1:24" ht="12.75" customHeight="1">
      <c r="A1252" t="s">
        <v>47</v>
      </c>
      <c r="B1252" s="17">
        <v>0.1</v>
      </c>
      <c r="C1252" s="6">
        <v>7.45</v>
      </c>
      <c r="D1252" s="6">
        <v>6.28</v>
      </c>
      <c r="E1252">
        <v>2265</v>
      </c>
      <c r="F1252" t="s">
        <v>2145</v>
      </c>
      <c r="G1252" t="s">
        <v>49</v>
      </c>
      <c r="H1252" t="s">
        <v>28</v>
      </c>
      <c r="I1252" t="s">
        <v>29</v>
      </c>
      <c r="J1252" t="s">
        <v>109</v>
      </c>
      <c r="K1252" t="s">
        <v>59</v>
      </c>
      <c r="L1252" t="s">
        <v>2146</v>
      </c>
      <c r="M1252" t="s">
        <v>61</v>
      </c>
      <c r="N1252" t="s">
        <v>506</v>
      </c>
      <c r="O1252" t="s">
        <v>2147</v>
      </c>
      <c r="P1252" s="13">
        <v>42033</v>
      </c>
      <c r="Q1252" s="13" t="str">
        <f t="shared" si="38"/>
        <v>January</v>
      </c>
      <c r="R1252" s="11">
        <v>42036</v>
      </c>
      <c r="S1252" s="13" t="str">
        <f t="shared" si="39"/>
        <v>February</v>
      </c>
      <c r="T1252" s="8">
        <v>-69.873999999999995</v>
      </c>
      <c r="U1252">
        <v>8</v>
      </c>
      <c r="V1252" s="6">
        <v>59.4</v>
      </c>
      <c r="W1252">
        <v>86612</v>
      </c>
      <c r="X1252" t="str">
        <f>[1]!DXLOOKUP(M1252,Users!$A$2:$A$5,Users!$B$2:$B$5,0)</f>
        <v>Chris</v>
      </c>
    </row>
    <row r="1253" spans="1:24" ht="12.75" customHeight="1">
      <c r="A1253" t="s">
        <v>47</v>
      </c>
      <c r="B1253" s="17">
        <v>0.01</v>
      </c>
      <c r="C1253" s="6">
        <v>6.48</v>
      </c>
      <c r="D1253" s="6">
        <v>7.86</v>
      </c>
      <c r="E1253">
        <v>2265</v>
      </c>
      <c r="F1253" t="s">
        <v>2145</v>
      </c>
      <c r="G1253" t="s">
        <v>49</v>
      </c>
      <c r="H1253" t="s">
        <v>28</v>
      </c>
      <c r="I1253" t="s">
        <v>29</v>
      </c>
      <c r="J1253" t="s">
        <v>93</v>
      </c>
      <c r="K1253" t="s">
        <v>59</v>
      </c>
      <c r="L1253" t="s">
        <v>1121</v>
      </c>
      <c r="M1253" t="s">
        <v>61</v>
      </c>
      <c r="N1253" t="s">
        <v>506</v>
      </c>
      <c r="O1253" t="s">
        <v>2147</v>
      </c>
      <c r="P1253" s="13">
        <v>42033</v>
      </c>
      <c r="Q1253" s="13" t="str">
        <f t="shared" si="38"/>
        <v>January</v>
      </c>
      <c r="R1253" s="11">
        <v>42035</v>
      </c>
      <c r="S1253" s="13" t="str">
        <f t="shared" si="39"/>
        <v>January</v>
      </c>
      <c r="T1253" s="8">
        <v>-135.74</v>
      </c>
      <c r="U1253">
        <v>10</v>
      </c>
      <c r="V1253" s="6">
        <v>66.459999999999994</v>
      </c>
      <c r="W1253">
        <v>86612</v>
      </c>
      <c r="X1253" t="str">
        <f>[1]!DXLOOKUP(M1253,Users!$A$2:$A$5,Users!$B$2:$B$5,0)</f>
        <v>Chris</v>
      </c>
    </row>
    <row r="1254" spans="1:24" ht="12.75" customHeight="1">
      <c r="A1254" t="s">
        <v>47</v>
      </c>
      <c r="B1254" s="17">
        <v>0.02</v>
      </c>
      <c r="C1254" s="6">
        <v>11.33</v>
      </c>
      <c r="D1254" s="6">
        <v>6.12</v>
      </c>
      <c r="E1254">
        <v>2266</v>
      </c>
      <c r="F1254" t="s">
        <v>2148</v>
      </c>
      <c r="G1254" t="s">
        <v>49</v>
      </c>
      <c r="H1254" t="s">
        <v>28</v>
      </c>
      <c r="I1254" t="s">
        <v>29</v>
      </c>
      <c r="J1254" t="s">
        <v>257</v>
      </c>
      <c r="K1254" t="s">
        <v>86</v>
      </c>
      <c r="L1254" t="s">
        <v>2149</v>
      </c>
      <c r="M1254" t="s">
        <v>61</v>
      </c>
      <c r="N1254" t="s">
        <v>506</v>
      </c>
      <c r="O1254" t="s">
        <v>2150</v>
      </c>
      <c r="P1254" s="13">
        <v>42150</v>
      </c>
      <c r="Q1254" s="13" t="str">
        <f t="shared" si="38"/>
        <v>May</v>
      </c>
      <c r="R1254" s="11">
        <v>42152</v>
      </c>
      <c r="S1254" s="13" t="str">
        <f t="shared" si="39"/>
        <v>May</v>
      </c>
      <c r="T1254" s="8">
        <v>-14.52</v>
      </c>
      <c r="U1254">
        <v>3</v>
      </c>
      <c r="V1254" s="6">
        <v>35.35</v>
      </c>
      <c r="W1254">
        <v>86610</v>
      </c>
      <c r="X1254" t="str">
        <f>[1]!DXLOOKUP(M1254,Users!$A$2:$A$5,Users!$B$2:$B$5,0)</f>
        <v>Chris</v>
      </c>
    </row>
    <row r="1255" spans="1:24" ht="12.75" customHeight="1">
      <c r="A1255" t="s">
        <v>47</v>
      </c>
      <c r="B1255" s="17">
        <v>0.01</v>
      </c>
      <c r="C1255" s="6">
        <v>15.67</v>
      </c>
      <c r="D1255" s="6">
        <v>1.39</v>
      </c>
      <c r="E1255">
        <v>2266</v>
      </c>
      <c r="F1255" t="s">
        <v>2148</v>
      </c>
      <c r="G1255" t="s">
        <v>49</v>
      </c>
      <c r="H1255" t="s">
        <v>28</v>
      </c>
      <c r="I1255" t="s">
        <v>29</v>
      </c>
      <c r="J1255" t="s">
        <v>69</v>
      </c>
      <c r="K1255" t="s">
        <v>59</v>
      </c>
      <c r="L1255" t="s">
        <v>1700</v>
      </c>
      <c r="M1255" t="s">
        <v>61</v>
      </c>
      <c r="N1255" t="s">
        <v>506</v>
      </c>
      <c r="O1255" t="s">
        <v>2150</v>
      </c>
      <c r="P1255" s="13">
        <v>42150</v>
      </c>
      <c r="Q1255" s="13" t="str">
        <f t="shared" si="38"/>
        <v>May</v>
      </c>
      <c r="R1255" s="11">
        <v>42151</v>
      </c>
      <c r="S1255" s="13" t="str">
        <f t="shared" si="39"/>
        <v>May</v>
      </c>
      <c r="T1255" s="8">
        <v>171.26489999999998</v>
      </c>
      <c r="U1255">
        <v>16</v>
      </c>
      <c r="V1255" s="6">
        <v>248.21</v>
      </c>
      <c r="W1255">
        <v>86610</v>
      </c>
      <c r="X1255" t="str">
        <f>[1]!DXLOOKUP(M1255,Users!$A$2:$A$5,Users!$B$2:$B$5,0)</f>
        <v>Chris</v>
      </c>
    </row>
    <row r="1256" spans="1:24" ht="12.75" customHeight="1">
      <c r="A1256" t="s">
        <v>106</v>
      </c>
      <c r="B1256" s="17">
        <v>0.08</v>
      </c>
      <c r="C1256" s="6">
        <v>259.70999999999998</v>
      </c>
      <c r="D1256" s="6">
        <v>66.67</v>
      </c>
      <c r="E1256">
        <v>2268</v>
      </c>
      <c r="F1256" t="s">
        <v>2151</v>
      </c>
      <c r="G1256" t="s">
        <v>39</v>
      </c>
      <c r="H1256" t="s">
        <v>58</v>
      </c>
      <c r="I1256" t="s">
        <v>41</v>
      </c>
      <c r="J1256" t="s">
        <v>152</v>
      </c>
      <c r="K1256" t="s">
        <v>121</v>
      </c>
      <c r="L1256" t="s">
        <v>342</v>
      </c>
      <c r="M1256" t="s">
        <v>136</v>
      </c>
      <c r="N1256" t="s">
        <v>362</v>
      </c>
      <c r="O1256" t="s">
        <v>2152</v>
      </c>
      <c r="P1256" s="13">
        <v>42158</v>
      </c>
      <c r="Q1256" s="13" t="str">
        <f t="shared" si="38"/>
        <v>June</v>
      </c>
      <c r="R1256" s="11">
        <v>42162</v>
      </c>
      <c r="S1256" s="13" t="str">
        <f t="shared" si="39"/>
        <v>June</v>
      </c>
      <c r="T1256" s="8">
        <v>138.22199999999998</v>
      </c>
      <c r="U1256">
        <v>17</v>
      </c>
      <c r="V1256" s="6">
        <v>4086.5</v>
      </c>
      <c r="W1256">
        <v>89571</v>
      </c>
      <c r="X1256" t="str">
        <f>[1]!DXLOOKUP(M1256,Users!$A$2:$A$5,Users!$B$2:$B$5,0)</f>
        <v>Sam</v>
      </c>
    </row>
    <row r="1257" spans="1:24" ht="12.75" customHeight="1">
      <c r="A1257" t="s">
        <v>106</v>
      </c>
      <c r="B1257" s="17">
        <v>0.01</v>
      </c>
      <c r="C1257" s="6">
        <v>20.48</v>
      </c>
      <c r="D1257" s="6">
        <v>6.32</v>
      </c>
      <c r="E1257">
        <v>2270</v>
      </c>
      <c r="F1257" t="s">
        <v>2153</v>
      </c>
      <c r="G1257" t="s">
        <v>49</v>
      </c>
      <c r="H1257" t="s">
        <v>58</v>
      </c>
      <c r="I1257" t="s">
        <v>29</v>
      </c>
      <c r="J1257" t="s">
        <v>257</v>
      </c>
      <c r="K1257" t="s">
        <v>59</v>
      </c>
      <c r="L1257" t="s">
        <v>1920</v>
      </c>
      <c r="M1257" t="s">
        <v>136</v>
      </c>
      <c r="N1257" t="s">
        <v>932</v>
      </c>
      <c r="O1257" t="s">
        <v>2154</v>
      </c>
      <c r="P1257" s="13">
        <v>42041</v>
      </c>
      <c r="Q1257" s="13" t="str">
        <f t="shared" si="38"/>
        <v>February</v>
      </c>
      <c r="R1257" s="11">
        <v>42043</v>
      </c>
      <c r="S1257" s="13" t="str">
        <f t="shared" si="39"/>
        <v>February</v>
      </c>
      <c r="T1257" s="8">
        <v>711.24479999999994</v>
      </c>
      <c r="U1257">
        <v>18</v>
      </c>
      <c r="V1257" s="6">
        <v>375.03</v>
      </c>
      <c r="W1257">
        <v>89572</v>
      </c>
      <c r="X1257" t="str">
        <f>[1]!DXLOOKUP(M1257,Users!$A$2:$A$5,Users!$B$2:$B$5,0)</f>
        <v>Sam</v>
      </c>
    </row>
    <row r="1258" spans="1:24" ht="12.75" customHeight="1">
      <c r="A1258" t="s">
        <v>106</v>
      </c>
      <c r="B1258" s="17">
        <v>0.09</v>
      </c>
      <c r="C1258" s="6">
        <v>1.86</v>
      </c>
      <c r="D1258" s="6">
        <v>2.58</v>
      </c>
      <c r="E1258">
        <v>2270</v>
      </c>
      <c r="F1258" t="s">
        <v>2153</v>
      </c>
      <c r="G1258" t="s">
        <v>49</v>
      </c>
      <c r="H1258" t="s">
        <v>58</v>
      </c>
      <c r="I1258" t="s">
        <v>29</v>
      </c>
      <c r="J1258" t="s">
        <v>66</v>
      </c>
      <c r="K1258" t="s">
        <v>31</v>
      </c>
      <c r="L1258" t="s">
        <v>308</v>
      </c>
      <c r="M1258" t="s">
        <v>136</v>
      </c>
      <c r="N1258" t="s">
        <v>932</v>
      </c>
      <c r="O1258" t="s">
        <v>2154</v>
      </c>
      <c r="P1258" s="13">
        <v>42041</v>
      </c>
      <c r="Q1258" s="13" t="str">
        <f t="shared" si="38"/>
        <v>February</v>
      </c>
      <c r="R1258" s="11">
        <v>42046</v>
      </c>
      <c r="S1258" s="13" t="str">
        <f t="shared" si="39"/>
        <v>February</v>
      </c>
      <c r="T1258" s="8">
        <v>-1084.8469632000001</v>
      </c>
      <c r="U1258">
        <v>12</v>
      </c>
      <c r="V1258" s="6">
        <v>22.11</v>
      </c>
      <c r="W1258">
        <v>89572</v>
      </c>
      <c r="X1258" t="str">
        <f>[1]!DXLOOKUP(M1258,Users!$A$2:$A$5,Users!$B$2:$B$5,0)</f>
        <v>Sam</v>
      </c>
    </row>
    <row r="1259" spans="1:24" ht="12.75" customHeight="1">
      <c r="A1259" t="s">
        <v>106</v>
      </c>
      <c r="B1259" s="17">
        <v>0.08</v>
      </c>
      <c r="C1259" s="6">
        <v>205.99</v>
      </c>
      <c r="D1259" s="6">
        <v>2.5</v>
      </c>
      <c r="E1259">
        <v>2270</v>
      </c>
      <c r="F1259" t="s">
        <v>2153</v>
      </c>
      <c r="G1259" t="s">
        <v>49</v>
      </c>
      <c r="H1259" t="s">
        <v>58</v>
      </c>
      <c r="I1259" t="s">
        <v>77</v>
      </c>
      <c r="J1259" t="s">
        <v>78</v>
      </c>
      <c r="K1259" t="s">
        <v>59</v>
      </c>
      <c r="L1259" t="s">
        <v>2155</v>
      </c>
      <c r="M1259" t="s">
        <v>136</v>
      </c>
      <c r="N1259" t="s">
        <v>932</v>
      </c>
      <c r="O1259" t="s">
        <v>2154</v>
      </c>
      <c r="P1259" s="13">
        <v>42041</v>
      </c>
      <c r="Q1259" s="13" t="str">
        <f t="shared" si="38"/>
        <v>February</v>
      </c>
      <c r="R1259" s="11">
        <v>42046</v>
      </c>
      <c r="S1259" s="13" t="str">
        <f t="shared" si="39"/>
        <v>February</v>
      </c>
      <c r="T1259" s="8">
        <v>-156.77199999999999</v>
      </c>
      <c r="U1259">
        <v>17</v>
      </c>
      <c r="V1259" s="6">
        <v>2875.35</v>
      </c>
      <c r="W1259">
        <v>89572</v>
      </c>
      <c r="X1259" t="str">
        <f>[1]!DXLOOKUP(M1259,Users!$A$2:$A$5,Users!$B$2:$B$5,0)</f>
        <v>Sam</v>
      </c>
    </row>
    <row r="1260" spans="1:24" ht="12.75" customHeight="1">
      <c r="A1260" t="s">
        <v>25</v>
      </c>
      <c r="B1260" s="17">
        <v>0.08</v>
      </c>
      <c r="C1260" s="6">
        <v>15.73</v>
      </c>
      <c r="D1260" s="6">
        <v>7.42</v>
      </c>
      <c r="E1260">
        <v>2272</v>
      </c>
      <c r="F1260" t="s">
        <v>2156</v>
      </c>
      <c r="G1260" t="s">
        <v>27</v>
      </c>
      <c r="H1260" t="s">
        <v>28</v>
      </c>
      <c r="I1260" t="s">
        <v>29</v>
      </c>
      <c r="J1260" t="s">
        <v>174</v>
      </c>
      <c r="K1260" t="s">
        <v>51</v>
      </c>
      <c r="L1260" t="s">
        <v>2157</v>
      </c>
      <c r="M1260" t="s">
        <v>61</v>
      </c>
      <c r="N1260" t="s">
        <v>130</v>
      </c>
      <c r="O1260" t="s">
        <v>2158</v>
      </c>
      <c r="P1260" s="13">
        <v>42079</v>
      </c>
      <c r="Q1260" s="13" t="str">
        <f t="shared" si="38"/>
        <v>March</v>
      </c>
      <c r="R1260" s="11">
        <v>42081</v>
      </c>
      <c r="S1260" s="13" t="str">
        <f t="shared" si="39"/>
        <v>March</v>
      </c>
      <c r="T1260" s="8">
        <v>-37.6</v>
      </c>
      <c r="U1260">
        <v>5</v>
      </c>
      <c r="V1260" s="6">
        <v>78.08</v>
      </c>
      <c r="W1260">
        <v>90110</v>
      </c>
      <c r="X1260" t="str">
        <f>[1]!DXLOOKUP(M1260,Users!$A$2:$A$5,Users!$B$2:$B$5,0)</f>
        <v>Chris</v>
      </c>
    </row>
    <row r="1261" spans="1:24" ht="12.75" customHeight="1">
      <c r="A1261" t="s">
        <v>106</v>
      </c>
      <c r="B1261" s="17">
        <v>0.04</v>
      </c>
      <c r="C1261" s="6">
        <v>120.98</v>
      </c>
      <c r="D1261" s="6">
        <v>3.99</v>
      </c>
      <c r="E1261">
        <v>2273</v>
      </c>
      <c r="F1261" t="s">
        <v>2159</v>
      </c>
      <c r="G1261" t="s">
        <v>49</v>
      </c>
      <c r="H1261" t="s">
        <v>28</v>
      </c>
      <c r="I1261" t="s">
        <v>29</v>
      </c>
      <c r="J1261" t="s">
        <v>257</v>
      </c>
      <c r="K1261" t="s">
        <v>59</v>
      </c>
      <c r="L1261" t="s">
        <v>2160</v>
      </c>
      <c r="M1261" t="s">
        <v>61</v>
      </c>
      <c r="N1261" t="s">
        <v>130</v>
      </c>
      <c r="O1261" t="s">
        <v>2161</v>
      </c>
      <c r="P1261" s="13">
        <v>42129</v>
      </c>
      <c r="Q1261" s="13" t="str">
        <f t="shared" si="38"/>
        <v>May</v>
      </c>
      <c r="R1261" s="11">
        <v>42129</v>
      </c>
      <c r="S1261" s="13" t="str">
        <f t="shared" si="39"/>
        <v>May</v>
      </c>
      <c r="T1261" s="8">
        <v>1389.5771999999999</v>
      </c>
      <c r="U1261">
        <v>17</v>
      </c>
      <c r="V1261" s="6">
        <v>2013.88</v>
      </c>
      <c r="W1261">
        <v>90109</v>
      </c>
      <c r="X1261" t="str">
        <f>[1]!DXLOOKUP(M1261,Users!$A$2:$A$5,Users!$B$2:$B$5,0)</f>
        <v>Chris</v>
      </c>
    </row>
    <row r="1262" spans="1:24" ht="12.75" customHeight="1">
      <c r="A1262" t="s">
        <v>106</v>
      </c>
      <c r="B1262" s="17">
        <v>0.02</v>
      </c>
      <c r="C1262" s="6">
        <v>55.99</v>
      </c>
      <c r="D1262" s="6">
        <v>5</v>
      </c>
      <c r="E1262">
        <v>2273</v>
      </c>
      <c r="F1262" t="s">
        <v>2159</v>
      </c>
      <c r="G1262" t="s">
        <v>49</v>
      </c>
      <c r="H1262" t="s">
        <v>28</v>
      </c>
      <c r="I1262" t="s">
        <v>77</v>
      </c>
      <c r="J1262" t="s">
        <v>78</v>
      </c>
      <c r="K1262" t="s">
        <v>51</v>
      </c>
      <c r="L1262" t="s">
        <v>398</v>
      </c>
      <c r="M1262" t="s">
        <v>61</v>
      </c>
      <c r="N1262" t="s">
        <v>130</v>
      </c>
      <c r="O1262" t="s">
        <v>2161</v>
      </c>
      <c r="P1262" s="13">
        <v>42129</v>
      </c>
      <c r="Q1262" s="13" t="str">
        <f t="shared" si="38"/>
        <v>May</v>
      </c>
      <c r="R1262" s="11">
        <v>42129</v>
      </c>
      <c r="S1262" s="13" t="str">
        <f t="shared" si="39"/>
        <v>May</v>
      </c>
      <c r="T1262" s="8">
        <v>-222.816</v>
      </c>
      <c r="U1262">
        <v>4</v>
      </c>
      <c r="V1262" s="6">
        <v>201.32</v>
      </c>
      <c r="W1262">
        <v>90109</v>
      </c>
      <c r="X1262" t="str">
        <f>[1]!DXLOOKUP(M1262,Users!$A$2:$A$5,Users!$B$2:$B$5,0)</f>
        <v>Chris</v>
      </c>
    </row>
    <row r="1263" spans="1:24" ht="12.75" customHeight="1">
      <c r="A1263" t="s">
        <v>106</v>
      </c>
      <c r="B1263" s="17">
        <v>0.05</v>
      </c>
      <c r="C1263" s="6">
        <v>23.99</v>
      </c>
      <c r="D1263" s="6">
        <v>15.68</v>
      </c>
      <c r="E1263">
        <v>2274</v>
      </c>
      <c r="F1263" t="s">
        <v>2162</v>
      </c>
      <c r="G1263" t="s">
        <v>39</v>
      </c>
      <c r="H1263" t="s">
        <v>28</v>
      </c>
      <c r="I1263" t="s">
        <v>41</v>
      </c>
      <c r="J1263" t="s">
        <v>50</v>
      </c>
      <c r="K1263" t="s">
        <v>43</v>
      </c>
      <c r="L1263" t="s">
        <v>2163</v>
      </c>
      <c r="M1263" t="s">
        <v>61</v>
      </c>
      <c r="N1263" t="s">
        <v>130</v>
      </c>
      <c r="O1263" t="s">
        <v>2164</v>
      </c>
      <c r="P1263" s="13">
        <v>42129</v>
      </c>
      <c r="Q1263" s="13" t="str">
        <f t="shared" si="38"/>
        <v>May</v>
      </c>
      <c r="R1263" s="11">
        <v>42133</v>
      </c>
      <c r="S1263" s="13" t="str">
        <f t="shared" si="39"/>
        <v>May</v>
      </c>
      <c r="T1263" s="8">
        <v>-133.71</v>
      </c>
      <c r="U1263">
        <v>12</v>
      </c>
      <c r="V1263" s="6">
        <v>298.51</v>
      </c>
      <c r="W1263">
        <v>90109</v>
      </c>
      <c r="X1263" t="str">
        <f>[1]!DXLOOKUP(M1263,Users!$A$2:$A$5,Users!$B$2:$B$5,0)</f>
        <v>Chris</v>
      </c>
    </row>
    <row r="1264" spans="1:24" ht="12.75" customHeight="1">
      <c r="A1264" t="s">
        <v>37</v>
      </c>
      <c r="B1264" s="17">
        <v>0.01</v>
      </c>
      <c r="C1264" s="6">
        <v>195.99</v>
      </c>
      <c r="D1264" s="6">
        <v>8.99</v>
      </c>
      <c r="E1264">
        <v>2276</v>
      </c>
      <c r="F1264" t="s">
        <v>2165</v>
      </c>
      <c r="G1264" t="s">
        <v>49</v>
      </c>
      <c r="H1264" t="s">
        <v>114</v>
      </c>
      <c r="I1264" t="s">
        <v>77</v>
      </c>
      <c r="J1264" t="s">
        <v>78</v>
      </c>
      <c r="K1264" t="s">
        <v>59</v>
      </c>
      <c r="L1264" t="s">
        <v>734</v>
      </c>
      <c r="M1264" t="s">
        <v>53</v>
      </c>
      <c r="N1264" t="s">
        <v>71</v>
      </c>
      <c r="O1264" t="s">
        <v>2166</v>
      </c>
      <c r="P1264" s="13">
        <v>42185</v>
      </c>
      <c r="Q1264" s="13" t="str">
        <f t="shared" si="38"/>
        <v>June</v>
      </c>
      <c r="R1264" s="11">
        <v>42185</v>
      </c>
      <c r="S1264" s="13" t="str">
        <f t="shared" si="39"/>
        <v>June</v>
      </c>
      <c r="T1264" s="8">
        <v>2653.7813999999998</v>
      </c>
      <c r="U1264">
        <v>22</v>
      </c>
      <c r="V1264" s="6">
        <v>3846.06</v>
      </c>
      <c r="W1264">
        <v>91502</v>
      </c>
      <c r="X1264" t="str">
        <f>[1]!DXLOOKUP(M1264,Users!$A$2:$A$5,Users!$B$2:$B$5,0)</f>
        <v>Erin</v>
      </c>
    </row>
    <row r="1265" spans="1:24" ht="12.75" customHeight="1">
      <c r="A1265" t="s">
        <v>106</v>
      </c>
      <c r="B1265" s="17">
        <v>0.04</v>
      </c>
      <c r="C1265" s="6">
        <v>4.4800000000000004</v>
      </c>
      <c r="D1265" s="6">
        <v>2.5</v>
      </c>
      <c r="E1265">
        <v>2279</v>
      </c>
      <c r="F1265" t="s">
        <v>2167</v>
      </c>
      <c r="G1265" t="s">
        <v>27</v>
      </c>
      <c r="H1265" t="s">
        <v>40</v>
      </c>
      <c r="I1265" t="s">
        <v>29</v>
      </c>
      <c r="J1265" t="s">
        <v>69</v>
      </c>
      <c r="K1265" t="s">
        <v>59</v>
      </c>
      <c r="L1265" t="s">
        <v>1130</v>
      </c>
      <c r="M1265" t="s">
        <v>53</v>
      </c>
      <c r="N1265" t="s">
        <v>234</v>
      </c>
      <c r="O1265" t="s">
        <v>2168</v>
      </c>
      <c r="P1265" s="13">
        <v>42177</v>
      </c>
      <c r="Q1265" s="13" t="str">
        <f t="shared" si="38"/>
        <v>June</v>
      </c>
      <c r="R1265" s="11">
        <v>42181</v>
      </c>
      <c r="S1265" s="13" t="str">
        <f t="shared" si="39"/>
        <v>June</v>
      </c>
      <c r="T1265" s="8">
        <v>10.32</v>
      </c>
      <c r="U1265">
        <v>7</v>
      </c>
      <c r="V1265" s="6">
        <v>35.93</v>
      </c>
      <c r="W1265">
        <v>85949</v>
      </c>
      <c r="X1265" t="str">
        <f>[1]!DXLOOKUP(M1265,Users!$A$2:$A$5,Users!$B$2:$B$5,0)</f>
        <v>Erin</v>
      </c>
    </row>
    <row r="1266" spans="1:24" ht="12.75" customHeight="1">
      <c r="A1266" t="s">
        <v>37</v>
      </c>
      <c r="B1266" s="17">
        <v>0.08</v>
      </c>
      <c r="C1266" s="6">
        <v>205.99</v>
      </c>
      <c r="D1266" s="6">
        <v>2.5</v>
      </c>
      <c r="E1266">
        <v>2281</v>
      </c>
      <c r="F1266" t="s">
        <v>2169</v>
      </c>
      <c r="G1266" t="s">
        <v>49</v>
      </c>
      <c r="H1266" t="s">
        <v>40</v>
      </c>
      <c r="I1266" t="s">
        <v>77</v>
      </c>
      <c r="J1266" t="s">
        <v>78</v>
      </c>
      <c r="K1266" t="s">
        <v>59</v>
      </c>
      <c r="L1266" t="s">
        <v>2155</v>
      </c>
      <c r="M1266" t="s">
        <v>61</v>
      </c>
      <c r="N1266" t="s">
        <v>1858</v>
      </c>
      <c r="O1266" t="s">
        <v>2170</v>
      </c>
      <c r="P1266" s="13">
        <v>42031</v>
      </c>
      <c r="Q1266" s="13" t="str">
        <f t="shared" si="38"/>
        <v>January</v>
      </c>
      <c r="R1266" s="11">
        <v>42032</v>
      </c>
      <c r="S1266" s="13" t="str">
        <f t="shared" si="39"/>
        <v>January</v>
      </c>
      <c r="T1266" s="8">
        <v>997.38144000000011</v>
      </c>
      <c r="U1266">
        <v>10</v>
      </c>
      <c r="V1266" s="6">
        <v>1610.84</v>
      </c>
      <c r="W1266">
        <v>85948</v>
      </c>
      <c r="X1266" t="str">
        <f>[1]!DXLOOKUP(M1266,Users!$A$2:$A$5,Users!$B$2:$B$5,0)</f>
        <v>Chris</v>
      </c>
    </row>
    <row r="1267" spans="1:24" ht="12.75" customHeight="1">
      <c r="A1267" t="s">
        <v>56</v>
      </c>
      <c r="B1267" s="17">
        <v>0.04</v>
      </c>
      <c r="C1267" s="6">
        <v>5.98</v>
      </c>
      <c r="D1267" s="6">
        <v>5.79</v>
      </c>
      <c r="E1267">
        <v>2282</v>
      </c>
      <c r="F1267" t="s">
        <v>2171</v>
      </c>
      <c r="G1267" t="s">
        <v>49</v>
      </c>
      <c r="H1267" t="s">
        <v>40</v>
      </c>
      <c r="I1267" t="s">
        <v>29</v>
      </c>
      <c r="J1267" t="s">
        <v>93</v>
      </c>
      <c r="K1267" t="s">
        <v>59</v>
      </c>
      <c r="L1267" t="s">
        <v>123</v>
      </c>
      <c r="M1267" t="s">
        <v>61</v>
      </c>
      <c r="N1267" t="s">
        <v>1858</v>
      </c>
      <c r="O1267" t="s">
        <v>2172</v>
      </c>
      <c r="P1267" s="13">
        <v>42040</v>
      </c>
      <c r="Q1267" s="13" t="str">
        <f t="shared" si="38"/>
        <v>February</v>
      </c>
      <c r="R1267" s="11">
        <v>42042</v>
      </c>
      <c r="S1267" s="13" t="str">
        <f t="shared" si="39"/>
        <v>February</v>
      </c>
      <c r="T1267" s="8">
        <v>-36.030800000000006</v>
      </c>
      <c r="U1267">
        <v>14</v>
      </c>
      <c r="V1267" s="6">
        <v>86.12</v>
      </c>
      <c r="W1267">
        <v>85950</v>
      </c>
      <c r="X1267" t="str">
        <f>[1]!DXLOOKUP(M1267,Users!$A$2:$A$5,Users!$B$2:$B$5,0)</f>
        <v>Chris</v>
      </c>
    </row>
    <row r="1268" spans="1:24" ht="12.75" customHeight="1">
      <c r="A1268" t="s">
        <v>56</v>
      </c>
      <c r="B1268" s="17">
        <v>0.01</v>
      </c>
      <c r="C1268" s="6">
        <v>11.7</v>
      </c>
      <c r="D1268" s="6">
        <v>6.96</v>
      </c>
      <c r="E1268">
        <v>2283</v>
      </c>
      <c r="F1268" t="s">
        <v>2173</v>
      </c>
      <c r="G1268" t="s">
        <v>49</v>
      </c>
      <c r="H1268" t="s">
        <v>40</v>
      </c>
      <c r="I1268" t="s">
        <v>29</v>
      </c>
      <c r="J1268" t="s">
        <v>257</v>
      </c>
      <c r="K1268" t="s">
        <v>86</v>
      </c>
      <c r="L1268" t="s">
        <v>1280</v>
      </c>
      <c r="M1268" t="s">
        <v>61</v>
      </c>
      <c r="N1268" t="s">
        <v>1858</v>
      </c>
      <c r="O1268" t="s">
        <v>2174</v>
      </c>
      <c r="P1268" s="13">
        <v>42028</v>
      </c>
      <c r="Q1268" s="13" t="str">
        <f t="shared" si="38"/>
        <v>January</v>
      </c>
      <c r="R1268" s="11">
        <v>42030</v>
      </c>
      <c r="S1268" s="13" t="str">
        <f t="shared" si="39"/>
        <v>January</v>
      </c>
      <c r="T1268" s="8">
        <v>-28.954000000000001</v>
      </c>
      <c r="U1268">
        <v>6</v>
      </c>
      <c r="V1268" s="6">
        <v>76.87</v>
      </c>
      <c r="W1268">
        <v>85947</v>
      </c>
      <c r="X1268" t="str">
        <f>[1]!DXLOOKUP(M1268,Users!$A$2:$A$5,Users!$B$2:$B$5,0)</f>
        <v>Chris</v>
      </c>
    </row>
    <row r="1269" spans="1:24" ht="12.75" customHeight="1">
      <c r="A1269" t="s">
        <v>56</v>
      </c>
      <c r="B1269" s="17">
        <v>0.02</v>
      </c>
      <c r="C1269" s="6">
        <v>17.7</v>
      </c>
      <c r="D1269" s="6">
        <v>9.4700000000000006</v>
      </c>
      <c r="E1269">
        <v>2285</v>
      </c>
      <c r="F1269" t="s">
        <v>2175</v>
      </c>
      <c r="G1269" t="s">
        <v>27</v>
      </c>
      <c r="H1269" t="s">
        <v>28</v>
      </c>
      <c r="I1269" t="s">
        <v>29</v>
      </c>
      <c r="J1269" t="s">
        <v>141</v>
      </c>
      <c r="K1269" t="s">
        <v>59</v>
      </c>
      <c r="L1269" t="s">
        <v>1569</v>
      </c>
      <c r="M1269" t="s">
        <v>136</v>
      </c>
      <c r="N1269" t="s">
        <v>932</v>
      </c>
      <c r="O1269" t="s">
        <v>2176</v>
      </c>
      <c r="P1269" s="13">
        <v>42076</v>
      </c>
      <c r="Q1269" s="13" t="str">
        <f t="shared" si="38"/>
        <v>March</v>
      </c>
      <c r="R1269" s="11">
        <v>42078</v>
      </c>
      <c r="S1269" s="13" t="str">
        <f t="shared" si="39"/>
        <v>March</v>
      </c>
      <c r="T1269" s="8">
        <v>-85.021999999999991</v>
      </c>
      <c r="U1269">
        <v>21</v>
      </c>
      <c r="V1269" s="6">
        <v>374.6</v>
      </c>
      <c r="W1269">
        <v>90148</v>
      </c>
      <c r="X1269" t="str">
        <f>[1]!DXLOOKUP(M1269,Users!$A$2:$A$5,Users!$B$2:$B$5,0)</f>
        <v>Sam</v>
      </c>
    </row>
    <row r="1270" spans="1:24" ht="12.75" customHeight="1">
      <c r="A1270" t="s">
        <v>56</v>
      </c>
      <c r="B1270" s="17">
        <v>0</v>
      </c>
      <c r="C1270" s="6">
        <v>4.91</v>
      </c>
      <c r="D1270" s="6">
        <v>0.5</v>
      </c>
      <c r="E1270">
        <v>2286</v>
      </c>
      <c r="F1270" t="s">
        <v>2177</v>
      </c>
      <c r="G1270" t="s">
        <v>49</v>
      </c>
      <c r="H1270" t="s">
        <v>28</v>
      </c>
      <c r="I1270" t="s">
        <v>29</v>
      </c>
      <c r="J1270" t="s">
        <v>134</v>
      </c>
      <c r="K1270" t="s">
        <v>59</v>
      </c>
      <c r="L1270" t="s">
        <v>163</v>
      </c>
      <c r="M1270" t="s">
        <v>136</v>
      </c>
      <c r="N1270" t="s">
        <v>932</v>
      </c>
      <c r="O1270" t="s">
        <v>2178</v>
      </c>
      <c r="P1270" s="13">
        <v>42039</v>
      </c>
      <c r="Q1270" s="13" t="str">
        <f t="shared" si="38"/>
        <v>February</v>
      </c>
      <c r="R1270" s="11">
        <v>42041</v>
      </c>
      <c r="S1270" s="13" t="str">
        <f t="shared" si="39"/>
        <v>February</v>
      </c>
      <c r="T1270" s="8">
        <v>99.198000000000008</v>
      </c>
      <c r="U1270">
        <v>12</v>
      </c>
      <c r="V1270" s="6">
        <v>61.87</v>
      </c>
      <c r="W1270">
        <v>90145</v>
      </c>
      <c r="X1270" t="str">
        <f>[1]!DXLOOKUP(M1270,Users!$A$2:$A$5,Users!$B$2:$B$5,0)</f>
        <v>Sam</v>
      </c>
    </row>
    <row r="1271" spans="1:24" ht="12.75" customHeight="1">
      <c r="A1271" t="s">
        <v>56</v>
      </c>
      <c r="B1271" s="17">
        <v>0.01</v>
      </c>
      <c r="C1271" s="6">
        <v>7.28</v>
      </c>
      <c r="D1271" s="6">
        <v>11.15</v>
      </c>
      <c r="E1271">
        <v>2286</v>
      </c>
      <c r="F1271" t="s">
        <v>2177</v>
      </c>
      <c r="G1271" t="s">
        <v>49</v>
      </c>
      <c r="H1271" t="s">
        <v>28</v>
      </c>
      <c r="I1271" t="s">
        <v>29</v>
      </c>
      <c r="J1271" t="s">
        <v>93</v>
      </c>
      <c r="K1271" t="s">
        <v>59</v>
      </c>
      <c r="L1271" t="s">
        <v>854</v>
      </c>
      <c r="M1271" t="s">
        <v>136</v>
      </c>
      <c r="N1271" t="s">
        <v>932</v>
      </c>
      <c r="O1271" t="s">
        <v>2178</v>
      </c>
      <c r="P1271" s="13">
        <v>42039</v>
      </c>
      <c r="Q1271" s="13" t="str">
        <f t="shared" si="38"/>
        <v>February</v>
      </c>
      <c r="R1271" s="11">
        <v>42040</v>
      </c>
      <c r="S1271" s="13" t="str">
        <f t="shared" si="39"/>
        <v>February</v>
      </c>
      <c r="T1271" s="8">
        <v>136.03139999999999</v>
      </c>
      <c r="U1271">
        <v>6</v>
      </c>
      <c r="V1271" s="6">
        <v>48.88</v>
      </c>
      <c r="W1271">
        <v>90145</v>
      </c>
      <c r="X1271" t="str">
        <f>[1]!DXLOOKUP(M1271,Users!$A$2:$A$5,Users!$B$2:$B$5,0)</f>
        <v>Sam</v>
      </c>
    </row>
    <row r="1272" spans="1:24" ht="12.75" customHeight="1">
      <c r="A1272" t="s">
        <v>56</v>
      </c>
      <c r="B1272" s="17">
        <v>0.1</v>
      </c>
      <c r="C1272" s="6">
        <v>6.68</v>
      </c>
      <c r="D1272" s="6">
        <v>6.93</v>
      </c>
      <c r="E1272">
        <v>2286</v>
      </c>
      <c r="F1272" t="s">
        <v>2177</v>
      </c>
      <c r="G1272" t="s">
        <v>49</v>
      </c>
      <c r="H1272" t="s">
        <v>28</v>
      </c>
      <c r="I1272" t="s">
        <v>29</v>
      </c>
      <c r="J1272" t="s">
        <v>93</v>
      </c>
      <c r="K1272" t="s">
        <v>59</v>
      </c>
      <c r="L1272" t="s">
        <v>2135</v>
      </c>
      <c r="M1272" t="s">
        <v>136</v>
      </c>
      <c r="N1272" t="s">
        <v>932</v>
      </c>
      <c r="O1272" t="s">
        <v>2178</v>
      </c>
      <c r="P1272" s="13">
        <v>42039</v>
      </c>
      <c r="Q1272" s="13" t="str">
        <f t="shared" si="38"/>
        <v>February</v>
      </c>
      <c r="R1272" s="11">
        <v>42042</v>
      </c>
      <c r="S1272" s="13" t="str">
        <f t="shared" si="39"/>
        <v>February</v>
      </c>
      <c r="T1272" s="8">
        <v>-100.072</v>
      </c>
      <c r="U1272">
        <v>3</v>
      </c>
      <c r="V1272" s="6">
        <v>21.56</v>
      </c>
      <c r="W1272">
        <v>90145</v>
      </c>
      <c r="X1272" t="str">
        <f>[1]!DXLOOKUP(M1272,Users!$A$2:$A$5,Users!$B$2:$B$5,0)</f>
        <v>Sam</v>
      </c>
    </row>
    <row r="1273" spans="1:24" ht="12.75" customHeight="1">
      <c r="A1273" t="s">
        <v>37</v>
      </c>
      <c r="B1273" s="17">
        <v>0.01</v>
      </c>
      <c r="C1273" s="6">
        <v>18.97</v>
      </c>
      <c r="D1273" s="6">
        <v>9.0299999999999994</v>
      </c>
      <c r="E1273">
        <v>2287</v>
      </c>
      <c r="F1273" t="s">
        <v>2179</v>
      </c>
      <c r="G1273" t="s">
        <v>49</v>
      </c>
      <c r="H1273" t="s">
        <v>28</v>
      </c>
      <c r="I1273" t="s">
        <v>29</v>
      </c>
      <c r="J1273" t="s">
        <v>93</v>
      </c>
      <c r="K1273" t="s">
        <v>59</v>
      </c>
      <c r="L1273" t="s">
        <v>775</v>
      </c>
      <c r="M1273" t="s">
        <v>136</v>
      </c>
      <c r="N1273" t="s">
        <v>932</v>
      </c>
      <c r="O1273" t="s">
        <v>2180</v>
      </c>
      <c r="P1273" s="13">
        <v>42088</v>
      </c>
      <c r="Q1273" s="13" t="str">
        <f t="shared" si="38"/>
        <v>March</v>
      </c>
      <c r="R1273" s="11">
        <v>42088</v>
      </c>
      <c r="S1273" s="13" t="str">
        <f t="shared" si="39"/>
        <v>March</v>
      </c>
      <c r="T1273" s="8">
        <v>-12.026699999999998</v>
      </c>
      <c r="U1273">
        <v>8</v>
      </c>
      <c r="V1273" s="6">
        <v>164.67</v>
      </c>
      <c r="W1273">
        <v>90146</v>
      </c>
      <c r="X1273" t="str">
        <f>[1]!DXLOOKUP(M1273,Users!$A$2:$A$5,Users!$B$2:$B$5,0)</f>
        <v>Sam</v>
      </c>
    </row>
    <row r="1274" spans="1:24" ht="12.75" customHeight="1">
      <c r="A1274" t="s">
        <v>37</v>
      </c>
      <c r="B1274" s="17">
        <v>0.03</v>
      </c>
      <c r="C1274" s="6">
        <v>12.28</v>
      </c>
      <c r="D1274" s="6">
        <v>4.8600000000000003</v>
      </c>
      <c r="E1274">
        <v>2287</v>
      </c>
      <c r="F1274" t="s">
        <v>2179</v>
      </c>
      <c r="G1274" t="s">
        <v>49</v>
      </c>
      <c r="H1274" t="s">
        <v>28</v>
      </c>
      <c r="I1274" t="s">
        <v>29</v>
      </c>
      <c r="J1274" t="s">
        <v>93</v>
      </c>
      <c r="K1274" t="s">
        <v>59</v>
      </c>
      <c r="L1274" t="s">
        <v>303</v>
      </c>
      <c r="M1274" t="s">
        <v>136</v>
      </c>
      <c r="N1274" t="s">
        <v>932</v>
      </c>
      <c r="O1274" t="s">
        <v>2180</v>
      </c>
      <c r="P1274" s="13">
        <v>42088</v>
      </c>
      <c r="Q1274" s="13" t="str">
        <f t="shared" si="38"/>
        <v>March</v>
      </c>
      <c r="R1274" s="11">
        <v>42089</v>
      </c>
      <c r="S1274" s="13" t="str">
        <f t="shared" si="39"/>
        <v>March</v>
      </c>
      <c r="T1274" s="8">
        <v>122.508</v>
      </c>
      <c r="U1274">
        <v>6</v>
      </c>
      <c r="V1274" s="6">
        <v>72.739999999999995</v>
      </c>
      <c r="W1274">
        <v>90146</v>
      </c>
      <c r="X1274" t="str">
        <f>[1]!DXLOOKUP(M1274,Users!$A$2:$A$5,Users!$B$2:$B$5,0)</f>
        <v>Sam</v>
      </c>
    </row>
    <row r="1275" spans="1:24" ht="12.75" customHeight="1">
      <c r="A1275" t="s">
        <v>37</v>
      </c>
      <c r="B1275" s="17">
        <v>0.05</v>
      </c>
      <c r="C1275" s="6">
        <v>34.99</v>
      </c>
      <c r="D1275" s="6">
        <v>7.73</v>
      </c>
      <c r="E1275">
        <v>2287</v>
      </c>
      <c r="F1275" t="s">
        <v>2179</v>
      </c>
      <c r="G1275" t="s">
        <v>27</v>
      </c>
      <c r="H1275" t="s">
        <v>28</v>
      </c>
      <c r="I1275" t="s">
        <v>29</v>
      </c>
      <c r="J1275" t="s">
        <v>30</v>
      </c>
      <c r="K1275" t="s">
        <v>59</v>
      </c>
      <c r="L1275" t="s">
        <v>101</v>
      </c>
      <c r="M1275" t="s">
        <v>136</v>
      </c>
      <c r="N1275" t="s">
        <v>932</v>
      </c>
      <c r="O1275" t="s">
        <v>2180</v>
      </c>
      <c r="P1275" s="13">
        <v>42088</v>
      </c>
      <c r="Q1275" s="13" t="str">
        <f t="shared" si="38"/>
        <v>March</v>
      </c>
      <c r="R1275" s="11">
        <v>42090</v>
      </c>
      <c r="S1275" s="13" t="str">
        <f t="shared" si="39"/>
        <v>March</v>
      </c>
      <c r="T1275" s="8">
        <v>-12.026699999999998</v>
      </c>
      <c r="U1275">
        <v>12</v>
      </c>
      <c r="V1275" s="6">
        <v>418.75</v>
      </c>
      <c r="W1275">
        <v>90146</v>
      </c>
      <c r="X1275" t="str">
        <f>[1]!DXLOOKUP(M1275,Users!$A$2:$A$5,Users!$B$2:$B$5,0)</f>
        <v>Sam</v>
      </c>
    </row>
    <row r="1276" spans="1:24" ht="12.75" customHeight="1">
      <c r="A1276" t="s">
        <v>106</v>
      </c>
      <c r="B1276" s="17">
        <v>0.1</v>
      </c>
      <c r="C1276" s="6">
        <v>54.1</v>
      </c>
      <c r="D1276" s="6">
        <v>19.989999999999998</v>
      </c>
      <c r="E1276">
        <v>2287</v>
      </c>
      <c r="F1276" t="s">
        <v>2179</v>
      </c>
      <c r="G1276" t="s">
        <v>49</v>
      </c>
      <c r="H1276" t="s">
        <v>28</v>
      </c>
      <c r="I1276" t="s">
        <v>29</v>
      </c>
      <c r="J1276" t="s">
        <v>141</v>
      </c>
      <c r="K1276" t="s">
        <v>59</v>
      </c>
      <c r="L1276" t="s">
        <v>2181</v>
      </c>
      <c r="M1276" t="s">
        <v>136</v>
      </c>
      <c r="N1276" t="s">
        <v>932</v>
      </c>
      <c r="O1276" t="s">
        <v>2180</v>
      </c>
      <c r="P1276" s="13">
        <v>42054</v>
      </c>
      <c r="Q1276" s="13" t="str">
        <f t="shared" si="38"/>
        <v>February</v>
      </c>
      <c r="R1276" s="11">
        <v>42059</v>
      </c>
      <c r="S1276" s="13" t="str">
        <f t="shared" si="39"/>
        <v>February</v>
      </c>
      <c r="T1276" s="8">
        <v>34.067999999999998</v>
      </c>
      <c r="U1276">
        <v>9</v>
      </c>
      <c r="V1276" s="6">
        <v>469.59</v>
      </c>
      <c r="W1276">
        <v>90147</v>
      </c>
      <c r="X1276" t="str">
        <f>[1]!DXLOOKUP(M1276,Users!$A$2:$A$5,Users!$B$2:$B$5,0)</f>
        <v>Sam</v>
      </c>
    </row>
    <row r="1277" spans="1:24" ht="12.75" customHeight="1">
      <c r="A1277" t="s">
        <v>47</v>
      </c>
      <c r="B1277" s="17">
        <v>0.01</v>
      </c>
      <c r="C1277" s="6">
        <v>7.59</v>
      </c>
      <c r="D1277" s="6">
        <v>4</v>
      </c>
      <c r="E1277">
        <v>2289</v>
      </c>
      <c r="F1277" t="s">
        <v>2182</v>
      </c>
      <c r="G1277" t="s">
        <v>49</v>
      </c>
      <c r="H1277" t="s">
        <v>40</v>
      </c>
      <c r="I1277" t="s">
        <v>41</v>
      </c>
      <c r="J1277" t="s">
        <v>50</v>
      </c>
      <c r="K1277" t="s">
        <v>31</v>
      </c>
      <c r="L1277" t="s">
        <v>444</v>
      </c>
      <c r="M1277" t="s">
        <v>61</v>
      </c>
      <c r="N1277" t="s">
        <v>62</v>
      </c>
      <c r="O1277" t="s">
        <v>2104</v>
      </c>
      <c r="P1277" s="13">
        <v>42128</v>
      </c>
      <c r="Q1277" s="13" t="str">
        <f t="shared" si="38"/>
        <v>May</v>
      </c>
      <c r="R1277" s="11">
        <v>42128</v>
      </c>
      <c r="S1277" s="13" t="str">
        <f t="shared" si="39"/>
        <v>May</v>
      </c>
      <c r="T1277" s="8">
        <v>2.9700000000000006</v>
      </c>
      <c r="U1277">
        <v>17</v>
      </c>
      <c r="V1277" s="6">
        <v>136.25</v>
      </c>
      <c r="W1277">
        <v>88165</v>
      </c>
      <c r="X1277" t="str">
        <f>[1]!DXLOOKUP(M1277,Users!$A$2:$A$5,Users!$B$2:$B$5,0)</f>
        <v>Chris</v>
      </c>
    </row>
    <row r="1278" spans="1:24" ht="12.75" customHeight="1">
      <c r="A1278" t="s">
        <v>37</v>
      </c>
      <c r="B1278" s="17">
        <v>0</v>
      </c>
      <c r="C1278" s="6">
        <v>42.98</v>
      </c>
      <c r="D1278" s="6">
        <v>4.62</v>
      </c>
      <c r="E1278">
        <v>2290</v>
      </c>
      <c r="F1278" t="s">
        <v>2183</v>
      </c>
      <c r="G1278" t="s">
        <v>49</v>
      </c>
      <c r="H1278" t="s">
        <v>40</v>
      </c>
      <c r="I1278" t="s">
        <v>29</v>
      </c>
      <c r="J1278" t="s">
        <v>257</v>
      </c>
      <c r="K1278" t="s">
        <v>59</v>
      </c>
      <c r="L1278" t="s">
        <v>1888</v>
      </c>
      <c r="M1278" t="s">
        <v>61</v>
      </c>
      <c r="N1278" t="s">
        <v>62</v>
      </c>
      <c r="O1278" t="s">
        <v>2184</v>
      </c>
      <c r="P1278" s="13">
        <v>42010</v>
      </c>
      <c r="Q1278" s="13" t="str">
        <f t="shared" si="38"/>
        <v>January</v>
      </c>
      <c r="R1278" s="11">
        <v>42012</v>
      </c>
      <c r="S1278" s="13" t="str">
        <f t="shared" si="39"/>
        <v>January</v>
      </c>
      <c r="T1278" s="8">
        <v>385.30289999999997</v>
      </c>
      <c r="U1278">
        <v>12</v>
      </c>
      <c r="V1278" s="6">
        <v>558.41</v>
      </c>
      <c r="W1278">
        <v>88163</v>
      </c>
      <c r="X1278" t="str">
        <f>[1]!DXLOOKUP(M1278,Users!$A$2:$A$5,Users!$B$2:$B$5,0)</f>
        <v>Chris</v>
      </c>
    </row>
    <row r="1279" spans="1:24" ht="12.75" customHeight="1">
      <c r="A1279" t="s">
        <v>37</v>
      </c>
      <c r="B1279" s="17">
        <v>0.03</v>
      </c>
      <c r="C1279" s="6">
        <v>21.78</v>
      </c>
      <c r="D1279" s="6">
        <v>5.94</v>
      </c>
      <c r="E1279">
        <v>2290</v>
      </c>
      <c r="F1279" t="s">
        <v>2183</v>
      </c>
      <c r="G1279" t="s">
        <v>49</v>
      </c>
      <c r="H1279" t="s">
        <v>40</v>
      </c>
      <c r="I1279" t="s">
        <v>29</v>
      </c>
      <c r="J1279" t="s">
        <v>257</v>
      </c>
      <c r="K1279" t="s">
        <v>86</v>
      </c>
      <c r="L1279" t="s">
        <v>2185</v>
      </c>
      <c r="M1279" t="s">
        <v>61</v>
      </c>
      <c r="N1279" t="s">
        <v>62</v>
      </c>
      <c r="O1279" t="s">
        <v>2184</v>
      </c>
      <c r="P1279" s="13">
        <v>42010</v>
      </c>
      <c r="Q1279" s="13" t="str">
        <f t="shared" si="38"/>
        <v>January</v>
      </c>
      <c r="R1279" s="11">
        <v>42012</v>
      </c>
      <c r="S1279" s="13" t="str">
        <f t="shared" si="39"/>
        <v>January</v>
      </c>
      <c r="T1279" s="8">
        <v>187.2</v>
      </c>
      <c r="U1279">
        <v>13</v>
      </c>
      <c r="V1279" s="6">
        <v>290.22000000000003</v>
      </c>
      <c r="W1279">
        <v>88163</v>
      </c>
      <c r="X1279" t="str">
        <f>[1]!DXLOOKUP(M1279,Users!$A$2:$A$5,Users!$B$2:$B$5,0)</f>
        <v>Chris</v>
      </c>
    </row>
    <row r="1280" spans="1:24" ht="12.75" customHeight="1">
      <c r="A1280" t="s">
        <v>56</v>
      </c>
      <c r="B1280" s="17">
        <v>7.0000000000000007E-2</v>
      </c>
      <c r="C1280" s="6">
        <v>80.98</v>
      </c>
      <c r="D1280" s="6">
        <v>7.18</v>
      </c>
      <c r="E1280">
        <v>2290</v>
      </c>
      <c r="F1280" t="s">
        <v>2183</v>
      </c>
      <c r="G1280" t="s">
        <v>49</v>
      </c>
      <c r="H1280" t="s">
        <v>28</v>
      </c>
      <c r="I1280" t="s">
        <v>77</v>
      </c>
      <c r="J1280" t="s">
        <v>180</v>
      </c>
      <c r="K1280" t="s">
        <v>59</v>
      </c>
      <c r="L1280" t="s">
        <v>2186</v>
      </c>
      <c r="M1280" t="s">
        <v>61</v>
      </c>
      <c r="N1280" t="s">
        <v>62</v>
      </c>
      <c r="O1280" t="s">
        <v>2184</v>
      </c>
      <c r="P1280" s="13">
        <v>42039</v>
      </c>
      <c r="Q1280" s="13" t="str">
        <f t="shared" si="38"/>
        <v>February</v>
      </c>
      <c r="R1280" s="11">
        <v>42041</v>
      </c>
      <c r="S1280" s="13" t="str">
        <f t="shared" si="39"/>
        <v>February</v>
      </c>
      <c r="T1280" s="8">
        <v>779.47230000000002</v>
      </c>
      <c r="U1280">
        <v>15</v>
      </c>
      <c r="V1280" s="6">
        <v>1129.67</v>
      </c>
      <c r="W1280">
        <v>88164</v>
      </c>
      <c r="X1280" t="str">
        <f>[1]!DXLOOKUP(M1280,Users!$A$2:$A$5,Users!$B$2:$B$5,0)</f>
        <v>Chris</v>
      </c>
    </row>
    <row r="1281" spans="1:24" ht="12.75" customHeight="1">
      <c r="A1281" t="s">
        <v>47</v>
      </c>
      <c r="B1281" s="17">
        <v>7.0000000000000007E-2</v>
      </c>
      <c r="C1281" s="6">
        <v>270.98</v>
      </c>
      <c r="D1281" s="6">
        <v>50</v>
      </c>
      <c r="E1281">
        <v>2302</v>
      </c>
      <c r="F1281" t="s">
        <v>2187</v>
      </c>
      <c r="G1281" t="s">
        <v>39</v>
      </c>
      <c r="H1281" t="s">
        <v>28</v>
      </c>
      <c r="I1281" t="s">
        <v>41</v>
      </c>
      <c r="J1281" t="s">
        <v>42</v>
      </c>
      <c r="K1281" t="s">
        <v>43</v>
      </c>
      <c r="L1281" t="s">
        <v>2188</v>
      </c>
      <c r="M1281" t="s">
        <v>136</v>
      </c>
      <c r="N1281" t="s">
        <v>362</v>
      </c>
      <c r="O1281" t="s">
        <v>2189</v>
      </c>
      <c r="P1281" s="13">
        <v>42046</v>
      </c>
      <c r="Q1281" s="13" t="str">
        <f t="shared" si="38"/>
        <v>February</v>
      </c>
      <c r="R1281" s="11">
        <v>42048</v>
      </c>
      <c r="S1281" s="13" t="str">
        <f t="shared" si="39"/>
        <v>February</v>
      </c>
      <c r="T1281" s="8">
        <v>27.725999999999999</v>
      </c>
      <c r="U1281">
        <v>9</v>
      </c>
      <c r="V1281" s="6">
        <v>2439.37</v>
      </c>
      <c r="W1281">
        <v>87695</v>
      </c>
      <c r="X1281" t="str">
        <f>[1]!DXLOOKUP(M1281,Users!$A$2:$A$5,Users!$B$2:$B$5,0)</f>
        <v>Sam</v>
      </c>
    </row>
    <row r="1282" spans="1:24" ht="12.75" customHeight="1">
      <c r="A1282" t="s">
        <v>25</v>
      </c>
      <c r="B1282" s="17">
        <v>0.1</v>
      </c>
      <c r="C1282" s="6">
        <v>12.53</v>
      </c>
      <c r="D1282" s="6">
        <v>0.49</v>
      </c>
      <c r="E1282">
        <v>2302</v>
      </c>
      <c r="F1282" t="s">
        <v>2187</v>
      </c>
      <c r="G1282" t="s">
        <v>49</v>
      </c>
      <c r="H1282" t="s">
        <v>28</v>
      </c>
      <c r="I1282" t="s">
        <v>29</v>
      </c>
      <c r="J1282" t="s">
        <v>134</v>
      </c>
      <c r="K1282" t="s">
        <v>59</v>
      </c>
      <c r="L1282" t="s">
        <v>1016</v>
      </c>
      <c r="M1282" t="s">
        <v>136</v>
      </c>
      <c r="N1282" t="s">
        <v>362</v>
      </c>
      <c r="O1282" t="s">
        <v>2189</v>
      </c>
      <c r="P1282" s="13">
        <v>42007</v>
      </c>
      <c r="Q1282" s="13" t="str">
        <f t="shared" si="38"/>
        <v>January</v>
      </c>
      <c r="R1282" s="11">
        <v>42008</v>
      </c>
      <c r="S1282" s="13" t="str">
        <f t="shared" si="39"/>
        <v>January</v>
      </c>
      <c r="T1282" s="8">
        <v>244.464</v>
      </c>
      <c r="U1282">
        <v>8</v>
      </c>
      <c r="V1282" s="6">
        <v>92.02</v>
      </c>
      <c r="W1282">
        <v>87696</v>
      </c>
      <c r="X1282" t="str">
        <f>[1]!DXLOOKUP(M1282,Users!$A$2:$A$5,Users!$B$2:$B$5,0)</f>
        <v>Sam</v>
      </c>
    </row>
    <row r="1283" spans="1:24" ht="12.75" customHeight="1">
      <c r="A1283" t="s">
        <v>25</v>
      </c>
      <c r="B1283" s="17">
        <v>0.1</v>
      </c>
      <c r="C1283" s="6">
        <v>146.34</v>
      </c>
      <c r="D1283" s="6">
        <v>43.75</v>
      </c>
      <c r="E1283">
        <v>2302</v>
      </c>
      <c r="F1283" t="s">
        <v>2187</v>
      </c>
      <c r="G1283" t="s">
        <v>39</v>
      </c>
      <c r="H1283" t="s">
        <v>28</v>
      </c>
      <c r="I1283" t="s">
        <v>41</v>
      </c>
      <c r="J1283" t="s">
        <v>152</v>
      </c>
      <c r="K1283" t="s">
        <v>121</v>
      </c>
      <c r="L1283" t="s">
        <v>2190</v>
      </c>
      <c r="M1283" t="s">
        <v>136</v>
      </c>
      <c r="N1283" t="s">
        <v>362</v>
      </c>
      <c r="O1283" t="s">
        <v>2189</v>
      </c>
      <c r="P1283" s="13">
        <v>42007</v>
      </c>
      <c r="Q1283" s="13" t="str">
        <f t="shared" ref="Q1283:Q1346" si="40">TEXT(P1283,"mmmm")</f>
        <v>January</v>
      </c>
      <c r="R1283" s="11">
        <v>42008</v>
      </c>
      <c r="S1283" s="13" t="str">
        <f t="shared" ref="S1283:S1346" si="41">TEXT(R1283,"mmmm")</f>
        <v>January</v>
      </c>
      <c r="T1283" s="8">
        <v>-473.57799999999997</v>
      </c>
      <c r="U1283">
        <v>2</v>
      </c>
      <c r="V1283" s="6">
        <v>283.55</v>
      </c>
      <c r="W1283">
        <v>87696</v>
      </c>
      <c r="X1283" t="str">
        <f>[1]!DXLOOKUP(M1283,Users!$A$2:$A$5,Users!$B$2:$B$5,0)</f>
        <v>Sam</v>
      </c>
    </row>
    <row r="1284" spans="1:24" ht="12.75" customHeight="1">
      <c r="A1284" t="s">
        <v>47</v>
      </c>
      <c r="B1284" s="17">
        <v>7.0000000000000007E-2</v>
      </c>
      <c r="C1284" s="6">
        <v>270.98</v>
      </c>
      <c r="D1284" s="6">
        <v>50</v>
      </c>
      <c r="E1284">
        <v>2303</v>
      </c>
      <c r="F1284" t="s">
        <v>2191</v>
      </c>
      <c r="G1284" t="s">
        <v>39</v>
      </c>
      <c r="H1284" t="s">
        <v>28</v>
      </c>
      <c r="I1284" t="s">
        <v>41</v>
      </c>
      <c r="J1284" t="s">
        <v>42</v>
      </c>
      <c r="K1284" t="s">
        <v>43</v>
      </c>
      <c r="L1284" t="s">
        <v>2188</v>
      </c>
      <c r="M1284" t="s">
        <v>53</v>
      </c>
      <c r="N1284" t="s">
        <v>71</v>
      </c>
      <c r="O1284" t="s">
        <v>90</v>
      </c>
      <c r="P1284" s="13">
        <v>42046</v>
      </c>
      <c r="Q1284" s="13" t="str">
        <f t="shared" si="40"/>
        <v>February</v>
      </c>
      <c r="R1284" s="11">
        <v>42048</v>
      </c>
      <c r="S1284" s="13" t="str">
        <f t="shared" si="41"/>
        <v>February</v>
      </c>
      <c r="T1284" s="8">
        <v>-96.05</v>
      </c>
      <c r="U1284">
        <v>36</v>
      </c>
      <c r="V1284" s="6">
        <v>9757.48</v>
      </c>
      <c r="W1284">
        <v>47493</v>
      </c>
      <c r="X1284" t="str">
        <f>[1]!DXLOOKUP(M1284,Users!$A$2:$A$5,Users!$B$2:$B$5,0)</f>
        <v>Erin</v>
      </c>
    </row>
    <row r="1285" spans="1:24" ht="12.75" customHeight="1">
      <c r="A1285" t="s">
        <v>25</v>
      </c>
      <c r="B1285" s="17">
        <v>0.1</v>
      </c>
      <c r="C1285" s="6">
        <v>146.34</v>
      </c>
      <c r="D1285" s="6">
        <v>43.75</v>
      </c>
      <c r="E1285">
        <v>2303</v>
      </c>
      <c r="F1285" t="s">
        <v>2191</v>
      </c>
      <c r="G1285" t="s">
        <v>39</v>
      </c>
      <c r="H1285" t="s">
        <v>28</v>
      </c>
      <c r="I1285" t="s">
        <v>41</v>
      </c>
      <c r="J1285" t="s">
        <v>152</v>
      </c>
      <c r="K1285" t="s">
        <v>121</v>
      </c>
      <c r="L1285" t="s">
        <v>2190</v>
      </c>
      <c r="M1285" t="s">
        <v>53</v>
      </c>
      <c r="N1285" t="s">
        <v>71</v>
      </c>
      <c r="O1285" t="s">
        <v>90</v>
      </c>
      <c r="P1285" s="13">
        <v>42007</v>
      </c>
      <c r="Q1285" s="13" t="str">
        <f t="shared" si="40"/>
        <v>January</v>
      </c>
      <c r="R1285" s="11">
        <v>42008</v>
      </c>
      <c r="S1285" s="13" t="str">
        <f t="shared" si="41"/>
        <v>January</v>
      </c>
      <c r="T1285" s="8">
        <v>-270.85000000000002</v>
      </c>
      <c r="U1285">
        <v>6</v>
      </c>
      <c r="V1285" s="6">
        <v>850.64</v>
      </c>
      <c r="W1285">
        <v>37987</v>
      </c>
      <c r="X1285" t="str">
        <f>[1]!DXLOOKUP(M1285,Users!$A$2:$A$5,Users!$B$2:$B$5,0)</f>
        <v>Erin</v>
      </c>
    </row>
    <row r="1286" spans="1:24" ht="12.75" customHeight="1">
      <c r="A1286" t="s">
        <v>25</v>
      </c>
      <c r="B1286" s="17">
        <v>0</v>
      </c>
      <c r="C1286" s="6">
        <v>90.48</v>
      </c>
      <c r="D1286" s="6">
        <v>19.989999999999998</v>
      </c>
      <c r="E1286">
        <v>2305</v>
      </c>
      <c r="F1286" t="s">
        <v>2192</v>
      </c>
      <c r="G1286" t="s">
        <v>49</v>
      </c>
      <c r="H1286" t="s">
        <v>58</v>
      </c>
      <c r="I1286" t="s">
        <v>29</v>
      </c>
      <c r="J1286" t="s">
        <v>69</v>
      </c>
      <c r="K1286" t="s">
        <v>59</v>
      </c>
      <c r="L1286" t="s">
        <v>1840</v>
      </c>
      <c r="M1286" t="s">
        <v>61</v>
      </c>
      <c r="N1286" t="s">
        <v>2193</v>
      </c>
      <c r="O1286" t="s">
        <v>456</v>
      </c>
      <c r="P1286" s="13">
        <v>42176</v>
      </c>
      <c r="Q1286" s="13" t="str">
        <f t="shared" si="40"/>
        <v>June</v>
      </c>
      <c r="R1286" s="11">
        <v>42179</v>
      </c>
      <c r="S1286" s="13" t="str">
        <f t="shared" si="41"/>
        <v>June</v>
      </c>
      <c r="T1286" s="8">
        <v>800.25509999999986</v>
      </c>
      <c r="U1286">
        <v>12</v>
      </c>
      <c r="V1286" s="6">
        <v>1159.79</v>
      </c>
      <c r="W1286">
        <v>89869</v>
      </c>
      <c r="X1286" t="str">
        <f>[1]!DXLOOKUP(M1286,Users!$A$2:$A$5,Users!$B$2:$B$5,0)</f>
        <v>Chris</v>
      </c>
    </row>
    <row r="1287" spans="1:24" ht="12.75" customHeight="1">
      <c r="A1287" t="s">
        <v>106</v>
      </c>
      <c r="B1287" s="17">
        <v>0.08</v>
      </c>
      <c r="C1287" s="6">
        <v>9.48</v>
      </c>
      <c r="D1287" s="6">
        <v>7.29</v>
      </c>
      <c r="E1287">
        <v>2308</v>
      </c>
      <c r="F1287" t="s">
        <v>2194</v>
      </c>
      <c r="G1287" t="s">
        <v>49</v>
      </c>
      <c r="H1287" t="s">
        <v>58</v>
      </c>
      <c r="I1287" t="s">
        <v>41</v>
      </c>
      <c r="J1287" t="s">
        <v>50</v>
      </c>
      <c r="K1287" t="s">
        <v>51</v>
      </c>
      <c r="L1287" t="s">
        <v>52</v>
      </c>
      <c r="M1287" t="s">
        <v>136</v>
      </c>
      <c r="N1287" t="s">
        <v>362</v>
      </c>
      <c r="O1287" t="s">
        <v>2195</v>
      </c>
      <c r="P1287" s="13">
        <v>42087</v>
      </c>
      <c r="Q1287" s="13" t="str">
        <f t="shared" si="40"/>
        <v>March</v>
      </c>
      <c r="R1287" s="11">
        <v>42089</v>
      </c>
      <c r="S1287" s="13" t="str">
        <f t="shared" si="41"/>
        <v>March</v>
      </c>
      <c r="T1287" s="8">
        <v>-50.4</v>
      </c>
      <c r="U1287">
        <v>2</v>
      </c>
      <c r="V1287" s="6">
        <v>20.22</v>
      </c>
      <c r="W1287">
        <v>90557</v>
      </c>
      <c r="X1287" t="str">
        <f>[1]!DXLOOKUP(M1287,Users!$A$2:$A$5,Users!$B$2:$B$5,0)</f>
        <v>Sam</v>
      </c>
    </row>
    <row r="1288" spans="1:24" ht="12.75" customHeight="1">
      <c r="A1288" t="s">
        <v>106</v>
      </c>
      <c r="B1288" s="17">
        <v>0.03</v>
      </c>
      <c r="C1288" s="6">
        <v>193.17</v>
      </c>
      <c r="D1288" s="6">
        <v>19.989999999999998</v>
      </c>
      <c r="E1288">
        <v>2308</v>
      </c>
      <c r="F1288" t="s">
        <v>2194</v>
      </c>
      <c r="G1288" t="s">
        <v>49</v>
      </c>
      <c r="H1288" t="s">
        <v>58</v>
      </c>
      <c r="I1288" t="s">
        <v>29</v>
      </c>
      <c r="J1288" t="s">
        <v>141</v>
      </c>
      <c r="K1288" t="s">
        <v>59</v>
      </c>
      <c r="L1288" t="s">
        <v>1523</v>
      </c>
      <c r="M1288" t="s">
        <v>136</v>
      </c>
      <c r="N1288" t="s">
        <v>362</v>
      </c>
      <c r="O1288" t="s">
        <v>2195</v>
      </c>
      <c r="P1288" s="13">
        <v>42087</v>
      </c>
      <c r="Q1288" s="13" t="str">
        <f t="shared" si="40"/>
        <v>March</v>
      </c>
      <c r="R1288" s="11">
        <v>42091</v>
      </c>
      <c r="S1288" s="13" t="str">
        <f t="shared" si="41"/>
        <v>March</v>
      </c>
      <c r="T1288" s="8">
        <v>-348.75400000000002</v>
      </c>
      <c r="U1288">
        <v>8</v>
      </c>
      <c r="V1288" s="6">
        <v>1548.97</v>
      </c>
      <c r="W1288">
        <v>90557</v>
      </c>
      <c r="X1288" t="str">
        <f>[1]!DXLOOKUP(M1288,Users!$A$2:$A$5,Users!$B$2:$B$5,0)</f>
        <v>Sam</v>
      </c>
    </row>
    <row r="1289" spans="1:24" ht="12.75" customHeight="1">
      <c r="A1289" t="s">
        <v>25</v>
      </c>
      <c r="B1289" s="17">
        <v>0.08</v>
      </c>
      <c r="C1289" s="6">
        <v>68.81</v>
      </c>
      <c r="D1289" s="6">
        <v>60</v>
      </c>
      <c r="E1289">
        <v>2323</v>
      </c>
      <c r="F1289" t="s">
        <v>2196</v>
      </c>
      <c r="G1289" t="s">
        <v>39</v>
      </c>
      <c r="H1289" t="s">
        <v>58</v>
      </c>
      <c r="I1289" t="s">
        <v>29</v>
      </c>
      <c r="J1289" t="s">
        <v>257</v>
      </c>
      <c r="K1289" t="s">
        <v>43</v>
      </c>
      <c r="L1289" t="s">
        <v>2197</v>
      </c>
      <c r="M1289" t="s">
        <v>34</v>
      </c>
      <c r="N1289" t="s">
        <v>45</v>
      </c>
      <c r="O1289" t="s">
        <v>2198</v>
      </c>
      <c r="P1289" s="13">
        <v>42079</v>
      </c>
      <c r="Q1289" s="13" t="str">
        <f t="shared" si="40"/>
        <v>March</v>
      </c>
      <c r="R1289" s="11">
        <v>42080</v>
      </c>
      <c r="S1289" s="13" t="str">
        <f t="shared" si="41"/>
        <v>March</v>
      </c>
      <c r="T1289" s="8">
        <v>-550.42999999999995</v>
      </c>
      <c r="U1289">
        <v>5</v>
      </c>
      <c r="V1289" s="6">
        <v>337.86</v>
      </c>
      <c r="W1289">
        <v>88721</v>
      </c>
      <c r="X1289" t="str">
        <f>[1]!DXLOOKUP(M1289,Users!$A$2:$A$5,Users!$B$2:$B$5,0)</f>
        <v>William</v>
      </c>
    </row>
    <row r="1290" spans="1:24" ht="12.75" customHeight="1">
      <c r="A1290" t="s">
        <v>25</v>
      </c>
      <c r="B1290" s="17">
        <v>0.04</v>
      </c>
      <c r="C1290" s="6">
        <v>21.38</v>
      </c>
      <c r="D1290" s="6">
        <v>8.99</v>
      </c>
      <c r="E1290">
        <v>2323</v>
      </c>
      <c r="F1290" t="s">
        <v>2196</v>
      </c>
      <c r="G1290" t="s">
        <v>49</v>
      </c>
      <c r="H1290" t="s">
        <v>58</v>
      </c>
      <c r="I1290" t="s">
        <v>29</v>
      </c>
      <c r="J1290" t="s">
        <v>30</v>
      </c>
      <c r="K1290" t="s">
        <v>51</v>
      </c>
      <c r="L1290" t="s">
        <v>2199</v>
      </c>
      <c r="M1290" t="s">
        <v>34</v>
      </c>
      <c r="N1290" t="s">
        <v>45</v>
      </c>
      <c r="O1290" t="s">
        <v>2198</v>
      </c>
      <c r="P1290" s="13">
        <v>42079</v>
      </c>
      <c r="Q1290" s="13" t="str">
        <f t="shared" si="40"/>
        <v>March</v>
      </c>
      <c r="R1290" s="11">
        <v>42081</v>
      </c>
      <c r="S1290" s="13" t="str">
        <f t="shared" si="41"/>
        <v>March</v>
      </c>
      <c r="T1290" s="8">
        <v>-52.12</v>
      </c>
      <c r="U1290">
        <v>4</v>
      </c>
      <c r="V1290" s="6">
        <v>84.21</v>
      </c>
      <c r="W1290">
        <v>88721</v>
      </c>
      <c r="X1290" t="str">
        <f>[1]!DXLOOKUP(M1290,Users!$A$2:$A$5,Users!$B$2:$B$5,0)</f>
        <v>William</v>
      </c>
    </row>
    <row r="1291" spans="1:24" ht="12.75" customHeight="1">
      <c r="A1291" t="s">
        <v>37</v>
      </c>
      <c r="B1291" s="17">
        <v>0.06</v>
      </c>
      <c r="C1291" s="6">
        <v>4.9800000000000004</v>
      </c>
      <c r="D1291" s="6">
        <v>4.62</v>
      </c>
      <c r="E1291">
        <v>2323</v>
      </c>
      <c r="F1291" t="s">
        <v>2196</v>
      </c>
      <c r="G1291" t="s">
        <v>27</v>
      </c>
      <c r="H1291" t="s">
        <v>58</v>
      </c>
      <c r="I1291" t="s">
        <v>77</v>
      </c>
      <c r="J1291" t="s">
        <v>180</v>
      </c>
      <c r="K1291" t="s">
        <v>51</v>
      </c>
      <c r="L1291" t="s">
        <v>411</v>
      </c>
      <c r="M1291" t="s">
        <v>34</v>
      </c>
      <c r="N1291" t="s">
        <v>45</v>
      </c>
      <c r="O1291" t="s">
        <v>2198</v>
      </c>
      <c r="P1291" s="13">
        <v>42174</v>
      </c>
      <c r="Q1291" s="13" t="str">
        <f t="shared" si="40"/>
        <v>June</v>
      </c>
      <c r="R1291" s="11">
        <v>42174</v>
      </c>
      <c r="S1291" s="13" t="str">
        <f t="shared" si="41"/>
        <v>June</v>
      </c>
      <c r="T1291" s="8">
        <v>-27.004999999999999</v>
      </c>
      <c r="U1291">
        <v>7</v>
      </c>
      <c r="V1291" s="6">
        <v>38.74</v>
      </c>
      <c r="W1291">
        <v>88722</v>
      </c>
      <c r="X1291" t="str">
        <f>[1]!DXLOOKUP(M1291,Users!$A$2:$A$5,Users!$B$2:$B$5,0)</f>
        <v>William</v>
      </c>
    </row>
    <row r="1292" spans="1:24" ht="12.75" customHeight="1">
      <c r="A1292" t="s">
        <v>56</v>
      </c>
      <c r="B1292" s="17">
        <v>0.06</v>
      </c>
      <c r="C1292" s="6">
        <v>28.53</v>
      </c>
      <c r="D1292" s="6">
        <v>1.49</v>
      </c>
      <c r="E1292">
        <v>2330</v>
      </c>
      <c r="F1292" t="s">
        <v>2200</v>
      </c>
      <c r="G1292" t="s">
        <v>49</v>
      </c>
      <c r="H1292" t="s">
        <v>40</v>
      </c>
      <c r="I1292" t="s">
        <v>29</v>
      </c>
      <c r="J1292" t="s">
        <v>109</v>
      </c>
      <c r="K1292" t="s">
        <v>59</v>
      </c>
      <c r="L1292" t="s">
        <v>332</v>
      </c>
      <c r="M1292" t="s">
        <v>61</v>
      </c>
      <c r="N1292" t="s">
        <v>330</v>
      </c>
      <c r="O1292" t="s">
        <v>2201</v>
      </c>
      <c r="P1292" s="13">
        <v>42087</v>
      </c>
      <c r="Q1292" s="13" t="str">
        <f t="shared" si="40"/>
        <v>March</v>
      </c>
      <c r="R1292" s="11">
        <v>42090</v>
      </c>
      <c r="S1292" s="13" t="str">
        <f t="shared" si="41"/>
        <v>March</v>
      </c>
      <c r="T1292" s="8">
        <v>74.638500000000008</v>
      </c>
      <c r="U1292">
        <v>5</v>
      </c>
      <c r="V1292" s="6">
        <v>134.09</v>
      </c>
      <c r="W1292">
        <v>90964</v>
      </c>
      <c r="X1292" t="str">
        <f>[1]!DXLOOKUP(M1292,Users!$A$2:$A$5,Users!$B$2:$B$5,0)</f>
        <v>Chris</v>
      </c>
    </row>
    <row r="1293" spans="1:24" ht="12.75" customHeight="1">
      <c r="A1293" t="s">
        <v>25</v>
      </c>
      <c r="B1293" s="17">
        <v>0.06</v>
      </c>
      <c r="C1293" s="6">
        <v>180.98</v>
      </c>
      <c r="D1293" s="6">
        <v>26.2</v>
      </c>
      <c r="E1293">
        <v>2333</v>
      </c>
      <c r="F1293" t="s">
        <v>2202</v>
      </c>
      <c r="G1293" t="s">
        <v>39</v>
      </c>
      <c r="H1293" t="s">
        <v>58</v>
      </c>
      <c r="I1293" t="s">
        <v>41</v>
      </c>
      <c r="J1293" t="s">
        <v>42</v>
      </c>
      <c r="K1293" t="s">
        <v>43</v>
      </c>
      <c r="L1293" t="s">
        <v>241</v>
      </c>
      <c r="M1293" t="s">
        <v>61</v>
      </c>
      <c r="N1293" t="s">
        <v>1858</v>
      </c>
      <c r="O1293" t="s">
        <v>2203</v>
      </c>
      <c r="P1293" s="13">
        <v>42178</v>
      </c>
      <c r="Q1293" s="13" t="str">
        <f t="shared" si="40"/>
        <v>June</v>
      </c>
      <c r="R1293" s="11">
        <v>42179</v>
      </c>
      <c r="S1293" s="13" t="str">
        <f t="shared" si="41"/>
        <v>June</v>
      </c>
      <c r="T1293" s="8">
        <v>-122.235</v>
      </c>
      <c r="U1293">
        <v>1</v>
      </c>
      <c r="V1293" s="6">
        <v>191.73</v>
      </c>
      <c r="W1293">
        <v>89611</v>
      </c>
      <c r="X1293" t="str">
        <f>[1]!DXLOOKUP(M1293,Users!$A$2:$A$5,Users!$B$2:$B$5,0)</f>
        <v>Chris</v>
      </c>
    </row>
    <row r="1294" spans="1:24" ht="12.75" customHeight="1">
      <c r="A1294" t="s">
        <v>106</v>
      </c>
      <c r="B1294" s="17">
        <v>0.06</v>
      </c>
      <c r="C1294" s="6">
        <v>60.65</v>
      </c>
      <c r="D1294" s="6">
        <v>12.23</v>
      </c>
      <c r="E1294">
        <v>2334</v>
      </c>
      <c r="F1294" t="s">
        <v>2204</v>
      </c>
      <c r="G1294" t="s">
        <v>49</v>
      </c>
      <c r="H1294" t="s">
        <v>114</v>
      </c>
      <c r="I1294" t="s">
        <v>41</v>
      </c>
      <c r="J1294" t="s">
        <v>50</v>
      </c>
      <c r="K1294" t="s">
        <v>86</v>
      </c>
      <c r="L1294" t="s">
        <v>1761</v>
      </c>
      <c r="M1294" t="s">
        <v>61</v>
      </c>
      <c r="N1294" t="s">
        <v>1858</v>
      </c>
      <c r="O1294" t="s">
        <v>2205</v>
      </c>
      <c r="P1294" s="13">
        <v>42100</v>
      </c>
      <c r="Q1294" s="13" t="str">
        <f t="shared" si="40"/>
        <v>April</v>
      </c>
      <c r="R1294" s="11">
        <v>42102</v>
      </c>
      <c r="S1294" s="13" t="str">
        <f t="shared" si="41"/>
        <v>April</v>
      </c>
      <c r="T1294" s="8">
        <v>427.00649999999996</v>
      </c>
      <c r="U1294">
        <v>10</v>
      </c>
      <c r="V1294" s="6">
        <v>618.85</v>
      </c>
      <c r="W1294">
        <v>89608</v>
      </c>
      <c r="X1294" t="str">
        <f>[1]!DXLOOKUP(M1294,Users!$A$2:$A$5,Users!$B$2:$B$5,0)</f>
        <v>Chris</v>
      </c>
    </row>
    <row r="1295" spans="1:24" ht="12.75" customHeight="1">
      <c r="A1295" t="s">
        <v>37</v>
      </c>
      <c r="B1295" s="17">
        <v>0.05</v>
      </c>
      <c r="C1295" s="6">
        <v>14.81</v>
      </c>
      <c r="D1295" s="6">
        <v>13.32</v>
      </c>
      <c r="E1295">
        <v>2334</v>
      </c>
      <c r="F1295" t="s">
        <v>2204</v>
      </c>
      <c r="G1295" t="s">
        <v>49</v>
      </c>
      <c r="H1295" t="s">
        <v>58</v>
      </c>
      <c r="I1295" t="s">
        <v>29</v>
      </c>
      <c r="J1295" t="s">
        <v>257</v>
      </c>
      <c r="K1295" t="s">
        <v>59</v>
      </c>
      <c r="L1295" t="s">
        <v>833</v>
      </c>
      <c r="M1295" t="s">
        <v>61</v>
      </c>
      <c r="N1295" t="s">
        <v>1858</v>
      </c>
      <c r="O1295" t="s">
        <v>2205</v>
      </c>
      <c r="P1295" s="13">
        <v>42103</v>
      </c>
      <c r="Q1295" s="13" t="str">
        <f t="shared" si="40"/>
        <v>April</v>
      </c>
      <c r="R1295" s="11">
        <v>42105</v>
      </c>
      <c r="S1295" s="13" t="str">
        <f t="shared" si="41"/>
        <v>April</v>
      </c>
      <c r="T1295" s="8">
        <v>-190.49</v>
      </c>
      <c r="U1295">
        <v>8</v>
      </c>
      <c r="V1295" s="6">
        <v>115.99</v>
      </c>
      <c r="W1295">
        <v>89609</v>
      </c>
      <c r="X1295" t="str">
        <f>[1]!DXLOOKUP(M1295,Users!$A$2:$A$5,Users!$B$2:$B$5,0)</f>
        <v>Chris</v>
      </c>
    </row>
    <row r="1296" spans="1:24" ht="12.75" customHeight="1">
      <c r="A1296" t="s">
        <v>37</v>
      </c>
      <c r="B1296" s="17">
        <v>0.08</v>
      </c>
      <c r="C1296" s="6">
        <v>2.78</v>
      </c>
      <c r="D1296" s="6">
        <v>1.25</v>
      </c>
      <c r="E1296">
        <v>2334</v>
      </c>
      <c r="F1296" t="s">
        <v>2204</v>
      </c>
      <c r="G1296" t="s">
        <v>49</v>
      </c>
      <c r="H1296" t="s">
        <v>58</v>
      </c>
      <c r="I1296" t="s">
        <v>29</v>
      </c>
      <c r="J1296" t="s">
        <v>30</v>
      </c>
      <c r="K1296" t="s">
        <v>31</v>
      </c>
      <c r="L1296" t="s">
        <v>2206</v>
      </c>
      <c r="M1296" t="s">
        <v>61</v>
      </c>
      <c r="N1296" t="s">
        <v>1858</v>
      </c>
      <c r="O1296" t="s">
        <v>2205</v>
      </c>
      <c r="P1296" s="13">
        <v>42103</v>
      </c>
      <c r="Q1296" s="13" t="str">
        <f t="shared" si="40"/>
        <v>April</v>
      </c>
      <c r="R1296" s="11">
        <v>42104</v>
      </c>
      <c r="S1296" s="13" t="str">
        <f t="shared" si="41"/>
        <v>April</v>
      </c>
      <c r="T1296" s="8">
        <v>-8.77</v>
      </c>
      <c r="U1296">
        <v>7</v>
      </c>
      <c r="V1296" s="6">
        <v>19.46</v>
      </c>
      <c r="W1296">
        <v>89609</v>
      </c>
      <c r="X1296" t="str">
        <f>[1]!DXLOOKUP(M1296,Users!$A$2:$A$5,Users!$B$2:$B$5,0)</f>
        <v>Chris</v>
      </c>
    </row>
    <row r="1297" spans="1:24" ht="12.75" customHeight="1">
      <c r="A1297" t="s">
        <v>106</v>
      </c>
      <c r="B1297" s="17">
        <v>0.06</v>
      </c>
      <c r="C1297" s="6">
        <v>3.74</v>
      </c>
      <c r="D1297" s="6">
        <v>0.94</v>
      </c>
      <c r="E1297">
        <v>2334</v>
      </c>
      <c r="F1297" t="s">
        <v>2204</v>
      </c>
      <c r="G1297" t="s">
        <v>49</v>
      </c>
      <c r="H1297" t="s">
        <v>40</v>
      </c>
      <c r="I1297" t="s">
        <v>29</v>
      </c>
      <c r="J1297" t="s">
        <v>66</v>
      </c>
      <c r="K1297" t="s">
        <v>31</v>
      </c>
      <c r="L1297" t="s">
        <v>2207</v>
      </c>
      <c r="M1297" t="s">
        <v>61</v>
      </c>
      <c r="N1297" t="s">
        <v>1858</v>
      </c>
      <c r="O1297" t="s">
        <v>2205</v>
      </c>
      <c r="P1297" s="13">
        <v>42157</v>
      </c>
      <c r="Q1297" s="13" t="str">
        <f t="shared" si="40"/>
        <v>June</v>
      </c>
      <c r="R1297" s="11">
        <v>42164</v>
      </c>
      <c r="S1297" s="13" t="str">
        <f t="shared" si="41"/>
        <v>June</v>
      </c>
      <c r="T1297" s="8">
        <v>-7.6849999999999996</v>
      </c>
      <c r="U1297">
        <v>12</v>
      </c>
      <c r="V1297" s="6">
        <v>44.75</v>
      </c>
      <c r="W1297">
        <v>89610</v>
      </c>
      <c r="X1297" t="str">
        <f>[1]!DXLOOKUP(M1297,Users!$A$2:$A$5,Users!$B$2:$B$5,0)</f>
        <v>Chris</v>
      </c>
    </row>
    <row r="1298" spans="1:24" ht="12.75" customHeight="1">
      <c r="A1298" t="s">
        <v>47</v>
      </c>
      <c r="B1298" s="17">
        <v>0.06</v>
      </c>
      <c r="C1298" s="6">
        <v>2.08</v>
      </c>
      <c r="D1298" s="6">
        <v>5.33</v>
      </c>
      <c r="E1298">
        <v>2338</v>
      </c>
      <c r="F1298" t="s">
        <v>2208</v>
      </c>
      <c r="G1298" t="s">
        <v>49</v>
      </c>
      <c r="H1298" t="s">
        <v>40</v>
      </c>
      <c r="I1298" t="s">
        <v>41</v>
      </c>
      <c r="J1298" t="s">
        <v>50</v>
      </c>
      <c r="K1298" t="s">
        <v>59</v>
      </c>
      <c r="L1298" t="s">
        <v>744</v>
      </c>
      <c r="M1298" t="s">
        <v>53</v>
      </c>
      <c r="N1298" t="s">
        <v>415</v>
      </c>
      <c r="O1298" t="s">
        <v>2109</v>
      </c>
      <c r="P1298" s="13">
        <v>42017</v>
      </c>
      <c r="Q1298" s="13" t="str">
        <f t="shared" si="40"/>
        <v>January</v>
      </c>
      <c r="R1298" s="11">
        <v>42017</v>
      </c>
      <c r="S1298" s="13" t="str">
        <f t="shared" si="41"/>
        <v>January</v>
      </c>
      <c r="T1298" s="8">
        <v>-82.559200000000004</v>
      </c>
      <c r="U1298">
        <v>4</v>
      </c>
      <c r="V1298" s="6">
        <v>9.23</v>
      </c>
      <c r="W1298">
        <v>91480</v>
      </c>
      <c r="X1298" t="str">
        <f>[1]!DXLOOKUP(M1298,Users!$A$2:$A$5,Users!$B$2:$B$5,0)</f>
        <v>Erin</v>
      </c>
    </row>
    <row r="1299" spans="1:24" ht="12.75" customHeight="1">
      <c r="A1299" t="s">
        <v>25</v>
      </c>
      <c r="B1299" s="17">
        <v>0.1</v>
      </c>
      <c r="C1299" s="6">
        <v>6.75</v>
      </c>
      <c r="D1299" s="6">
        <v>2.99</v>
      </c>
      <c r="E1299">
        <v>2338</v>
      </c>
      <c r="F1299" t="s">
        <v>2208</v>
      </c>
      <c r="G1299" t="s">
        <v>49</v>
      </c>
      <c r="H1299" t="s">
        <v>40</v>
      </c>
      <c r="I1299" t="s">
        <v>29</v>
      </c>
      <c r="J1299" t="s">
        <v>109</v>
      </c>
      <c r="K1299" t="s">
        <v>59</v>
      </c>
      <c r="L1299" t="s">
        <v>2209</v>
      </c>
      <c r="M1299" t="s">
        <v>53</v>
      </c>
      <c r="N1299" t="s">
        <v>415</v>
      </c>
      <c r="O1299" t="s">
        <v>2109</v>
      </c>
      <c r="P1299" s="13">
        <v>42092</v>
      </c>
      <c r="Q1299" s="13" t="str">
        <f t="shared" si="40"/>
        <v>March</v>
      </c>
      <c r="R1299" s="11">
        <v>42092</v>
      </c>
      <c r="S1299" s="13" t="str">
        <f t="shared" si="41"/>
        <v>March</v>
      </c>
      <c r="T1299" s="8">
        <v>18.147500000000001</v>
      </c>
      <c r="U1299">
        <v>15</v>
      </c>
      <c r="V1299" s="6">
        <v>96.13</v>
      </c>
      <c r="W1299">
        <v>91481</v>
      </c>
      <c r="X1299" t="str">
        <f>[1]!DXLOOKUP(M1299,Users!$A$2:$A$5,Users!$B$2:$B$5,0)</f>
        <v>Erin</v>
      </c>
    </row>
    <row r="1300" spans="1:24" ht="12.75" customHeight="1">
      <c r="A1300" t="s">
        <v>56</v>
      </c>
      <c r="B1300" s="17">
        <v>0.05</v>
      </c>
      <c r="C1300" s="6">
        <v>11.58</v>
      </c>
      <c r="D1300" s="6">
        <v>6.97</v>
      </c>
      <c r="E1300">
        <v>2339</v>
      </c>
      <c r="F1300" t="s">
        <v>2210</v>
      </c>
      <c r="G1300" t="s">
        <v>49</v>
      </c>
      <c r="H1300" t="s">
        <v>40</v>
      </c>
      <c r="I1300" t="s">
        <v>29</v>
      </c>
      <c r="J1300" t="s">
        <v>69</v>
      </c>
      <c r="K1300" t="s">
        <v>59</v>
      </c>
      <c r="L1300" t="s">
        <v>686</v>
      </c>
      <c r="M1300" t="s">
        <v>61</v>
      </c>
      <c r="N1300" t="s">
        <v>130</v>
      </c>
      <c r="O1300" t="s">
        <v>2211</v>
      </c>
      <c r="P1300" s="13">
        <v>42149</v>
      </c>
      <c r="Q1300" s="13" t="str">
        <f t="shared" si="40"/>
        <v>May</v>
      </c>
      <c r="R1300" s="11">
        <v>42152</v>
      </c>
      <c r="S1300" s="13" t="str">
        <f t="shared" si="41"/>
        <v>May</v>
      </c>
      <c r="T1300" s="8">
        <v>2.8060000000000027</v>
      </c>
      <c r="U1300">
        <v>6</v>
      </c>
      <c r="V1300" s="6">
        <v>73.959999999999994</v>
      </c>
      <c r="W1300">
        <v>91482</v>
      </c>
      <c r="X1300" t="str">
        <f>[1]!DXLOOKUP(M1300,Users!$A$2:$A$5,Users!$B$2:$B$5,0)</f>
        <v>Chris</v>
      </c>
    </row>
    <row r="1301" spans="1:24" ht="12.75" customHeight="1">
      <c r="A1301" t="s">
        <v>56</v>
      </c>
      <c r="B1301" s="17">
        <v>7.0000000000000007E-2</v>
      </c>
      <c r="C1301" s="6">
        <v>200.98</v>
      </c>
      <c r="D1301" s="6">
        <v>23.76</v>
      </c>
      <c r="E1301">
        <v>2345</v>
      </c>
      <c r="F1301" t="s">
        <v>2212</v>
      </c>
      <c r="G1301" t="s">
        <v>39</v>
      </c>
      <c r="H1301" t="s">
        <v>28</v>
      </c>
      <c r="I1301" t="s">
        <v>41</v>
      </c>
      <c r="J1301" t="s">
        <v>42</v>
      </c>
      <c r="K1301" t="s">
        <v>43</v>
      </c>
      <c r="L1301" t="s">
        <v>2213</v>
      </c>
      <c r="M1301" t="s">
        <v>136</v>
      </c>
      <c r="N1301" t="s">
        <v>613</v>
      </c>
      <c r="O1301" t="s">
        <v>2129</v>
      </c>
      <c r="P1301" s="13">
        <v>42077</v>
      </c>
      <c r="Q1301" s="13" t="str">
        <f t="shared" si="40"/>
        <v>March</v>
      </c>
      <c r="R1301" s="11">
        <v>42078</v>
      </c>
      <c r="S1301" s="13" t="str">
        <f t="shared" si="41"/>
        <v>March</v>
      </c>
      <c r="T1301" s="8">
        <v>-132.42600000000002</v>
      </c>
      <c r="U1301">
        <v>9</v>
      </c>
      <c r="V1301" s="6">
        <v>1805.9</v>
      </c>
      <c r="W1301">
        <v>89504</v>
      </c>
      <c r="X1301" t="str">
        <f>[1]!DXLOOKUP(M1301,Users!$A$2:$A$5,Users!$B$2:$B$5,0)</f>
        <v>Sam</v>
      </c>
    </row>
    <row r="1302" spans="1:24" ht="12.75" customHeight="1">
      <c r="A1302" t="s">
        <v>56</v>
      </c>
      <c r="B1302" s="17">
        <v>0.02</v>
      </c>
      <c r="C1302" s="6">
        <v>179.29</v>
      </c>
      <c r="D1302" s="6">
        <v>29.21</v>
      </c>
      <c r="E1302">
        <v>2345</v>
      </c>
      <c r="F1302" t="s">
        <v>2212</v>
      </c>
      <c r="G1302" t="s">
        <v>39</v>
      </c>
      <c r="H1302" t="s">
        <v>28</v>
      </c>
      <c r="I1302" t="s">
        <v>41</v>
      </c>
      <c r="J1302" t="s">
        <v>152</v>
      </c>
      <c r="K1302" t="s">
        <v>121</v>
      </c>
      <c r="L1302" t="s">
        <v>629</v>
      </c>
      <c r="M1302" t="s">
        <v>136</v>
      </c>
      <c r="N1302" t="s">
        <v>613</v>
      </c>
      <c r="O1302" t="s">
        <v>2129</v>
      </c>
      <c r="P1302" s="13">
        <v>42077</v>
      </c>
      <c r="Q1302" s="13" t="str">
        <f t="shared" si="40"/>
        <v>March</v>
      </c>
      <c r="R1302" s="11">
        <v>42077</v>
      </c>
      <c r="S1302" s="13" t="str">
        <f t="shared" si="41"/>
        <v>March</v>
      </c>
      <c r="T1302" s="8">
        <v>-411.23599999999999</v>
      </c>
      <c r="U1302">
        <v>2</v>
      </c>
      <c r="V1302" s="6">
        <v>311.41000000000003</v>
      </c>
      <c r="W1302">
        <v>89504</v>
      </c>
      <c r="X1302" t="str">
        <f>[1]!DXLOOKUP(M1302,Users!$A$2:$A$5,Users!$B$2:$B$5,0)</f>
        <v>Sam</v>
      </c>
    </row>
    <row r="1303" spans="1:24" ht="12.75" customHeight="1">
      <c r="A1303" t="s">
        <v>106</v>
      </c>
      <c r="B1303" s="17">
        <v>0.03</v>
      </c>
      <c r="C1303" s="6">
        <v>297.64</v>
      </c>
      <c r="D1303" s="6">
        <v>14.7</v>
      </c>
      <c r="E1303">
        <v>2346</v>
      </c>
      <c r="F1303" t="s">
        <v>2214</v>
      </c>
      <c r="G1303" t="s">
        <v>39</v>
      </c>
      <c r="H1303" t="s">
        <v>28</v>
      </c>
      <c r="I1303" t="s">
        <v>77</v>
      </c>
      <c r="J1303" t="s">
        <v>85</v>
      </c>
      <c r="K1303" t="s">
        <v>43</v>
      </c>
      <c r="L1303" t="s">
        <v>565</v>
      </c>
      <c r="M1303" t="s">
        <v>136</v>
      </c>
      <c r="N1303" t="s">
        <v>613</v>
      </c>
      <c r="O1303" t="s">
        <v>2215</v>
      </c>
      <c r="P1303" s="13">
        <v>42014</v>
      </c>
      <c r="Q1303" s="13" t="str">
        <f t="shared" si="40"/>
        <v>January</v>
      </c>
      <c r="R1303" s="11">
        <v>42019</v>
      </c>
      <c r="S1303" s="13" t="str">
        <f t="shared" si="41"/>
        <v>January</v>
      </c>
      <c r="T1303" s="8">
        <v>-48.971999999999994</v>
      </c>
      <c r="U1303">
        <v>12</v>
      </c>
      <c r="V1303" s="6">
        <v>3707.05</v>
      </c>
      <c r="W1303">
        <v>89503</v>
      </c>
      <c r="X1303" t="str">
        <f>[1]!DXLOOKUP(M1303,Users!$A$2:$A$5,Users!$B$2:$B$5,0)</f>
        <v>Sam</v>
      </c>
    </row>
    <row r="1304" spans="1:24" ht="12.75" customHeight="1">
      <c r="A1304" t="s">
        <v>25</v>
      </c>
      <c r="B1304" s="17">
        <v>0.1</v>
      </c>
      <c r="C1304" s="6">
        <v>218.75</v>
      </c>
      <c r="D1304" s="6">
        <v>69.64</v>
      </c>
      <c r="E1304">
        <v>2346</v>
      </c>
      <c r="F1304" t="s">
        <v>2214</v>
      </c>
      <c r="G1304" t="s">
        <v>39</v>
      </c>
      <c r="H1304" t="s">
        <v>28</v>
      </c>
      <c r="I1304" t="s">
        <v>41</v>
      </c>
      <c r="J1304" t="s">
        <v>152</v>
      </c>
      <c r="K1304" t="s">
        <v>121</v>
      </c>
      <c r="L1304" t="s">
        <v>655</v>
      </c>
      <c r="M1304" t="s">
        <v>136</v>
      </c>
      <c r="N1304" t="s">
        <v>613</v>
      </c>
      <c r="O1304" t="s">
        <v>2215</v>
      </c>
      <c r="P1304" s="13">
        <v>42144</v>
      </c>
      <c r="Q1304" s="13" t="str">
        <f t="shared" si="40"/>
        <v>May</v>
      </c>
      <c r="R1304" s="11">
        <v>42145</v>
      </c>
      <c r="S1304" s="13" t="str">
        <f t="shared" si="41"/>
        <v>May</v>
      </c>
      <c r="T1304" s="8">
        <v>62.297999999999995</v>
      </c>
      <c r="U1304">
        <v>17</v>
      </c>
      <c r="V1304" s="6">
        <v>2805.18</v>
      </c>
      <c r="W1304">
        <v>89505</v>
      </c>
      <c r="X1304" t="str">
        <f>[1]!DXLOOKUP(M1304,Users!$A$2:$A$5,Users!$B$2:$B$5,0)</f>
        <v>Sam</v>
      </c>
    </row>
    <row r="1305" spans="1:24" ht="12.75" customHeight="1">
      <c r="A1305" t="s">
        <v>47</v>
      </c>
      <c r="B1305" s="17">
        <v>0.08</v>
      </c>
      <c r="C1305" s="6">
        <v>6.48</v>
      </c>
      <c r="D1305" s="6">
        <v>7.49</v>
      </c>
      <c r="E1305">
        <v>2351</v>
      </c>
      <c r="F1305" t="s">
        <v>2216</v>
      </c>
      <c r="G1305" t="s">
        <v>49</v>
      </c>
      <c r="H1305" t="s">
        <v>28</v>
      </c>
      <c r="I1305" t="s">
        <v>29</v>
      </c>
      <c r="J1305" t="s">
        <v>93</v>
      </c>
      <c r="K1305" t="s">
        <v>59</v>
      </c>
      <c r="L1305" t="s">
        <v>1950</v>
      </c>
      <c r="M1305" t="s">
        <v>53</v>
      </c>
      <c r="N1305" t="s">
        <v>415</v>
      </c>
      <c r="O1305" t="s">
        <v>2217</v>
      </c>
      <c r="P1305" s="13">
        <v>42093</v>
      </c>
      <c r="Q1305" s="13" t="str">
        <f t="shared" si="40"/>
        <v>March</v>
      </c>
      <c r="R1305" s="11">
        <v>42096</v>
      </c>
      <c r="S1305" s="13" t="str">
        <f t="shared" si="41"/>
        <v>April</v>
      </c>
      <c r="T1305" s="8">
        <v>-119.32</v>
      </c>
      <c r="U1305">
        <v>13</v>
      </c>
      <c r="V1305" s="6">
        <v>80.86</v>
      </c>
      <c r="W1305">
        <v>86163</v>
      </c>
      <c r="X1305" t="str">
        <f>[1]!DXLOOKUP(M1305,Users!$A$2:$A$5,Users!$B$2:$B$5,0)</f>
        <v>Erin</v>
      </c>
    </row>
    <row r="1306" spans="1:24" ht="12.75" customHeight="1">
      <c r="A1306" t="s">
        <v>47</v>
      </c>
      <c r="B1306" s="17">
        <v>0.06</v>
      </c>
      <c r="C1306" s="6">
        <v>59.76</v>
      </c>
      <c r="D1306" s="6">
        <v>9.7100000000000009</v>
      </c>
      <c r="E1306">
        <v>2352</v>
      </c>
      <c r="F1306" t="s">
        <v>2218</v>
      </c>
      <c r="G1306" t="s">
        <v>49</v>
      </c>
      <c r="H1306" t="s">
        <v>114</v>
      </c>
      <c r="I1306" t="s">
        <v>29</v>
      </c>
      <c r="J1306" t="s">
        <v>141</v>
      </c>
      <c r="K1306" t="s">
        <v>59</v>
      </c>
      <c r="L1306" t="s">
        <v>1028</v>
      </c>
      <c r="M1306" t="s">
        <v>53</v>
      </c>
      <c r="N1306" t="s">
        <v>415</v>
      </c>
      <c r="O1306" t="s">
        <v>2219</v>
      </c>
      <c r="P1306" s="13">
        <v>42175</v>
      </c>
      <c r="Q1306" s="13" t="str">
        <f t="shared" si="40"/>
        <v>June</v>
      </c>
      <c r="R1306" s="11">
        <v>42178</v>
      </c>
      <c r="S1306" s="13" t="str">
        <f t="shared" si="41"/>
        <v>June</v>
      </c>
      <c r="T1306" s="8">
        <v>756.67470000000003</v>
      </c>
      <c r="U1306">
        <v>18</v>
      </c>
      <c r="V1306" s="6">
        <v>1096.6300000000001</v>
      </c>
      <c r="W1306">
        <v>86165</v>
      </c>
      <c r="X1306" t="str">
        <f>[1]!DXLOOKUP(M1306,Users!$A$2:$A$5,Users!$B$2:$B$5,0)</f>
        <v>Erin</v>
      </c>
    </row>
    <row r="1307" spans="1:24" ht="12.75" customHeight="1">
      <c r="A1307" t="s">
        <v>47</v>
      </c>
      <c r="B1307" s="17">
        <v>7.0000000000000007E-2</v>
      </c>
      <c r="C1307" s="6">
        <v>195.99</v>
      </c>
      <c r="D1307" s="6">
        <v>4.2</v>
      </c>
      <c r="E1307">
        <v>2352</v>
      </c>
      <c r="F1307" t="s">
        <v>2218</v>
      </c>
      <c r="G1307" t="s">
        <v>49</v>
      </c>
      <c r="H1307" t="s">
        <v>114</v>
      </c>
      <c r="I1307" t="s">
        <v>77</v>
      </c>
      <c r="J1307" t="s">
        <v>78</v>
      </c>
      <c r="K1307" t="s">
        <v>59</v>
      </c>
      <c r="L1307" t="s">
        <v>2220</v>
      </c>
      <c r="M1307" t="s">
        <v>53</v>
      </c>
      <c r="N1307" t="s">
        <v>415</v>
      </c>
      <c r="O1307" t="s">
        <v>2219</v>
      </c>
      <c r="P1307" s="13">
        <v>42175</v>
      </c>
      <c r="Q1307" s="13" t="str">
        <f t="shared" si="40"/>
        <v>June</v>
      </c>
      <c r="R1307" s="11">
        <v>42178</v>
      </c>
      <c r="S1307" s="13" t="str">
        <f t="shared" si="41"/>
        <v>June</v>
      </c>
      <c r="T1307" s="8">
        <v>-222.34299999999999</v>
      </c>
      <c r="U1307">
        <v>4</v>
      </c>
      <c r="V1307" s="6">
        <v>632.12</v>
      </c>
      <c r="W1307">
        <v>86165</v>
      </c>
      <c r="X1307" t="str">
        <f>[1]!DXLOOKUP(M1307,Users!$A$2:$A$5,Users!$B$2:$B$5,0)</f>
        <v>Erin</v>
      </c>
    </row>
    <row r="1308" spans="1:24" ht="12.75" customHeight="1">
      <c r="A1308" t="s">
        <v>37</v>
      </c>
      <c r="B1308" s="17">
        <v>0.09</v>
      </c>
      <c r="C1308" s="6">
        <v>71.37</v>
      </c>
      <c r="D1308" s="6">
        <v>69</v>
      </c>
      <c r="E1308">
        <v>2352</v>
      </c>
      <c r="F1308" t="s">
        <v>2218</v>
      </c>
      <c r="G1308" t="s">
        <v>49</v>
      </c>
      <c r="H1308" t="s">
        <v>40</v>
      </c>
      <c r="I1308" t="s">
        <v>41</v>
      </c>
      <c r="J1308" t="s">
        <v>152</v>
      </c>
      <c r="K1308" t="s">
        <v>236</v>
      </c>
      <c r="L1308" t="s">
        <v>2221</v>
      </c>
      <c r="M1308" t="s">
        <v>53</v>
      </c>
      <c r="N1308" t="s">
        <v>415</v>
      </c>
      <c r="O1308" t="s">
        <v>2219</v>
      </c>
      <c r="P1308" s="13">
        <v>42178</v>
      </c>
      <c r="Q1308" s="13" t="str">
        <f t="shared" si="40"/>
        <v>June</v>
      </c>
      <c r="R1308" s="11">
        <v>42179</v>
      </c>
      <c r="S1308" s="13" t="str">
        <f t="shared" si="41"/>
        <v>June</v>
      </c>
      <c r="T1308" s="8">
        <v>-1537.1356000000003</v>
      </c>
      <c r="U1308">
        <v>19</v>
      </c>
      <c r="V1308" s="6">
        <v>1302.98</v>
      </c>
      <c r="W1308">
        <v>86166</v>
      </c>
      <c r="X1308" t="str">
        <f>[1]!DXLOOKUP(M1308,Users!$A$2:$A$5,Users!$B$2:$B$5,0)</f>
        <v>Erin</v>
      </c>
    </row>
    <row r="1309" spans="1:24" ht="12.75" customHeight="1">
      <c r="A1309" t="s">
        <v>47</v>
      </c>
      <c r="B1309" s="17">
        <v>0.04</v>
      </c>
      <c r="C1309" s="6">
        <v>5.98</v>
      </c>
      <c r="D1309" s="6">
        <v>0.96</v>
      </c>
      <c r="E1309">
        <v>2353</v>
      </c>
      <c r="F1309" t="s">
        <v>2222</v>
      </c>
      <c r="G1309" t="s">
        <v>49</v>
      </c>
      <c r="H1309" t="s">
        <v>28</v>
      </c>
      <c r="I1309" t="s">
        <v>29</v>
      </c>
      <c r="J1309" t="s">
        <v>30</v>
      </c>
      <c r="K1309" t="s">
        <v>31</v>
      </c>
      <c r="L1309" t="s">
        <v>1819</v>
      </c>
      <c r="M1309" t="s">
        <v>53</v>
      </c>
      <c r="N1309" t="s">
        <v>415</v>
      </c>
      <c r="O1309" t="s">
        <v>2223</v>
      </c>
      <c r="P1309" s="13">
        <v>42123</v>
      </c>
      <c r="Q1309" s="13" t="str">
        <f t="shared" si="40"/>
        <v>April</v>
      </c>
      <c r="R1309" s="11">
        <v>42124</v>
      </c>
      <c r="S1309" s="13" t="str">
        <f t="shared" si="41"/>
        <v>April</v>
      </c>
      <c r="T1309" s="8">
        <v>52.697600000000001</v>
      </c>
      <c r="U1309">
        <v>22</v>
      </c>
      <c r="V1309" s="6">
        <v>131.79</v>
      </c>
      <c r="W1309">
        <v>86164</v>
      </c>
      <c r="X1309" t="str">
        <f>[1]!DXLOOKUP(M1309,Users!$A$2:$A$5,Users!$B$2:$B$5,0)</f>
        <v>Erin</v>
      </c>
    </row>
    <row r="1310" spans="1:24" ht="12.75" customHeight="1">
      <c r="A1310" t="s">
        <v>47</v>
      </c>
      <c r="B1310" s="17">
        <v>0.01</v>
      </c>
      <c r="C1310" s="6">
        <v>20.99</v>
      </c>
      <c r="D1310" s="6">
        <v>0.99</v>
      </c>
      <c r="E1310">
        <v>2353</v>
      </c>
      <c r="F1310" t="s">
        <v>2222</v>
      </c>
      <c r="G1310" t="s">
        <v>49</v>
      </c>
      <c r="H1310" t="s">
        <v>28</v>
      </c>
      <c r="I1310" t="s">
        <v>77</v>
      </c>
      <c r="J1310" t="s">
        <v>78</v>
      </c>
      <c r="K1310" t="s">
        <v>31</v>
      </c>
      <c r="L1310" t="s">
        <v>596</v>
      </c>
      <c r="M1310" t="s">
        <v>53</v>
      </c>
      <c r="N1310" t="s">
        <v>415</v>
      </c>
      <c r="O1310" t="s">
        <v>2223</v>
      </c>
      <c r="P1310" s="13">
        <v>42123</v>
      </c>
      <c r="Q1310" s="13" t="str">
        <f t="shared" si="40"/>
        <v>April</v>
      </c>
      <c r="R1310" s="11">
        <v>42124</v>
      </c>
      <c r="S1310" s="13" t="str">
        <f t="shared" si="41"/>
        <v>April</v>
      </c>
      <c r="T1310" s="8">
        <v>-78.194159999999982</v>
      </c>
      <c r="U1310">
        <v>2</v>
      </c>
      <c r="V1310" s="6">
        <v>35.33</v>
      </c>
      <c r="W1310">
        <v>86164</v>
      </c>
      <c r="X1310" t="str">
        <f>[1]!DXLOOKUP(M1310,Users!$A$2:$A$5,Users!$B$2:$B$5,0)</f>
        <v>Erin</v>
      </c>
    </row>
    <row r="1311" spans="1:24" ht="12.75" customHeight="1">
      <c r="A1311" t="s">
        <v>37</v>
      </c>
      <c r="B1311" s="17">
        <v>0.1</v>
      </c>
      <c r="C1311" s="6">
        <v>78.69</v>
      </c>
      <c r="D1311" s="6">
        <v>19.989999999999998</v>
      </c>
      <c r="E1311">
        <v>2355</v>
      </c>
      <c r="F1311" t="s">
        <v>2224</v>
      </c>
      <c r="G1311" t="s">
        <v>49</v>
      </c>
      <c r="H1311" t="s">
        <v>114</v>
      </c>
      <c r="I1311" t="s">
        <v>41</v>
      </c>
      <c r="J1311" t="s">
        <v>50</v>
      </c>
      <c r="K1311" t="s">
        <v>59</v>
      </c>
      <c r="L1311" t="s">
        <v>60</v>
      </c>
      <c r="M1311" t="s">
        <v>34</v>
      </c>
      <c r="N1311" t="s">
        <v>45</v>
      </c>
      <c r="O1311" t="s">
        <v>2198</v>
      </c>
      <c r="P1311" s="13">
        <v>42050</v>
      </c>
      <c r="Q1311" s="13" t="str">
        <f t="shared" si="40"/>
        <v>February</v>
      </c>
      <c r="R1311" s="11">
        <v>42051</v>
      </c>
      <c r="S1311" s="13" t="str">
        <f t="shared" si="41"/>
        <v>February</v>
      </c>
      <c r="T1311" s="8">
        <v>465.43949999999995</v>
      </c>
      <c r="U1311">
        <v>9</v>
      </c>
      <c r="V1311" s="6">
        <v>674.55</v>
      </c>
      <c r="W1311">
        <v>91304</v>
      </c>
      <c r="X1311" t="str">
        <f>[1]!DXLOOKUP(M1311,Users!$A$2:$A$5,Users!$B$2:$B$5,0)</f>
        <v>William</v>
      </c>
    </row>
    <row r="1312" spans="1:24" ht="12.75" customHeight="1">
      <c r="A1312" t="s">
        <v>56</v>
      </c>
      <c r="B1312" s="17">
        <v>0.06</v>
      </c>
      <c r="C1312" s="6">
        <v>146.34</v>
      </c>
      <c r="D1312" s="6">
        <v>43.75</v>
      </c>
      <c r="E1312">
        <v>2355</v>
      </c>
      <c r="F1312" t="s">
        <v>2224</v>
      </c>
      <c r="G1312" t="s">
        <v>39</v>
      </c>
      <c r="H1312" t="s">
        <v>114</v>
      </c>
      <c r="I1312" t="s">
        <v>41</v>
      </c>
      <c r="J1312" t="s">
        <v>152</v>
      </c>
      <c r="K1312" t="s">
        <v>121</v>
      </c>
      <c r="L1312" t="s">
        <v>2190</v>
      </c>
      <c r="M1312" t="s">
        <v>34</v>
      </c>
      <c r="N1312" t="s">
        <v>45</v>
      </c>
      <c r="O1312" t="s">
        <v>2198</v>
      </c>
      <c r="P1312" s="13">
        <v>42171</v>
      </c>
      <c r="Q1312" s="13" t="str">
        <f t="shared" si="40"/>
        <v>June</v>
      </c>
      <c r="R1312" s="11">
        <v>42173</v>
      </c>
      <c r="S1312" s="13" t="str">
        <f t="shared" si="41"/>
        <v>June</v>
      </c>
      <c r="T1312" s="8">
        <v>-89.27</v>
      </c>
      <c r="U1312">
        <v>12</v>
      </c>
      <c r="V1312" s="6">
        <v>1721.24</v>
      </c>
      <c r="W1312">
        <v>91306</v>
      </c>
      <c r="X1312" t="str">
        <f>[1]!DXLOOKUP(M1312,Users!$A$2:$A$5,Users!$B$2:$B$5,0)</f>
        <v>William</v>
      </c>
    </row>
    <row r="1313" spans="1:24" ht="12.75" customHeight="1">
      <c r="A1313" t="s">
        <v>56</v>
      </c>
      <c r="B1313" s="17">
        <v>0</v>
      </c>
      <c r="C1313" s="6">
        <v>29.34</v>
      </c>
      <c r="D1313" s="6">
        <v>7.87</v>
      </c>
      <c r="E1313">
        <v>2356</v>
      </c>
      <c r="F1313" t="s">
        <v>2225</v>
      </c>
      <c r="G1313" t="s">
        <v>49</v>
      </c>
      <c r="H1313" t="s">
        <v>114</v>
      </c>
      <c r="I1313" t="s">
        <v>41</v>
      </c>
      <c r="J1313" t="s">
        <v>50</v>
      </c>
      <c r="K1313" t="s">
        <v>59</v>
      </c>
      <c r="L1313" t="s">
        <v>556</v>
      </c>
      <c r="M1313" t="s">
        <v>34</v>
      </c>
      <c r="N1313" t="s">
        <v>2226</v>
      </c>
      <c r="O1313" t="s">
        <v>2227</v>
      </c>
      <c r="P1313" s="13">
        <v>42078</v>
      </c>
      <c r="Q1313" s="13" t="str">
        <f t="shared" si="40"/>
        <v>March</v>
      </c>
      <c r="R1313" s="11">
        <v>42080</v>
      </c>
      <c r="S1313" s="13" t="str">
        <f t="shared" si="41"/>
        <v>March</v>
      </c>
      <c r="T1313" s="8">
        <v>385.37</v>
      </c>
      <c r="U1313">
        <v>22</v>
      </c>
      <c r="V1313" s="6">
        <v>668.38</v>
      </c>
      <c r="W1313">
        <v>91305</v>
      </c>
      <c r="X1313" t="str">
        <f>[1]!DXLOOKUP(M1313,Users!$A$2:$A$5,Users!$B$2:$B$5,0)</f>
        <v>William</v>
      </c>
    </row>
    <row r="1314" spans="1:24" ht="12.75" customHeight="1">
      <c r="A1314" t="s">
        <v>106</v>
      </c>
      <c r="B1314" s="17">
        <v>0.1</v>
      </c>
      <c r="C1314" s="6">
        <v>205.99</v>
      </c>
      <c r="D1314" s="6">
        <v>8.99</v>
      </c>
      <c r="E1314">
        <v>2358</v>
      </c>
      <c r="F1314" t="s">
        <v>2228</v>
      </c>
      <c r="G1314" t="s">
        <v>49</v>
      </c>
      <c r="H1314" t="s">
        <v>28</v>
      </c>
      <c r="I1314" t="s">
        <v>77</v>
      </c>
      <c r="J1314" t="s">
        <v>78</v>
      </c>
      <c r="K1314" t="s">
        <v>59</v>
      </c>
      <c r="L1314" t="s">
        <v>107</v>
      </c>
      <c r="M1314" t="s">
        <v>136</v>
      </c>
      <c r="N1314" t="s">
        <v>362</v>
      </c>
      <c r="O1314" t="s">
        <v>2056</v>
      </c>
      <c r="P1314" s="13">
        <v>42067</v>
      </c>
      <c r="Q1314" s="13" t="str">
        <f t="shared" si="40"/>
        <v>March</v>
      </c>
      <c r="R1314" s="11">
        <v>42071</v>
      </c>
      <c r="S1314" s="13" t="str">
        <f t="shared" si="41"/>
        <v>March</v>
      </c>
      <c r="T1314" s="8">
        <v>147</v>
      </c>
      <c r="U1314">
        <v>2</v>
      </c>
      <c r="V1314" s="6">
        <v>324.62</v>
      </c>
      <c r="W1314">
        <v>88267</v>
      </c>
      <c r="X1314" t="str">
        <f>[1]!DXLOOKUP(M1314,Users!$A$2:$A$5,Users!$B$2:$B$5,0)</f>
        <v>Sam</v>
      </c>
    </row>
    <row r="1315" spans="1:24" ht="12.75" customHeight="1">
      <c r="A1315" t="s">
        <v>47</v>
      </c>
      <c r="B1315" s="17">
        <v>0.05</v>
      </c>
      <c r="C1315" s="6">
        <v>2.08</v>
      </c>
      <c r="D1315" s="6">
        <v>2.56</v>
      </c>
      <c r="E1315">
        <v>2358</v>
      </c>
      <c r="F1315" t="s">
        <v>2228</v>
      </c>
      <c r="G1315" t="s">
        <v>49</v>
      </c>
      <c r="H1315" t="s">
        <v>40</v>
      </c>
      <c r="I1315" t="s">
        <v>29</v>
      </c>
      <c r="J1315" t="s">
        <v>174</v>
      </c>
      <c r="K1315" t="s">
        <v>51</v>
      </c>
      <c r="L1315" t="s">
        <v>316</v>
      </c>
      <c r="M1315" t="s">
        <v>136</v>
      </c>
      <c r="N1315" t="s">
        <v>362</v>
      </c>
      <c r="O1315" t="s">
        <v>2056</v>
      </c>
      <c r="P1315" s="13">
        <v>42049</v>
      </c>
      <c r="Q1315" s="13" t="str">
        <f t="shared" si="40"/>
        <v>February</v>
      </c>
      <c r="R1315" s="11">
        <v>42051</v>
      </c>
      <c r="S1315" s="13" t="str">
        <f t="shared" si="41"/>
        <v>February</v>
      </c>
      <c r="T1315" s="8">
        <v>-1045.0160000000001</v>
      </c>
      <c r="U1315">
        <v>19</v>
      </c>
      <c r="V1315" s="6">
        <v>40.93</v>
      </c>
      <c r="W1315">
        <v>88268</v>
      </c>
      <c r="X1315" t="str">
        <f>[1]!DXLOOKUP(M1315,Users!$A$2:$A$5,Users!$B$2:$B$5,0)</f>
        <v>Sam</v>
      </c>
    </row>
    <row r="1316" spans="1:24" ht="12.75" customHeight="1">
      <c r="A1316" t="s">
        <v>47</v>
      </c>
      <c r="B1316" s="17">
        <v>0</v>
      </c>
      <c r="C1316" s="6">
        <v>7.28</v>
      </c>
      <c r="D1316" s="6">
        <v>1.77</v>
      </c>
      <c r="E1316">
        <v>2359</v>
      </c>
      <c r="F1316" t="s">
        <v>2229</v>
      </c>
      <c r="G1316" t="s">
        <v>49</v>
      </c>
      <c r="H1316" t="s">
        <v>40</v>
      </c>
      <c r="I1316" t="s">
        <v>29</v>
      </c>
      <c r="J1316" t="s">
        <v>93</v>
      </c>
      <c r="K1316" t="s">
        <v>31</v>
      </c>
      <c r="L1316" t="s">
        <v>2230</v>
      </c>
      <c r="M1316" t="s">
        <v>136</v>
      </c>
      <c r="N1316" t="s">
        <v>362</v>
      </c>
      <c r="O1316" t="s">
        <v>2231</v>
      </c>
      <c r="P1316" s="13">
        <v>42040</v>
      </c>
      <c r="Q1316" s="13" t="str">
        <f t="shared" si="40"/>
        <v>February</v>
      </c>
      <c r="R1316" s="11">
        <v>42040</v>
      </c>
      <c r="S1316" s="13" t="str">
        <f t="shared" si="41"/>
        <v>February</v>
      </c>
      <c r="T1316" s="8">
        <v>167.16000000000003</v>
      </c>
      <c r="U1316">
        <v>7</v>
      </c>
      <c r="V1316" s="6">
        <v>53.42</v>
      </c>
      <c r="W1316">
        <v>88265</v>
      </c>
      <c r="X1316" t="str">
        <f>[1]!DXLOOKUP(M1316,Users!$A$2:$A$5,Users!$B$2:$B$5,0)</f>
        <v>Sam</v>
      </c>
    </row>
    <row r="1317" spans="1:24" ht="12.75" customHeight="1">
      <c r="A1317" t="s">
        <v>25</v>
      </c>
      <c r="B1317" s="17">
        <v>0.06</v>
      </c>
      <c r="C1317" s="6">
        <v>8.33</v>
      </c>
      <c r="D1317" s="6">
        <v>1.99</v>
      </c>
      <c r="E1317">
        <v>2361</v>
      </c>
      <c r="F1317" t="s">
        <v>2232</v>
      </c>
      <c r="G1317" t="s">
        <v>49</v>
      </c>
      <c r="H1317" t="s">
        <v>28</v>
      </c>
      <c r="I1317" t="s">
        <v>77</v>
      </c>
      <c r="J1317" t="s">
        <v>180</v>
      </c>
      <c r="K1317" t="s">
        <v>51</v>
      </c>
      <c r="L1317" t="s">
        <v>414</v>
      </c>
      <c r="M1317" t="s">
        <v>136</v>
      </c>
      <c r="N1317" t="s">
        <v>362</v>
      </c>
      <c r="O1317" t="s">
        <v>2233</v>
      </c>
      <c r="P1317" s="13">
        <v>42060</v>
      </c>
      <c r="Q1317" s="13" t="str">
        <f t="shared" si="40"/>
        <v>February</v>
      </c>
      <c r="R1317" s="11">
        <v>42061</v>
      </c>
      <c r="S1317" s="13" t="str">
        <f t="shared" si="41"/>
        <v>February</v>
      </c>
      <c r="T1317" s="8">
        <v>-344.82000000000005</v>
      </c>
      <c r="U1317">
        <v>1</v>
      </c>
      <c r="V1317" s="6">
        <v>8.49</v>
      </c>
      <c r="W1317">
        <v>88266</v>
      </c>
      <c r="X1317" t="str">
        <f>[1]!DXLOOKUP(M1317,Users!$A$2:$A$5,Users!$B$2:$B$5,0)</f>
        <v>Sam</v>
      </c>
    </row>
    <row r="1318" spans="1:24" ht="12.75" customHeight="1">
      <c r="A1318" t="s">
        <v>25</v>
      </c>
      <c r="B1318" s="17">
        <v>0</v>
      </c>
      <c r="C1318" s="6">
        <v>5.77</v>
      </c>
      <c r="D1318" s="6">
        <v>5.92</v>
      </c>
      <c r="E1318">
        <v>2363</v>
      </c>
      <c r="F1318" t="s">
        <v>2234</v>
      </c>
      <c r="G1318" t="s">
        <v>49</v>
      </c>
      <c r="H1318" t="s">
        <v>40</v>
      </c>
      <c r="I1318" t="s">
        <v>41</v>
      </c>
      <c r="J1318" t="s">
        <v>50</v>
      </c>
      <c r="K1318" t="s">
        <v>86</v>
      </c>
      <c r="L1318" t="s">
        <v>2235</v>
      </c>
      <c r="M1318" t="s">
        <v>53</v>
      </c>
      <c r="N1318" t="s">
        <v>154</v>
      </c>
      <c r="O1318" t="s">
        <v>2118</v>
      </c>
      <c r="P1318" s="13">
        <v>42105</v>
      </c>
      <c r="Q1318" s="13" t="str">
        <f t="shared" si="40"/>
        <v>April</v>
      </c>
      <c r="R1318" s="11">
        <v>42107</v>
      </c>
      <c r="S1318" s="13" t="str">
        <f t="shared" si="41"/>
        <v>April</v>
      </c>
      <c r="T1318" s="8">
        <v>-61.5276</v>
      </c>
      <c r="U1318">
        <v>11</v>
      </c>
      <c r="V1318" s="6">
        <v>69.89</v>
      </c>
      <c r="W1318">
        <v>90040</v>
      </c>
      <c r="X1318" t="str">
        <f>[1]!DXLOOKUP(M1318,Users!$A$2:$A$5,Users!$B$2:$B$5,0)</f>
        <v>Erin</v>
      </c>
    </row>
    <row r="1319" spans="1:24" ht="12.75" customHeight="1">
      <c r="A1319" t="s">
        <v>106</v>
      </c>
      <c r="B1319" s="17">
        <v>7.0000000000000007E-2</v>
      </c>
      <c r="C1319" s="6">
        <v>5.98</v>
      </c>
      <c r="D1319" s="6">
        <v>5.79</v>
      </c>
      <c r="E1319">
        <v>2369</v>
      </c>
      <c r="F1319" t="s">
        <v>2236</v>
      </c>
      <c r="G1319" t="s">
        <v>49</v>
      </c>
      <c r="H1319" t="s">
        <v>114</v>
      </c>
      <c r="I1319" t="s">
        <v>29</v>
      </c>
      <c r="J1319" t="s">
        <v>93</v>
      </c>
      <c r="K1319" t="s">
        <v>59</v>
      </c>
      <c r="L1319" t="s">
        <v>123</v>
      </c>
      <c r="M1319" t="s">
        <v>136</v>
      </c>
      <c r="N1319" t="s">
        <v>362</v>
      </c>
      <c r="O1319" t="s">
        <v>2237</v>
      </c>
      <c r="P1319" s="13">
        <v>42017</v>
      </c>
      <c r="Q1319" s="13" t="str">
        <f t="shared" si="40"/>
        <v>January</v>
      </c>
      <c r="R1319" s="11">
        <v>42019</v>
      </c>
      <c r="S1319" s="13" t="str">
        <f t="shared" si="41"/>
        <v>January</v>
      </c>
      <c r="T1319" s="8">
        <v>-41.972700000000003</v>
      </c>
      <c r="U1319">
        <v>13</v>
      </c>
      <c r="V1319" s="6">
        <v>77.42</v>
      </c>
      <c r="W1319">
        <v>90408</v>
      </c>
      <c r="X1319" t="str">
        <f>[1]!DXLOOKUP(M1319,Users!$A$2:$A$5,Users!$B$2:$B$5,0)</f>
        <v>Sam</v>
      </c>
    </row>
    <row r="1320" spans="1:24" ht="12.75" customHeight="1">
      <c r="A1320" t="s">
        <v>56</v>
      </c>
      <c r="B1320" s="17">
        <v>0.01</v>
      </c>
      <c r="C1320" s="6">
        <v>1.76</v>
      </c>
      <c r="D1320" s="6">
        <v>0.7</v>
      </c>
      <c r="E1320">
        <v>2372</v>
      </c>
      <c r="F1320" t="s">
        <v>2238</v>
      </c>
      <c r="G1320" t="s">
        <v>49</v>
      </c>
      <c r="H1320" t="s">
        <v>28</v>
      </c>
      <c r="I1320" t="s">
        <v>29</v>
      </c>
      <c r="J1320" t="s">
        <v>30</v>
      </c>
      <c r="K1320" t="s">
        <v>31</v>
      </c>
      <c r="L1320" t="s">
        <v>127</v>
      </c>
      <c r="M1320" t="s">
        <v>61</v>
      </c>
      <c r="N1320" t="s">
        <v>62</v>
      </c>
      <c r="O1320" t="s">
        <v>2239</v>
      </c>
      <c r="P1320" s="13">
        <v>42078</v>
      </c>
      <c r="Q1320" s="13" t="str">
        <f t="shared" si="40"/>
        <v>March</v>
      </c>
      <c r="R1320" s="11">
        <v>42079</v>
      </c>
      <c r="S1320" s="13" t="str">
        <f t="shared" si="41"/>
        <v>March</v>
      </c>
      <c r="T1320" s="8">
        <v>-1.56</v>
      </c>
      <c r="U1320">
        <v>4</v>
      </c>
      <c r="V1320" s="6">
        <v>7.2</v>
      </c>
      <c r="W1320">
        <v>90714</v>
      </c>
      <c r="X1320" t="str">
        <f>[1]!DXLOOKUP(M1320,Users!$A$2:$A$5,Users!$B$2:$B$5,0)</f>
        <v>Chris</v>
      </c>
    </row>
    <row r="1321" spans="1:24" ht="12.75" customHeight="1">
      <c r="A1321" t="s">
        <v>25</v>
      </c>
      <c r="B1321" s="17">
        <v>0.05</v>
      </c>
      <c r="C1321" s="6">
        <v>3.28</v>
      </c>
      <c r="D1321" s="6">
        <v>3.97</v>
      </c>
      <c r="E1321">
        <v>2376</v>
      </c>
      <c r="F1321" t="s">
        <v>2240</v>
      </c>
      <c r="G1321" t="s">
        <v>49</v>
      </c>
      <c r="H1321" t="s">
        <v>28</v>
      </c>
      <c r="I1321" t="s">
        <v>29</v>
      </c>
      <c r="J1321" t="s">
        <v>30</v>
      </c>
      <c r="K1321" t="s">
        <v>31</v>
      </c>
      <c r="L1321" t="s">
        <v>1793</v>
      </c>
      <c r="M1321" t="s">
        <v>34</v>
      </c>
      <c r="N1321" t="s">
        <v>1741</v>
      </c>
      <c r="O1321" t="s">
        <v>1742</v>
      </c>
      <c r="P1321" s="13">
        <v>42068</v>
      </c>
      <c r="Q1321" s="13" t="str">
        <f t="shared" si="40"/>
        <v>March</v>
      </c>
      <c r="R1321" s="11">
        <v>42069</v>
      </c>
      <c r="S1321" s="13" t="str">
        <f t="shared" si="41"/>
        <v>March</v>
      </c>
      <c r="T1321" s="8">
        <v>-100.24</v>
      </c>
      <c r="U1321">
        <v>18</v>
      </c>
      <c r="V1321" s="6">
        <v>61.29</v>
      </c>
      <c r="W1321">
        <v>91321</v>
      </c>
      <c r="X1321" t="str">
        <f>[1]!DXLOOKUP(M1321,Users!$A$2:$A$5,Users!$B$2:$B$5,0)</f>
        <v>William</v>
      </c>
    </row>
    <row r="1322" spans="1:24" ht="12.75" customHeight="1">
      <c r="A1322" t="s">
        <v>25</v>
      </c>
      <c r="B1322" s="17">
        <v>0.03</v>
      </c>
      <c r="C1322" s="6">
        <v>6.98</v>
      </c>
      <c r="D1322" s="6">
        <v>9.69</v>
      </c>
      <c r="E1322">
        <v>2376</v>
      </c>
      <c r="F1322" t="s">
        <v>2240</v>
      </c>
      <c r="G1322" t="s">
        <v>49</v>
      </c>
      <c r="H1322" t="s">
        <v>28</v>
      </c>
      <c r="I1322" t="s">
        <v>29</v>
      </c>
      <c r="J1322" t="s">
        <v>141</v>
      </c>
      <c r="K1322" t="s">
        <v>59</v>
      </c>
      <c r="L1322" t="s">
        <v>2241</v>
      </c>
      <c r="M1322" t="s">
        <v>34</v>
      </c>
      <c r="N1322" t="s">
        <v>1741</v>
      </c>
      <c r="O1322" t="s">
        <v>1742</v>
      </c>
      <c r="P1322" s="13">
        <v>42068</v>
      </c>
      <c r="Q1322" s="13" t="str">
        <f t="shared" si="40"/>
        <v>March</v>
      </c>
      <c r="R1322" s="11">
        <v>42070</v>
      </c>
      <c r="S1322" s="13" t="str">
        <f t="shared" si="41"/>
        <v>March</v>
      </c>
      <c r="T1322" s="8">
        <v>-262.62</v>
      </c>
      <c r="U1322">
        <v>15</v>
      </c>
      <c r="V1322" s="6">
        <v>109.15</v>
      </c>
      <c r="W1322">
        <v>91321</v>
      </c>
      <c r="X1322" t="str">
        <f>[1]!DXLOOKUP(M1322,Users!$A$2:$A$5,Users!$B$2:$B$5,0)</f>
        <v>William</v>
      </c>
    </row>
    <row r="1323" spans="1:24" ht="12.75" customHeight="1">
      <c r="A1323" t="s">
        <v>106</v>
      </c>
      <c r="B1323" s="17">
        <v>0.06</v>
      </c>
      <c r="C1323" s="6">
        <v>122.99</v>
      </c>
      <c r="D1323" s="6">
        <v>19.989999999999998</v>
      </c>
      <c r="E1323">
        <v>2379</v>
      </c>
      <c r="F1323" t="s">
        <v>2242</v>
      </c>
      <c r="G1323" t="s">
        <v>49</v>
      </c>
      <c r="H1323" t="s">
        <v>58</v>
      </c>
      <c r="I1323" t="s">
        <v>29</v>
      </c>
      <c r="J1323" t="s">
        <v>109</v>
      </c>
      <c r="K1323" t="s">
        <v>59</v>
      </c>
      <c r="L1323" t="s">
        <v>2243</v>
      </c>
      <c r="M1323" t="s">
        <v>61</v>
      </c>
      <c r="N1323" t="s">
        <v>300</v>
      </c>
      <c r="O1323" t="s">
        <v>2001</v>
      </c>
      <c r="P1323" s="13">
        <v>42129</v>
      </c>
      <c r="Q1323" s="13" t="str">
        <f t="shared" si="40"/>
        <v>May</v>
      </c>
      <c r="R1323" s="11">
        <v>42131</v>
      </c>
      <c r="S1323" s="13" t="str">
        <f t="shared" si="41"/>
        <v>May</v>
      </c>
      <c r="T1323" s="8">
        <v>1019.7095999999999</v>
      </c>
      <c r="U1323">
        <v>12</v>
      </c>
      <c r="V1323" s="6">
        <v>1477.84</v>
      </c>
      <c r="W1323">
        <v>86655</v>
      </c>
      <c r="X1323" t="str">
        <f>[1]!DXLOOKUP(M1323,Users!$A$2:$A$5,Users!$B$2:$B$5,0)</f>
        <v>Chris</v>
      </c>
    </row>
    <row r="1324" spans="1:24" ht="12.75" customHeight="1">
      <c r="A1324" t="s">
        <v>37</v>
      </c>
      <c r="B1324" s="17">
        <v>7.0000000000000007E-2</v>
      </c>
      <c r="C1324" s="6">
        <v>3.38</v>
      </c>
      <c r="D1324" s="6">
        <v>0.85</v>
      </c>
      <c r="E1324">
        <v>2380</v>
      </c>
      <c r="F1324" t="s">
        <v>2244</v>
      </c>
      <c r="G1324" t="s">
        <v>49</v>
      </c>
      <c r="H1324" t="s">
        <v>58</v>
      </c>
      <c r="I1324" t="s">
        <v>29</v>
      </c>
      <c r="J1324" t="s">
        <v>30</v>
      </c>
      <c r="K1324" t="s">
        <v>31</v>
      </c>
      <c r="L1324" t="s">
        <v>1469</v>
      </c>
      <c r="M1324" t="s">
        <v>61</v>
      </c>
      <c r="N1324" t="s">
        <v>300</v>
      </c>
      <c r="O1324" t="s">
        <v>2245</v>
      </c>
      <c r="P1324" s="13">
        <v>42120</v>
      </c>
      <c r="Q1324" s="13" t="str">
        <f t="shared" si="40"/>
        <v>April</v>
      </c>
      <c r="R1324" s="11">
        <v>42122</v>
      </c>
      <c r="S1324" s="13" t="str">
        <f t="shared" si="41"/>
        <v>April</v>
      </c>
      <c r="T1324" s="8">
        <v>19.04</v>
      </c>
      <c r="U1324">
        <v>9</v>
      </c>
      <c r="V1324" s="6">
        <v>29.08</v>
      </c>
      <c r="W1324">
        <v>86654</v>
      </c>
      <c r="X1324" t="str">
        <f>[1]!DXLOOKUP(M1324,Users!$A$2:$A$5,Users!$B$2:$B$5,0)</f>
        <v>Chris</v>
      </c>
    </row>
    <row r="1325" spans="1:24" ht="12.75" customHeight="1">
      <c r="A1325" t="s">
        <v>106</v>
      </c>
      <c r="B1325" s="17">
        <v>0.08</v>
      </c>
      <c r="C1325" s="6">
        <v>68.81</v>
      </c>
      <c r="D1325" s="6">
        <v>60</v>
      </c>
      <c r="E1325">
        <v>2380</v>
      </c>
      <c r="F1325" t="s">
        <v>2244</v>
      </c>
      <c r="G1325" t="s">
        <v>39</v>
      </c>
      <c r="H1325" t="s">
        <v>58</v>
      </c>
      <c r="I1325" t="s">
        <v>29</v>
      </c>
      <c r="J1325" t="s">
        <v>257</v>
      </c>
      <c r="K1325" t="s">
        <v>43</v>
      </c>
      <c r="L1325" t="s">
        <v>2197</v>
      </c>
      <c r="M1325" t="s">
        <v>61</v>
      </c>
      <c r="N1325" t="s">
        <v>300</v>
      </c>
      <c r="O1325" t="s">
        <v>2245</v>
      </c>
      <c r="P1325" s="13">
        <v>42129</v>
      </c>
      <c r="Q1325" s="13" t="str">
        <f t="shared" si="40"/>
        <v>May</v>
      </c>
      <c r="R1325" s="11">
        <v>42131</v>
      </c>
      <c r="S1325" s="13" t="str">
        <f t="shared" si="41"/>
        <v>May</v>
      </c>
      <c r="T1325" s="8">
        <v>-1069.72</v>
      </c>
      <c r="U1325">
        <v>17</v>
      </c>
      <c r="V1325" s="6">
        <v>1162.46</v>
      </c>
      <c r="W1325">
        <v>86655</v>
      </c>
      <c r="X1325" t="str">
        <f>[1]!DXLOOKUP(M1325,Users!$A$2:$A$5,Users!$B$2:$B$5,0)</f>
        <v>Chris</v>
      </c>
    </row>
    <row r="1326" spans="1:24" ht="12.75" customHeight="1">
      <c r="A1326" t="s">
        <v>37</v>
      </c>
      <c r="B1326" s="17">
        <v>7.0000000000000007E-2</v>
      </c>
      <c r="C1326" s="6">
        <v>3.38</v>
      </c>
      <c r="D1326" s="6">
        <v>0.85</v>
      </c>
      <c r="E1326">
        <v>2382</v>
      </c>
      <c r="F1326" t="s">
        <v>2246</v>
      </c>
      <c r="G1326" t="s">
        <v>49</v>
      </c>
      <c r="H1326" t="s">
        <v>58</v>
      </c>
      <c r="I1326" t="s">
        <v>29</v>
      </c>
      <c r="J1326" t="s">
        <v>30</v>
      </c>
      <c r="K1326" t="s">
        <v>31</v>
      </c>
      <c r="L1326" t="s">
        <v>1469</v>
      </c>
      <c r="M1326" t="s">
        <v>53</v>
      </c>
      <c r="N1326" t="s">
        <v>71</v>
      </c>
      <c r="O1326" t="s">
        <v>90</v>
      </c>
      <c r="P1326" s="13">
        <v>42120</v>
      </c>
      <c r="Q1326" s="13" t="str">
        <f t="shared" si="40"/>
        <v>April</v>
      </c>
      <c r="R1326" s="11">
        <v>42122</v>
      </c>
      <c r="S1326" s="13" t="str">
        <f t="shared" si="41"/>
        <v>April</v>
      </c>
      <c r="T1326" s="8">
        <v>19.04</v>
      </c>
      <c r="U1326">
        <v>34</v>
      </c>
      <c r="V1326" s="6">
        <v>109.86</v>
      </c>
      <c r="W1326">
        <v>13606</v>
      </c>
      <c r="X1326" t="str">
        <f>[1]!DXLOOKUP(M1326,Users!$A$2:$A$5,Users!$B$2:$B$5,0)</f>
        <v>Erin</v>
      </c>
    </row>
    <row r="1327" spans="1:24" ht="12.75" customHeight="1">
      <c r="A1327" t="s">
        <v>106</v>
      </c>
      <c r="B1327" s="17">
        <v>0.06</v>
      </c>
      <c r="C1327" s="6">
        <v>122.99</v>
      </c>
      <c r="D1327" s="6">
        <v>19.989999999999998</v>
      </c>
      <c r="E1327">
        <v>2382</v>
      </c>
      <c r="F1327" t="s">
        <v>2246</v>
      </c>
      <c r="G1327" t="s">
        <v>49</v>
      </c>
      <c r="H1327" t="s">
        <v>58</v>
      </c>
      <c r="I1327" t="s">
        <v>29</v>
      </c>
      <c r="J1327" t="s">
        <v>109</v>
      </c>
      <c r="K1327" t="s">
        <v>59</v>
      </c>
      <c r="L1327" t="s">
        <v>2243</v>
      </c>
      <c r="M1327" t="s">
        <v>53</v>
      </c>
      <c r="N1327" t="s">
        <v>71</v>
      </c>
      <c r="O1327" t="s">
        <v>90</v>
      </c>
      <c r="P1327" s="13">
        <v>42129</v>
      </c>
      <c r="Q1327" s="13" t="str">
        <f t="shared" si="40"/>
        <v>May</v>
      </c>
      <c r="R1327" s="11">
        <v>42131</v>
      </c>
      <c r="S1327" s="13" t="str">
        <f t="shared" si="41"/>
        <v>May</v>
      </c>
      <c r="T1327" s="8">
        <v>1408.1865</v>
      </c>
      <c r="U1327">
        <v>48</v>
      </c>
      <c r="V1327" s="6">
        <v>5911.35</v>
      </c>
      <c r="W1327">
        <v>962</v>
      </c>
      <c r="X1327" t="str">
        <f>[1]!DXLOOKUP(M1327,Users!$A$2:$A$5,Users!$B$2:$B$5,0)</f>
        <v>Erin</v>
      </c>
    </row>
    <row r="1328" spans="1:24" ht="12.75" customHeight="1">
      <c r="A1328" t="s">
        <v>106</v>
      </c>
      <c r="B1328" s="17">
        <v>0.08</v>
      </c>
      <c r="C1328" s="6">
        <v>68.81</v>
      </c>
      <c r="D1328" s="6">
        <v>60</v>
      </c>
      <c r="E1328">
        <v>2382</v>
      </c>
      <c r="F1328" t="s">
        <v>2246</v>
      </c>
      <c r="G1328" t="s">
        <v>39</v>
      </c>
      <c r="H1328" t="s">
        <v>58</v>
      </c>
      <c r="I1328" t="s">
        <v>29</v>
      </c>
      <c r="J1328" t="s">
        <v>257</v>
      </c>
      <c r="K1328" t="s">
        <v>43</v>
      </c>
      <c r="L1328" t="s">
        <v>2197</v>
      </c>
      <c r="M1328" t="s">
        <v>53</v>
      </c>
      <c r="N1328" t="s">
        <v>71</v>
      </c>
      <c r="O1328" t="s">
        <v>90</v>
      </c>
      <c r="P1328" s="13">
        <v>42129</v>
      </c>
      <c r="Q1328" s="13" t="str">
        <f t="shared" si="40"/>
        <v>May</v>
      </c>
      <c r="R1328" s="11">
        <v>42131</v>
      </c>
      <c r="S1328" s="13" t="str">
        <f t="shared" si="41"/>
        <v>May</v>
      </c>
      <c r="T1328" s="8">
        <v>-1069.72</v>
      </c>
      <c r="U1328">
        <v>68</v>
      </c>
      <c r="V1328" s="6">
        <v>4649.8500000000004</v>
      </c>
      <c r="W1328">
        <v>962</v>
      </c>
      <c r="X1328" t="str">
        <f>[1]!DXLOOKUP(M1328,Users!$A$2:$A$5,Users!$B$2:$B$5,0)</f>
        <v>Erin</v>
      </c>
    </row>
    <row r="1329" spans="1:24" ht="12.75" customHeight="1">
      <c r="A1329" t="s">
        <v>47</v>
      </c>
      <c r="B1329" s="17">
        <v>0.1</v>
      </c>
      <c r="C1329" s="6">
        <v>130.97999999999999</v>
      </c>
      <c r="D1329" s="6">
        <v>30</v>
      </c>
      <c r="E1329">
        <v>2385</v>
      </c>
      <c r="F1329" t="s">
        <v>2247</v>
      </c>
      <c r="G1329" t="s">
        <v>39</v>
      </c>
      <c r="H1329" t="s">
        <v>58</v>
      </c>
      <c r="I1329" t="s">
        <v>41</v>
      </c>
      <c r="J1329" t="s">
        <v>42</v>
      </c>
      <c r="K1329" t="s">
        <v>43</v>
      </c>
      <c r="L1329" t="s">
        <v>546</v>
      </c>
      <c r="M1329" t="s">
        <v>34</v>
      </c>
      <c r="N1329" t="s">
        <v>366</v>
      </c>
      <c r="O1329" t="s">
        <v>2248</v>
      </c>
      <c r="P1329" s="13">
        <v>42146</v>
      </c>
      <c r="Q1329" s="13" t="str">
        <f t="shared" si="40"/>
        <v>May</v>
      </c>
      <c r="R1329" s="11">
        <v>42148</v>
      </c>
      <c r="S1329" s="13" t="str">
        <f t="shared" si="41"/>
        <v>May</v>
      </c>
      <c r="T1329" s="8">
        <v>2000.11</v>
      </c>
      <c r="U1329">
        <v>18</v>
      </c>
      <c r="V1329" s="6">
        <v>2259.9899999999998</v>
      </c>
      <c r="W1329">
        <v>89184</v>
      </c>
      <c r="X1329" t="str">
        <f>[1]!DXLOOKUP(M1329,Users!$A$2:$A$5,Users!$B$2:$B$5,0)</f>
        <v>William</v>
      </c>
    </row>
    <row r="1330" spans="1:24" ht="12.75" customHeight="1">
      <c r="A1330" t="s">
        <v>37</v>
      </c>
      <c r="B1330" s="17">
        <v>0.06</v>
      </c>
      <c r="C1330" s="6">
        <v>4.7699999999999996</v>
      </c>
      <c r="D1330" s="6">
        <v>2.39</v>
      </c>
      <c r="E1330">
        <v>2391</v>
      </c>
      <c r="F1330" t="s">
        <v>2249</v>
      </c>
      <c r="G1330" t="s">
        <v>49</v>
      </c>
      <c r="H1330" t="s">
        <v>28</v>
      </c>
      <c r="I1330" t="s">
        <v>77</v>
      </c>
      <c r="J1330" t="s">
        <v>180</v>
      </c>
      <c r="K1330" t="s">
        <v>51</v>
      </c>
      <c r="L1330" t="s">
        <v>2250</v>
      </c>
      <c r="M1330" t="s">
        <v>53</v>
      </c>
      <c r="N1330" t="s">
        <v>71</v>
      </c>
      <c r="O1330" t="s">
        <v>2251</v>
      </c>
      <c r="P1330" s="13">
        <v>42149</v>
      </c>
      <c r="Q1330" s="13" t="str">
        <f t="shared" si="40"/>
        <v>May</v>
      </c>
      <c r="R1330" s="11">
        <v>42150</v>
      </c>
      <c r="S1330" s="13" t="str">
        <f t="shared" si="41"/>
        <v>May</v>
      </c>
      <c r="T1330" s="8">
        <v>-45.64</v>
      </c>
      <c r="U1330">
        <v>9</v>
      </c>
      <c r="V1330" s="6">
        <v>42.46</v>
      </c>
      <c r="W1330">
        <v>91122</v>
      </c>
      <c r="X1330" t="str">
        <f>[1]!DXLOOKUP(M1330,Users!$A$2:$A$5,Users!$B$2:$B$5,0)</f>
        <v>Erin</v>
      </c>
    </row>
    <row r="1331" spans="1:24" ht="12.75" customHeight="1">
      <c r="A1331" t="s">
        <v>37</v>
      </c>
      <c r="B1331" s="17">
        <v>0.1</v>
      </c>
      <c r="C1331" s="6">
        <v>27.18</v>
      </c>
      <c r="D1331" s="6">
        <v>8.23</v>
      </c>
      <c r="E1331">
        <v>2391</v>
      </c>
      <c r="F1331" t="s">
        <v>2249</v>
      </c>
      <c r="G1331" t="s">
        <v>49</v>
      </c>
      <c r="H1331" t="s">
        <v>28</v>
      </c>
      <c r="I1331" t="s">
        <v>29</v>
      </c>
      <c r="J1331" t="s">
        <v>69</v>
      </c>
      <c r="K1331" t="s">
        <v>59</v>
      </c>
      <c r="L1331" t="s">
        <v>2252</v>
      </c>
      <c r="M1331" t="s">
        <v>53</v>
      </c>
      <c r="N1331" t="s">
        <v>71</v>
      </c>
      <c r="O1331" t="s">
        <v>2251</v>
      </c>
      <c r="P1331" s="13">
        <v>42149</v>
      </c>
      <c r="Q1331" s="13" t="str">
        <f t="shared" si="40"/>
        <v>May</v>
      </c>
      <c r="R1331" s="11">
        <v>42151</v>
      </c>
      <c r="S1331" s="13" t="str">
        <f t="shared" si="41"/>
        <v>May</v>
      </c>
      <c r="T1331" s="8">
        <v>204.49</v>
      </c>
      <c r="U1331">
        <v>12</v>
      </c>
      <c r="V1331" s="6">
        <v>314.06</v>
      </c>
      <c r="W1331">
        <v>91122</v>
      </c>
      <c r="X1331" t="str">
        <f>[1]!DXLOOKUP(M1331,Users!$A$2:$A$5,Users!$B$2:$B$5,0)</f>
        <v>Erin</v>
      </c>
    </row>
    <row r="1332" spans="1:24" ht="12.75" customHeight="1">
      <c r="A1332" t="s">
        <v>37</v>
      </c>
      <c r="B1332" s="17">
        <v>0</v>
      </c>
      <c r="C1332" s="6">
        <v>999.99</v>
      </c>
      <c r="D1332" s="6">
        <v>13.99</v>
      </c>
      <c r="E1332">
        <v>2391</v>
      </c>
      <c r="F1332" t="s">
        <v>2249</v>
      </c>
      <c r="G1332" t="s">
        <v>49</v>
      </c>
      <c r="H1332" t="s">
        <v>28</v>
      </c>
      <c r="I1332" t="s">
        <v>77</v>
      </c>
      <c r="J1332" t="s">
        <v>85</v>
      </c>
      <c r="K1332" t="s">
        <v>86</v>
      </c>
      <c r="L1332" t="s">
        <v>530</v>
      </c>
      <c r="M1332" t="s">
        <v>53</v>
      </c>
      <c r="N1332" t="s">
        <v>71</v>
      </c>
      <c r="O1332" t="s">
        <v>2251</v>
      </c>
      <c r="P1332" s="13">
        <v>42159</v>
      </c>
      <c r="Q1332" s="13" t="str">
        <f t="shared" si="40"/>
        <v>June</v>
      </c>
      <c r="R1332" s="11">
        <v>42161</v>
      </c>
      <c r="S1332" s="13" t="str">
        <f t="shared" si="41"/>
        <v>June</v>
      </c>
      <c r="T1332" s="8">
        <v>-1455.9971999999998</v>
      </c>
      <c r="U1332">
        <v>1</v>
      </c>
      <c r="V1332" s="6">
        <v>1009.99</v>
      </c>
      <c r="W1332">
        <v>91123</v>
      </c>
      <c r="X1332" t="str">
        <f>[1]!DXLOOKUP(M1332,Users!$A$2:$A$5,Users!$B$2:$B$5,0)</f>
        <v>Erin</v>
      </c>
    </row>
    <row r="1333" spans="1:24" ht="12.75" customHeight="1">
      <c r="A1333" t="s">
        <v>37</v>
      </c>
      <c r="B1333" s="17">
        <v>0.05</v>
      </c>
      <c r="C1333" s="6">
        <v>6.48</v>
      </c>
      <c r="D1333" s="6">
        <v>5.14</v>
      </c>
      <c r="E1333">
        <v>2391</v>
      </c>
      <c r="F1333" t="s">
        <v>2249</v>
      </c>
      <c r="G1333" t="s">
        <v>27</v>
      </c>
      <c r="H1333" t="s">
        <v>28</v>
      </c>
      <c r="I1333" t="s">
        <v>29</v>
      </c>
      <c r="J1333" t="s">
        <v>93</v>
      </c>
      <c r="K1333" t="s">
        <v>59</v>
      </c>
      <c r="L1333" t="s">
        <v>938</v>
      </c>
      <c r="M1333" t="s">
        <v>53</v>
      </c>
      <c r="N1333" t="s">
        <v>71</v>
      </c>
      <c r="O1333" t="s">
        <v>2251</v>
      </c>
      <c r="P1333" s="13">
        <v>42159</v>
      </c>
      <c r="Q1333" s="13" t="str">
        <f t="shared" si="40"/>
        <v>June</v>
      </c>
      <c r="R1333" s="11">
        <v>42160</v>
      </c>
      <c r="S1333" s="13" t="str">
        <f t="shared" si="41"/>
        <v>June</v>
      </c>
      <c r="T1333" s="8">
        <v>-22.56</v>
      </c>
      <c r="U1333">
        <v>13</v>
      </c>
      <c r="V1333" s="6">
        <v>92.16</v>
      </c>
      <c r="W1333">
        <v>91123</v>
      </c>
      <c r="X1333" t="str">
        <f>[1]!DXLOOKUP(M1333,Users!$A$2:$A$5,Users!$B$2:$B$5,0)</f>
        <v>Erin</v>
      </c>
    </row>
    <row r="1334" spans="1:24" ht="12.75" customHeight="1">
      <c r="A1334" t="s">
        <v>56</v>
      </c>
      <c r="B1334" s="17">
        <v>0.02</v>
      </c>
      <c r="C1334" s="6">
        <v>6.48</v>
      </c>
      <c r="D1334" s="6">
        <v>7.91</v>
      </c>
      <c r="E1334">
        <v>2393</v>
      </c>
      <c r="F1334" t="s">
        <v>2253</v>
      </c>
      <c r="G1334" t="s">
        <v>49</v>
      </c>
      <c r="H1334" t="s">
        <v>28</v>
      </c>
      <c r="I1334" t="s">
        <v>29</v>
      </c>
      <c r="J1334" t="s">
        <v>93</v>
      </c>
      <c r="K1334" t="s">
        <v>59</v>
      </c>
      <c r="L1334" t="s">
        <v>2254</v>
      </c>
      <c r="M1334" t="s">
        <v>136</v>
      </c>
      <c r="N1334" t="s">
        <v>387</v>
      </c>
      <c r="O1334" t="s">
        <v>652</v>
      </c>
      <c r="P1334" s="13">
        <v>42153</v>
      </c>
      <c r="Q1334" s="13" t="str">
        <f t="shared" si="40"/>
        <v>May</v>
      </c>
      <c r="R1334" s="11">
        <v>42155</v>
      </c>
      <c r="S1334" s="13" t="str">
        <f t="shared" si="41"/>
        <v>May</v>
      </c>
      <c r="T1334" s="8">
        <v>-1191.5260000000001</v>
      </c>
      <c r="U1334">
        <v>2</v>
      </c>
      <c r="V1334" s="6">
        <v>16.5</v>
      </c>
      <c r="W1334">
        <v>86950</v>
      </c>
      <c r="X1334" t="str">
        <f>[1]!DXLOOKUP(M1334,Users!$A$2:$A$5,Users!$B$2:$B$5,0)</f>
        <v>Sam</v>
      </c>
    </row>
    <row r="1335" spans="1:24" ht="12.75" customHeight="1">
      <c r="A1335" t="s">
        <v>25</v>
      </c>
      <c r="B1335" s="17">
        <v>0.06</v>
      </c>
      <c r="C1335" s="6">
        <v>105.29</v>
      </c>
      <c r="D1335" s="6">
        <v>10.119999999999999</v>
      </c>
      <c r="E1335">
        <v>2393</v>
      </c>
      <c r="F1335" t="s">
        <v>2253</v>
      </c>
      <c r="G1335" t="s">
        <v>49</v>
      </c>
      <c r="H1335" t="s">
        <v>28</v>
      </c>
      <c r="I1335" t="s">
        <v>41</v>
      </c>
      <c r="J1335" t="s">
        <v>50</v>
      </c>
      <c r="K1335" t="s">
        <v>236</v>
      </c>
      <c r="L1335" t="s">
        <v>1507</v>
      </c>
      <c r="M1335" t="s">
        <v>136</v>
      </c>
      <c r="N1335" t="s">
        <v>387</v>
      </c>
      <c r="O1335" t="s">
        <v>652</v>
      </c>
      <c r="P1335" s="13">
        <v>42008</v>
      </c>
      <c r="Q1335" s="13" t="str">
        <f t="shared" si="40"/>
        <v>January</v>
      </c>
      <c r="R1335" s="11">
        <v>42010</v>
      </c>
      <c r="S1335" s="13" t="str">
        <f t="shared" si="41"/>
        <v>January</v>
      </c>
      <c r="T1335" s="8">
        <v>-45.01</v>
      </c>
      <c r="U1335">
        <v>12</v>
      </c>
      <c r="V1335" s="6">
        <v>1202.6600000000001</v>
      </c>
      <c r="W1335">
        <v>86951</v>
      </c>
      <c r="X1335" t="str">
        <f>[1]!DXLOOKUP(M1335,Users!$A$2:$A$5,Users!$B$2:$B$5,0)</f>
        <v>Sam</v>
      </c>
    </row>
    <row r="1336" spans="1:24" ht="12.75" customHeight="1">
      <c r="A1336" t="s">
        <v>47</v>
      </c>
      <c r="B1336" s="17">
        <v>0.01</v>
      </c>
      <c r="C1336" s="6">
        <v>11.7</v>
      </c>
      <c r="D1336" s="6">
        <v>5.63</v>
      </c>
      <c r="E1336">
        <v>2394</v>
      </c>
      <c r="F1336" t="s">
        <v>2255</v>
      </c>
      <c r="G1336" t="s">
        <v>49</v>
      </c>
      <c r="H1336" t="s">
        <v>28</v>
      </c>
      <c r="I1336" t="s">
        <v>29</v>
      </c>
      <c r="J1336" t="s">
        <v>109</v>
      </c>
      <c r="K1336" t="s">
        <v>59</v>
      </c>
      <c r="L1336" t="s">
        <v>2256</v>
      </c>
      <c r="M1336" t="s">
        <v>136</v>
      </c>
      <c r="N1336" t="s">
        <v>387</v>
      </c>
      <c r="O1336" t="s">
        <v>2257</v>
      </c>
      <c r="P1336" s="13">
        <v>42125</v>
      </c>
      <c r="Q1336" s="13" t="str">
        <f t="shared" si="40"/>
        <v>May</v>
      </c>
      <c r="R1336" s="11">
        <v>42127</v>
      </c>
      <c r="S1336" s="13" t="str">
        <f t="shared" si="41"/>
        <v>May</v>
      </c>
      <c r="T1336" s="8">
        <v>39.209999999999994</v>
      </c>
      <c r="U1336">
        <v>16</v>
      </c>
      <c r="V1336" s="6">
        <v>196.69</v>
      </c>
      <c r="W1336">
        <v>86949</v>
      </c>
      <c r="X1336" t="str">
        <f>[1]!DXLOOKUP(M1336,Users!$A$2:$A$5,Users!$B$2:$B$5,0)</f>
        <v>Sam</v>
      </c>
    </row>
    <row r="1337" spans="1:24" ht="12.75" customHeight="1">
      <c r="A1337" t="s">
        <v>47</v>
      </c>
      <c r="B1337" s="17">
        <v>0.03</v>
      </c>
      <c r="C1337" s="6">
        <v>4.55</v>
      </c>
      <c r="D1337" s="6">
        <v>1.49</v>
      </c>
      <c r="E1337">
        <v>2394</v>
      </c>
      <c r="F1337" t="s">
        <v>2255</v>
      </c>
      <c r="G1337" t="s">
        <v>49</v>
      </c>
      <c r="H1337" t="s">
        <v>28</v>
      </c>
      <c r="I1337" t="s">
        <v>29</v>
      </c>
      <c r="J1337" t="s">
        <v>109</v>
      </c>
      <c r="K1337" t="s">
        <v>59</v>
      </c>
      <c r="L1337" t="s">
        <v>1441</v>
      </c>
      <c r="M1337" t="s">
        <v>136</v>
      </c>
      <c r="N1337" t="s">
        <v>387</v>
      </c>
      <c r="O1337" t="s">
        <v>2257</v>
      </c>
      <c r="P1337" s="13">
        <v>42125</v>
      </c>
      <c r="Q1337" s="13" t="str">
        <f t="shared" si="40"/>
        <v>May</v>
      </c>
      <c r="R1337" s="11">
        <v>42125</v>
      </c>
      <c r="S1337" s="13" t="str">
        <f t="shared" si="41"/>
        <v>May</v>
      </c>
      <c r="T1337" s="8">
        <v>100.38000000000001</v>
      </c>
      <c r="U1337">
        <v>9</v>
      </c>
      <c r="V1337" s="6">
        <v>40.28</v>
      </c>
      <c r="W1337">
        <v>86949</v>
      </c>
      <c r="X1337" t="str">
        <f>[1]!DXLOOKUP(M1337,Users!$A$2:$A$5,Users!$B$2:$B$5,0)</f>
        <v>Sam</v>
      </c>
    </row>
    <row r="1338" spans="1:24" ht="12.75" customHeight="1">
      <c r="A1338" t="s">
        <v>37</v>
      </c>
      <c r="B1338" s="17">
        <v>0.04</v>
      </c>
      <c r="C1338" s="6">
        <v>60.97</v>
      </c>
      <c r="D1338" s="6">
        <v>4.5</v>
      </c>
      <c r="E1338">
        <v>2395</v>
      </c>
      <c r="F1338" t="s">
        <v>2258</v>
      </c>
      <c r="G1338" t="s">
        <v>49</v>
      </c>
      <c r="H1338" t="s">
        <v>28</v>
      </c>
      <c r="I1338" t="s">
        <v>29</v>
      </c>
      <c r="J1338" t="s">
        <v>257</v>
      </c>
      <c r="K1338" t="s">
        <v>59</v>
      </c>
      <c r="L1338" t="s">
        <v>2132</v>
      </c>
      <c r="M1338" t="s">
        <v>136</v>
      </c>
      <c r="N1338" t="s">
        <v>387</v>
      </c>
      <c r="O1338" t="s">
        <v>2259</v>
      </c>
      <c r="P1338" s="13">
        <v>42086</v>
      </c>
      <c r="Q1338" s="13" t="str">
        <f t="shared" si="40"/>
        <v>March</v>
      </c>
      <c r="R1338" s="11">
        <v>42087</v>
      </c>
      <c r="S1338" s="13" t="str">
        <f t="shared" si="41"/>
        <v>March</v>
      </c>
      <c r="T1338" s="8">
        <v>79.423200000000008</v>
      </c>
      <c r="U1338">
        <v>15</v>
      </c>
      <c r="V1338" s="6">
        <v>904.31</v>
      </c>
      <c r="W1338">
        <v>86952</v>
      </c>
      <c r="X1338" t="str">
        <f>[1]!DXLOOKUP(M1338,Users!$A$2:$A$5,Users!$B$2:$B$5,0)</f>
        <v>Sam</v>
      </c>
    </row>
    <row r="1339" spans="1:24" ht="12.75" customHeight="1">
      <c r="A1339" t="s">
        <v>37</v>
      </c>
      <c r="B1339" s="17">
        <v>0.03</v>
      </c>
      <c r="C1339" s="6">
        <v>7.64</v>
      </c>
      <c r="D1339" s="6">
        <v>5.83</v>
      </c>
      <c r="E1339">
        <v>2398</v>
      </c>
      <c r="F1339" t="s">
        <v>2260</v>
      </c>
      <c r="G1339" t="s">
        <v>49</v>
      </c>
      <c r="H1339" t="s">
        <v>28</v>
      </c>
      <c r="I1339" t="s">
        <v>29</v>
      </c>
      <c r="J1339" t="s">
        <v>93</v>
      </c>
      <c r="K1339" t="s">
        <v>31</v>
      </c>
      <c r="L1339" t="s">
        <v>1026</v>
      </c>
      <c r="M1339" t="s">
        <v>61</v>
      </c>
      <c r="N1339" t="s">
        <v>178</v>
      </c>
      <c r="O1339" t="s">
        <v>2261</v>
      </c>
      <c r="P1339" s="13">
        <v>42059</v>
      </c>
      <c r="Q1339" s="13" t="str">
        <f t="shared" si="40"/>
        <v>February</v>
      </c>
      <c r="R1339" s="11">
        <v>42061</v>
      </c>
      <c r="S1339" s="13" t="str">
        <f t="shared" si="41"/>
        <v>February</v>
      </c>
      <c r="T1339" s="8">
        <v>-15.090400000000001</v>
      </c>
      <c r="U1339">
        <v>12</v>
      </c>
      <c r="V1339" s="6">
        <v>96.86</v>
      </c>
      <c r="W1339">
        <v>86373</v>
      </c>
      <c r="X1339" t="str">
        <f>[1]!DXLOOKUP(M1339,Users!$A$2:$A$5,Users!$B$2:$B$5,0)</f>
        <v>Chris</v>
      </c>
    </row>
    <row r="1340" spans="1:24" ht="12.75" customHeight="1">
      <c r="A1340" t="s">
        <v>56</v>
      </c>
      <c r="B1340" s="17">
        <v>0</v>
      </c>
      <c r="C1340" s="6">
        <v>65.989999999999995</v>
      </c>
      <c r="D1340" s="6">
        <v>3.99</v>
      </c>
      <c r="E1340">
        <v>2417</v>
      </c>
      <c r="F1340" t="s">
        <v>2262</v>
      </c>
      <c r="G1340" t="s">
        <v>49</v>
      </c>
      <c r="H1340" t="s">
        <v>114</v>
      </c>
      <c r="I1340" t="s">
        <v>77</v>
      </c>
      <c r="J1340" t="s">
        <v>78</v>
      </c>
      <c r="K1340" t="s">
        <v>59</v>
      </c>
      <c r="L1340" t="s">
        <v>1053</v>
      </c>
      <c r="M1340" t="s">
        <v>136</v>
      </c>
      <c r="N1340" t="s">
        <v>137</v>
      </c>
      <c r="O1340" t="s">
        <v>2027</v>
      </c>
      <c r="P1340" s="13">
        <v>42077</v>
      </c>
      <c r="Q1340" s="13" t="str">
        <f t="shared" si="40"/>
        <v>March</v>
      </c>
      <c r="R1340" s="11">
        <v>42078</v>
      </c>
      <c r="S1340" s="13" t="str">
        <f t="shared" si="41"/>
        <v>March</v>
      </c>
      <c r="T1340" s="8">
        <v>-60.563999999999993</v>
      </c>
      <c r="U1340">
        <v>13</v>
      </c>
      <c r="V1340" s="6">
        <v>765.65</v>
      </c>
      <c r="W1340">
        <v>86754</v>
      </c>
      <c r="X1340" t="str">
        <f>[1]!DXLOOKUP(M1340,Users!$A$2:$A$5,Users!$B$2:$B$5,0)</f>
        <v>Sam</v>
      </c>
    </row>
    <row r="1341" spans="1:24" ht="12.75" customHeight="1">
      <c r="A1341" t="s">
        <v>47</v>
      </c>
      <c r="B1341" s="17">
        <v>0.03</v>
      </c>
      <c r="C1341" s="6">
        <v>2.1</v>
      </c>
      <c r="D1341" s="6">
        <v>0.7</v>
      </c>
      <c r="E1341">
        <v>2418</v>
      </c>
      <c r="F1341" t="s">
        <v>2263</v>
      </c>
      <c r="G1341" t="s">
        <v>49</v>
      </c>
      <c r="H1341" t="s">
        <v>114</v>
      </c>
      <c r="I1341" t="s">
        <v>29</v>
      </c>
      <c r="J1341" t="s">
        <v>30</v>
      </c>
      <c r="K1341" t="s">
        <v>31</v>
      </c>
      <c r="L1341" t="s">
        <v>2264</v>
      </c>
      <c r="M1341" t="s">
        <v>136</v>
      </c>
      <c r="N1341" t="s">
        <v>137</v>
      </c>
      <c r="O1341" t="s">
        <v>2265</v>
      </c>
      <c r="P1341" s="13">
        <v>42010</v>
      </c>
      <c r="Q1341" s="13" t="str">
        <f t="shared" si="40"/>
        <v>January</v>
      </c>
      <c r="R1341" s="11">
        <v>42011</v>
      </c>
      <c r="S1341" s="13" t="str">
        <f t="shared" si="41"/>
        <v>January</v>
      </c>
      <c r="T1341" s="8">
        <v>-1473.9059999999999</v>
      </c>
      <c r="U1341">
        <v>4</v>
      </c>
      <c r="V1341" s="6">
        <v>8.7200000000000006</v>
      </c>
      <c r="W1341">
        <v>86750</v>
      </c>
      <c r="X1341" t="str">
        <f>[1]!DXLOOKUP(M1341,Users!$A$2:$A$5,Users!$B$2:$B$5,0)</f>
        <v>Sam</v>
      </c>
    </row>
    <row r="1342" spans="1:24" ht="12.75" customHeight="1">
      <c r="A1342" t="s">
        <v>25</v>
      </c>
      <c r="B1342" s="17">
        <v>0.1</v>
      </c>
      <c r="C1342" s="6">
        <v>599.99</v>
      </c>
      <c r="D1342" s="6">
        <v>24.49</v>
      </c>
      <c r="E1342">
        <v>2418</v>
      </c>
      <c r="F1342" t="s">
        <v>2263</v>
      </c>
      <c r="G1342" t="s">
        <v>49</v>
      </c>
      <c r="H1342" t="s">
        <v>114</v>
      </c>
      <c r="I1342" t="s">
        <v>77</v>
      </c>
      <c r="J1342" t="s">
        <v>587</v>
      </c>
      <c r="K1342" t="s">
        <v>236</v>
      </c>
      <c r="L1342" t="s">
        <v>2266</v>
      </c>
      <c r="M1342" t="s">
        <v>136</v>
      </c>
      <c r="N1342" t="s">
        <v>137</v>
      </c>
      <c r="O1342" t="s">
        <v>2265</v>
      </c>
      <c r="P1342" s="13">
        <v>42014</v>
      </c>
      <c r="Q1342" s="13" t="str">
        <f t="shared" si="40"/>
        <v>January</v>
      </c>
      <c r="R1342" s="11">
        <v>42015</v>
      </c>
      <c r="S1342" s="13" t="str">
        <f t="shared" si="41"/>
        <v>January</v>
      </c>
      <c r="T1342" s="8">
        <v>-343.12599999999998</v>
      </c>
      <c r="U1342">
        <v>11</v>
      </c>
      <c r="V1342" s="6">
        <v>6355.69</v>
      </c>
      <c r="W1342">
        <v>86753</v>
      </c>
      <c r="X1342" t="str">
        <f>[1]!DXLOOKUP(M1342,Users!$A$2:$A$5,Users!$B$2:$B$5,0)</f>
        <v>Sam</v>
      </c>
    </row>
    <row r="1343" spans="1:24" ht="12.75" customHeight="1">
      <c r="A1343" t="s">
        <v>25</v>
      </c>
      <c r="B1343" s="17">
        <v>0.06</v>
      </c>
      <c r="C1343" s="6">
        <v>2.78</v>
      </c>
      <c r="D1343" s="6">
        <v>1.25</v>
      </c>
      <c r="E1343">
        <v>2418</v>
      </c>
      <c r="F1343" t="s">
        <v>2263</v>
      </c>
      <c r="G1343" t="s">
        <v>49</v>
      </c>
      <c r="H1343" t="s">
        <v>114</v>
      </c>
      <c r="I1343" t="s">
        <v>29</v>
      </c>
      <c r="J1343" t="s">
        <v>30</v>
      </c>
      <c r="K1343" t="s">
        <v>31</v>
      </c>
      <c r="L1343" t="s">
        <v>2206</v>
      </c>
      <c r="M1343" t="s">
        <v>136</v>
      </c>
      <c r="N1343" t="s">
        <v>137</v>
      </c>
      <c r="O1343" t="s">
        <v>2265</v>
      </c>
      <c r="P1343" s="13">
        <v>42014</v>
      </c>
      <c r="Q1343" s="13" t="str">
        <f t="shared" si="40"/>
        <v>January</v>
      </c>
      <c r="R1343" s="11">
        <v>42016</v>
      </c>
      <c r="S1343" s="13" t="str">
        <f t="shared" si="41"/>
        <v>January</v>
      </c>
      <c r="T1343" s="8">
        <v>66.359999999999985</v>
      </c>
      <c r="U1343">
        <v>10</v>
      </c>
      <c r="V1343" s="6">
        <v>28.09</v>
      </c>
      <c r="W1343">
        <v>86753</v>
      </c>
      <c r="X1343" t="str">
        <f>[1]!DXLOOKUP(M1343,Users!$A$2:$A$5,Users!$B$2:$B$5,0)</f>
        <v>Sam</v>
      </c>
    </row>
    <row r="1344" spans="1:24" ht="12.75" customHeight="1">
      <c r="A1344" t="s">
        <v>37</v>
      </c>
      <c r="B1344" s="17">
        <v>7.0000000000000007E-2</v>
      </c>
      <c r="C1344" s="6">
        <v>225.04</v>
      </c>
      <c r="D1344" s="6">
        <v>11.79</v>
      </c>
      <c r="E1344">
        <v>2419</v>
      </c>
      <c r="F1344" t="s">
        <v>2267</v>
      </c>
      <c r="G1344" t="s">
        <v>49</v>
      </c>
      <c r="H1344" t="s">
        <v>114</v>
      </c>
      <c r="I1344" t="s">
        <v>29</v>
      </c>
      <c r="J1344" t="s">
        <v>257</v>
      </c>
      <c r="K1344" t="s">
        <v>86</v>
      </c>
      <c r="L1344" t="s">
        <v>2268</v>
      </c>
      <c r="M1344" t="s">
        <v>136</v>
      </c>
      <c r="N1344" t="s">
        <v>137</v>
      </c>
      <c r="O1344" t="s">
        <v>1449</v>
      </c>
      <c r="P1344" s="13">
        <v>42089</v>
      </c>
      <c r="Q1344" s="13" t="str">
        <f t="shared" si="40"/>
        <v>March</v>
      </c>
      <c r="R1344" s="11">
        <v>42089</v>
      </c>
      <c r="S1344" s="13" t="str">
        <f t="shared" si="41"/>
        <v>March</v>
      </c>
      <c r="T1344" s="8">
        <v>-162.91800000000001</v>
      </c>
      <c r="U1344">
        <v>5</v>
      </c>
      <c r="V1344" s="6">
        <v>1130.1500000000001</v>
      </c>
      <c r="W1344">
        <v>86751</v>
      </c>
      <c r="X1344" t="str">
        <f>[1]!DXLOOKUP(M1344,Users!$A$2:$A$5,Users!$B$2:$B$5,0)</f>
        <v>Sam</v>
      </c>
    </row>
    <row r="1345" spans="1:24" ht="12.75" customHeight="1">
      <c r="A1345" t="s">
        <v>37</v>
      </c>
      <c r="B1345" s="17">
        <v>0.03</v>
      </c>
      <c r="C1345" s="6">
        <v>7.84</v>
      </c>
      <c r="D1345" s="6">
        <v>4.71</v>
      </c>
      <c r="E1345">
        <v>2419</v>
      </c>
      <c r="F1345" t="s">
        <v>2267</v>
      </c>
      <c r="G1345" t="s">
        <v>49</v>
      </c>
      <c r="H1345" t="s">
        <v>114</v>
      </c>
      <c r="I1345" t="s">
        <v>29</v>
      </c>
      <c r="J1345" t="s">
        <v>109</v>
      </c>
      <c r="K1345" t="s">
        <v>59</v>
      </c>
      <c r="L1345" t="s">
        <v>2269</v>
      </c>
      <c r="M1345" t="s">
        <v>136</v>
      </c>
      <c r="N1345" t="s">
        <v>137</v>
      </c>
      <c r="O1345" t="s">
        <v>1449</v>
      </c>
      <c r="P1345" s="13">
        <v>42089</v>
      </c>
      <c r="Q1345" s="13" t="str">
        <f t="shared" si="40"/>
        <v>March</v>
      </c>
      <c r="R1345" s="11">
        <v>42092</v>
      </c>
      <c r="S1345" s="13" t="str">
        <f t="shared" si="41"/>
        <v>March</v>
      </c>
      <c r="T1345" s="8">
        <v>859.7177999999999</v>
      </c>
      <c r="U1345">
        <v>7</v>
      </c>
      <c r="V1345" s="6">
        <v>54.37</v>
      </c>
      <c r="W1345">
        <v>86751</v>
      </c>
      <c r="X1345" t="str">
        <f>[1]!DXLOOKUP(M1345,Users!$A$2:$A$5,Users!$B$2:$B$5,0)</f>
        <v>Sam</v>
      </c>
    </row>
    <row r="1346" spans="1:24" ht="12.75" customHeight="1">
      <c r="A1346" t="s">
        <v>25</v>
      </c>
      <c r="B1346" s="17">
        <v>0.04</v>
      </c>
      <c r="C1346" s="6">
        <v>9.11</v>
      </c>
      <c r="D1346" s="6">
        <v>2.15</v>
      </c>
      <c r="E1346">
        <v>2420</v>
      </c>
      <c r="F1346" t="s">
        <v>2270</v>
      </c>
      <c r="G1346" t="s">
        <v>49</v>
      </c>
      <c r="H1346" t="s">
        <v>114</v>
      </c>
      <c r="I1346" t="s">
        <v>29</v>
      </c>
      <c r="J1346" t="s">
        <v>93</v>
      </c>
      <c r="K1346" t="s">
        <v>31</v>
      </c>
      <c r="L1346" t="s">
        <v>1258</v>
      </c>
      <c r="M1346" t="s">
        <v>136</v>
      </c>
      <c r="N1346" t="s">
        <v>137</v>
      </c>
      <c r="O1346" t="s">
        <v>1567</v>
      </c>
      <c r="P1346" s="13">
        <v>42130</v>
      </c>
      <c r="Q1346" s="13" t="str">
        <f t="shared" si="40"/>
        <v>May</v>
      </c>
      <c r="R1346" s="11">
        <v>42130</v>
      </c>
      <c r="S1346" s="13" t="str">
        <f t="shared" si="41"/>
        <v>May</v>
      </c>
      <c r="T1346" s="8">
        <v>-23.072000000000003</v>
      </c>
      <c r="U1346">
        <v>11</v>
      </c>
      <c r="V1346" s="6">
        <v>100.87</v>
      </c>
      <c r="W1346">
        <v>86752</v>
      </c>
      <c r="X1346" t="str">
        <f>[1]!DXLOOKUP(M1346,Users!$A$2:$A$5,Users!$B$2:$B$5,0)</f>
        <v>Sam</v>
      </c>
    </row>
    <row r="1347" spans="1:24" ht="12.75" customHeight="1">
      <c r="A1347" t="s">
        <v>37</v>
      </c>
      <c r="B1347" s="17">
        <v>0.05</v>
      </c>
      <c r="C1347" s="6">
        <v>150.97999999999999</v>
      </c>
      <c r="D1347" s="6">
        <v>43.71</v>
      </c>
      <c r="E1347">
        <v>2422</v>
      </c>
      <c r="F1347" t="s">
        <v>2271</v>
      </c>
      <c r="G1347" t="s">
        <v>39</v>
      </c>
      <c r="H1347" t="s">
        <v>40</v>
      </c>
      <c r="I1347" t="s">
        <v>41</v>
      </c>
      <c r="J1347" t="s">
        <v>42</v>
      </c>
      <c r="K1347" t="s">
        <v>43</v>
      </c>
      <c r="L1347" t="s">
        <v>2272</v>
      </c>
      <c r="M1347" t="s">
        <v>61</v>
      </c>
      <c r="N1347" t="s">
        <v>130</v>
      </c>
      <c r="O1347" t="s">
        <v>2273</v>
      </c>
      <c r="P1347" s="13">
        <v>42148</v>
      </c>
      <c r="Q1347" s="13" t="str">
        <f t="shared" ref="Q1347:Q1410" si="42">TEXT(P1347,"mmmm")</f>
        <v>May</v>
      </c>
      <c r="R1347" s="11">
        <v>42149</v>
      </c>
      <c r="S1347" s="13" t="str">
        <f t="shared" ref="S1347:S1410" si="43">TEXT(R1347,"mmmm")</f>
        <v>May</v>
      </c>
      <c r="T1347" s="8">
        <v>650.29999999999995</v>
      </c>
      <c r="U1347">
        <v>12</v>
      </c>
      <c r="V1347" s="6">
        <v>1857.08</v>
      </c>
      <c r="W1347">
        <v>89053</v>
      </c>
      <c r="X1347" t="str">
        <f>[1]!DXLOOKUP(M1347,Users!$A$2:$A$5,Users!$B$2:$B$5,0)</f>
        <v>Chris</v>
      </c>
    </row>
    <row r="1348" spans="1:24" ht="12.75" customHeight="1">
      <c r="A1348" t="s">
        <v>56</v>
      </c>
      <c r="B1348" s="17">
        <v>0.09</v>
      </c>
      <c r="C1348" s="6">
        <v>3.89</v>
      </c>
      <c r="D1348" s="6">
        <v>7.01</v>
      </c>
      <c r="E1348">
        <v>2422</v>
      </c>
      <c r="F1348" t="s">
        <v>2271</v>
      </c>
      <c r="G1348" t="s">
        <v>27</v>
      </c>
      <c r="H1348" t="s">
        <v>40</v>
      </c>
      <c r="I1348" t="s">
        <v>29</v>
      </c>
      <c r="J1348" t="s">
        <v>109</v>
      </c>
      <c r="K1348" t="s">
        <v>59</v>
      </c>
      <c r="L1348" t="s">
        <v>1340</v>
      </c>
      <c r="M1348" t="s">
        <v>61</v>
      </c>
      <c r="N1348" t="s">
        <v>130</v>
      </c>
      <c r="O1348" t="s">
        <v>2273</v>
      </c>
      <c r="P1348" s="13">
        <v>42026</v>
      </c>
      <c r="Q1348" s="13" t="str">
        <f t="shared" si="42"/>
        <v>January</v>
      </c>
      <c r="R1348" s="11">
        <v>42028</v>
      </c>
      <c r="S1348" s="13" t="str">
        <f t="shared" si="43"/>
        <v>January</v>
      </c>
      <c r="T1348" s="8">
        <v>-154.30700000000002</v>
      </c>
      <c r="U1348">
        <v>10</v>
      </c>
      <c r="V1348" s="6">
        <v>42.56</v>
      </c>
      <c r="W1348">
        <v>89055</v>
      </c>
      <c r="X1348" t="str">
        <f>[1]!DXLOOKUP(M1348,Users!$A$2:$A$5,Users!$B$2:$B$5,0)</f>
        <v>Chris</v>
      </c>
    </row>
    <row r="1349" spans="1:24" ht="12.75" customHeight="1">
      <c r="A1349" t="s">
        <v>106</v>
      </c>
      <c r="B1349" s="17">
        <v>0.04</v>
      </c>
      <c r="C1349" s="6">
        <v>100.98</v>
      </c>
      <c r="D1349" s="6">
        <v>7.18</v>
      </c>
      <c r="E1349">
        <v>2423</v>
      </c>
      <c r="F1349" t="s">
        <v>2274</v>
      </c>
      <c r="G1349" t="s">
        <v>49</v>
      </c>
      <c r="H1349" t="s">
        <v>40</v>
      </c>
      <c r="I1349" t="s">
        <v>77</v>
      </c>
      <c r="J1349" t="s">
        <v>180</v>
      </c>
      <c r="K1349" t="s">
        <v>59</v>
      </c>
      <c r="L1349" t="s">
        <v>2275</v>
      </c>
      <c r="M1349" t="s">
        <v>61</v>
      </c>
      <c r="N1349" t="s">
        <v>130</v>
      </c>
      <c r="O1349" t="s">
        <v>2276</v>
      </c>
      <c r="P1349" s="13">
        <v>42025</v>
      </c>
      <c r="Q1349" s="13" t="str">
        <f t="shared" si="42"/>
        <v>January</v>
      </c>
      <c r="R1349" s="11">
        <v>42030</v>
      </c>
      <c r="S1349" s="13" t="str">
        <f t="shared" si="43"/>
        <v>January</v>
      </c>
      <c r="T1349" s="8">
        <v>269.94</v>
      </c>
      <c r="U1349">
        <v>4</v>
      </c>
      <c r="V1349" s="6">
        <v>414.91</v>
      </c>
      <c r="W1349">
        <v>89054</v>
      </c>
      <c r="X1349" t="str">
        <f>[1]!DXLOOKUP(M1349,Users!$A$2:$A$5,Users!$B$2:$B$5,0)</f>
        <v>Chris</v>
      </c>
    </row>
    <row r="1350" spans="1:24" ht="12.75" customHeight="1">
      <c r="A1350" t="s">
        <v>25</v>
      </c>
      <c r="B1350" s="17">
        <v>0.08</v>
      </c>
      <c r="C1350" s="6">
        <v>30.93</v>
      </c>
      <c r="D1350" s="6">
        <v>3.92</v>
      </c>
      <c r="E1350">
        <v>2426</v>
      </c>
      <c r="F1350" t="s">
        <v>2277</v>
      </c>
      <c r="G1350" t="s">
        <v>49</v>
      </c>
      <c r="H1350" t="s">
        <v>58</v>
      </c>
      <c r="I1350" t="s">
        <v>41</v>
      </c>
      <c r="J1350" t="s">
        <v>50</v>
      </c>
      <c r="K1350" t="s">
        <v>51</v>
      </c>
      <c r="L1350" t="s">
        <v>1750</v>
      </c>
      <c r="M1350" t="s">
        <v>61</v>
      </c>
      <c r="N1350" t="s">
        <v>130</v>
      </c>
      <c r="O1350" t="s">
        <v>2278</v>
      </c>
      <c r="P1350" s="13">
        <v>42078</v>
      </c>
      <c r="Q1350" s="13" t="str">
        <f t="shared" si="42"/>
        <v>March</v>
      </c>
      <c r="R1350" s="11">
        <v>42079</v>
      </c>
      <c r="S1350" s="13" t="str">
        <f t="shared" si="43"/>
        <v>March</v>
      </c>
      <c r="T1350" s="8">
        <v>63.059099999999994</v>
      </c>
      <c r="U1350">
        <v>3</v>
      </c>
      <c r="V1350" s="6">
        <v>91.39</v>
      </c>
      <c r="W1350">
        <v>90859</v>
      </c>
      <c r="X1350" t="str">
        <f>[1]!DXLOOKUP(M1350,Users!$A$2:$A$5,Users!$B$2:$B$5,0)</f>
        <v>Chris</v>
      </c>
    </row>
    <row r="1351" spans="1:24" ht="12.75" customHeight="1">
      <c r="A1351" t="s">
        <v>106</v>
      </c>
      <c r="B1351" s="17">
        <v>0.08</v>
      </c>
      <c r="C1351" s="6">
        <v>4.4800000000000004</v>
      </c>
      <c r="D1351" s="6">
        <v>49</v>
      </c>
      <c r="E1351">
        <v>2426</v>
      </c>
      <c r="F1351" t="s">
        <v>2277</v>
      </c>
      <c r="G1351" t="s">
        <v>49</v>
      </c>
      <c r="H1351" t="s">
        <v>58</v>
      </c>
      <c r="I1351" t="s">
        <v>29</v>
      </c>
      <c r="J1351" t="s">
        <v>257</v>
      </c>
      <c r="K1351" t="s">
        <v>236</v>
      </c>
      <c r="L1351" t="s">
        <v>680</v>
      </c>
      <c r="M1351" t="s">
        <v>61</v>
      </c>
      <c r="N1351" t="s">
        <v>130</v>
      </c>
      <c r="O1351" t="s">
        <v>2278</v>
      </c>
      <c r="P1351" s="13">
        <v>42126</v>
      </c>
      <c r="Q1351" s="13" t="str">
        <f t="shared" si="42"/>
        <v>May</v>
      </c>
      <c r="R1351" s="11">
        <v>42126</v>
      </c>
      <c r="S1351" s="13" t="str">
        <f t="shared" si="43"/>
        <v>May</v>
      </c>
      <c r="T1351" s="8">
        <v>139.58009999999999</v>
      </c>
      <c r="U1351">
        <v>37</v>
      </c>
      <c r="V1351" s="6">
        <v>202.29</v>
      </c>
      <c r="W1351">
        <v>90861</v>
      </c>
      <c r="X1351" t="str">
        <f>[1]!DXLOOKUP(M1351,Users!$A$2:$A$5,Users!$B$2:$B$5,0)</f>
        <v>Chris</v>
      </c>
    </row>
    <row r="1352" spans="1:24" ht="12.75" customHeight="1">
      <c r="A1352" t="s">
        <v>106</v>
      </c>
      <c r="B1352" s="17">
        <v>0</v>
      </c>
      <c r="C1352" s="6">
        <v>17.670000000000002</v>
      </c>
      <c r="D1352" s="6">
        <v>8.99</v>
      </c>
      <c r="E1352">
        <v>2426</v>
      </c>
      <c r="F1352" t="s">
        <v>2277</v>
      </c>
      <c r="G1352" t="s">
        <v>49</v>
      </c>
      <c r="H1352" t="s">
        <v>58</v>
      </c>
      <c r="I1352" t="s">
        <v>41</v>
      </c>
      <c r="J1352" t="s">
        <v>50</v>
      </c>
      <c r="K1352" t="s">
        <v>51</v>
      </c>
      <c r="L1352" t="s">
        <v>807</v>
      </c>
      <c r="M1352" t="s">
        <v>61</v>
      </c>
      <c r="N1352" t="s">
        <v>130</v>
      </c>
      <c r="O1352" t="s">
        <v>2278</v>
      </c>
      <c r="P1352" s="13">
        <v>42126</v>
      </c>
      <c r="Q1352" s="13" t="str">
        <f t="shared" si="42"/>
        <v>May</v>
      </c>
      <c r="R1352" s="11">
        <v>42133</v>
      </c>
      <c r="S1352" s="13" t="str">
        <f t="shared" si="43"/>
        <v>May</v>
      </c>
      <c r="T1352" s="8">
        <v>109.67000000000002</v>
      </c>
      <c r="U1352">
        <v>9</v>
      </c>
      <c r="V1352" s="6">
        <v>168.71</v>
      </c>
      <c r="W1352">
        <v>90861</v>
      </c>
      <c r="X1352" t="str">
        <f>[1]!DXLOOKUP(M1352,Users!$A$2:$A$5,Users!$B$2:$B$5,0)</f>
        <v>Chris</v>
      </c>
    </row>
    <row r="1353" spans="1:24" ht="12.75" customHeight="1">
      <c r="A1353" t="s">
        <v>25</v>
      </c>
      <c r="B1353" s="17">
        <v>0.03</v>
      </c>
      <c r="C1353" s="6">
        <v>40.99</v>
      </c>
      <c r="D1353" s="6">
        <v>19.989999999999998</v>
      </c>
      <c r="E1353">
        <v>2427</v>
      </c>
      <c r="F1353" t="s">
        <v>2279</v>
      </c>
      <c r="G1353" t="s">
        <v>49</v>
      </c>
      <c r="H1353" t="s">
        <v>28</v>
      </c>
      <c r="I1353" t="s">
        <v>29</v>
      </c>
      <c r="J1353" t="s">
        <v>93</v>
      </c>
      <c r="K1353" t="s">
        <v>59</v>
      </c>
      <c r="L1353" t="s">
        <v>1934</v>
      </c>
      <c r="M1353" t="s">
        <v>61</v>
      </c>
      <c r="N1353" t="s">
        <v>130</v>
      </c>
      <c r="O1353" t="s">
        <v>2280</v>
      </c>
      <c r="P1353" s="13">
        <v>42052</v>
      </c>
      <c r="Q1353" s="13" t="str">
        <f t="shared" si="42"/>
        <v>February</v>
      </c>
      <c r="R1353" s="11">
        <v>42053</v>
      </c>
      <c r="S1353" s="13" t="str">
        <f t="shared" si="43"/>
        <v>February</v>
      </c>
      <c r="T1353" s="8">
        <v>395.30799999999999</v>
      </c>
      <c r="U1353">
        <v>21</v>
      </c>
      <c r="V1353" s="6">
        <v>885.65</v>
      </c>
      <c r="W1353">
        <v>90860</v>
      </c>
      <c r="X1353" t="str">
        <f>[1]!DXLOOKUP(M1353,Users!$A$2:$A$5,Users!$B$2:$B$5,0)</f>
        <v>Chris</v>
      </c>
    </row>
    <row r="1354" spans="1:24" ht="12.75" customHeight="1">
      <c r="A1354" t="s">
        <v>37</v>
      </c>
      <c r="B1354" s="17">
        <v>0.1</v>
      </c>
      <c r="C1354" s="6">
        <v>14.28</v>
      </c>
      <c r="D1354" s="6">
        <v>2.99</v>
      </c>
      <c r="E1354">
        <v>2430</v>
      </c>
      <c r="F1354" t="s">
        <v>2281</v>
      </c>
      <c r="G1354" t="s">
        <v>49</v>
      </c>
      <c r="H1354" t="s">
        <v>40</v>
      </c>
      <c r="I1354" t="s">
        <v>29</v>
      </c>
      <c r="J1354" t="s">
        <v>109</v>
      </c>
      <c r="K1354" t="s">
        <v>59</v>
      </c>
      <c r="L1354" t="s">
        <v>1713</v>
      </c>
      <c r="M1354" t="s">
        <v>61</v>
      </c>
      <c r="N1354" t="s">
        <v>130</v>
      </c>
      <c r="O1354" t="s">
        <v>2282</v>
      </c>
      <c r="P1354" s="13">
        <v>42087</v>
      </c>
      <c r="Q1354" s="13" t="str">
        <f t="shared" si="42"/>
        <v>March</v>
      </c>
      <c r="R1354" s="11">
        <v>42088</v>
      </c>
      <c r="S1354" s="13" t="str">
        <f t="shared" si="43"/>
        <v>March</v>
      </c>
      <c r="T1354" s="8">
        <v>104.9145</v>
      </c>
      <c r="U1354">
        <v>11</v>
      </c>
      <c r="V1354" s="6">
        <v>152.05000000000001</v>
      </c>
      <c r="W1354">
        <v>91108</v>
      </c>
      <c r="X1354" t="str">
        <f>[1]!DXLOOKUP(M1354,Users!$A$2:$A$5,Users!$B$2:$B$5,0)</f>
        <v>Chris</v>
      </c>
    </row>
    <row r="1355" spans="1:24" ht="12.75" customHeight="1">
      <c r="A1355" t="s">
        <v>37</v>
      </c>
      <c r="B1355" s="17">
        <v>0.04</v>
      </c>
      <c r="C1355" s="6">
        <v>7.08</v>
      </c>
      <c r="D1355" s="6">
        <v>2.35</v>
      </c>
      <c r="E1355">
        <v>2430</v>
      </c>
      <c r="F1355" t="s">
        <v>2281</v>
      </c>
      <c r="G1355" t="s">
        <v>49</v>
      </c>
      <c r="H1355" t="s">
        <v>40</v>
      </c>
      <c r="I1355" t="s">
        <v>29</v>
      </c>
      <c r="J1355" t="s">
        <v>30</v>
      </c>
      <c r="K1355" t="s">
        <v>31</v>
      </c>
      <c r="L1355" t="s">
        <v>1144</v>
      </c>
      <c r="M1355" t="s">
        <v>61</v>
      </c>
      <c r="N1355" t="s">
        <v>130</v>
      </c>
      <c r="O1355" t="s">
        <v>2282</v>
      </c>
      <c r="P1355" s="13">
        <v>42104</v>
      </c>
      <c r="Q1355" s="13" t="str">
        <f t="shared" si="42"/>
        <v>April</v>
      </c>
      <c r="R1355" s="11">
        <v>42105</v>
      </c>
      <c r="S1355" s="13" t="str">
        <f t="shared" si="43"/>
        <v>April</v>
      </c>
      <c r="T1355" s="8">
        <v>24.59</v>
      </c>
      <c r="U1355">
        <v>7</v>
      </c>
      <c r="V1355" s="6">
        <v>49.1</v>
      </c>
      <c r="W1355">
        <v>91109</v>
      </c>
      <c r="X1355" t="str">
        <f>[1]!DXLOOKUP(M1355,Users!$A$2:$A$5,Users!$B$2:$B$5,0)</f>
        <v>Chris</v>
      </c>
    </row>
    <row r="1356" spans="1:24" ht="12.75" customHeight="1">
      <c r="A1356" t="s">
        <v>106</v>
      </c>
      <c r="B1356" s="17">
        <v>0.03</v>
      </c>
      <c r="C1356" s="6">
        <v>140.99</v>
      </c>
      <c r="D1356" s="6">
        <v>4.2</v>
      </c>
      <c r="E1356">
        <v>2430</v>
      </c>
      <c r="F1356" t="s">
        <v>2281</v>
      </c>
      <c r="G1356" t="s">
        <v>49</v>
      </c>
      <c r="H1356" t="s">
        <v>40</v>
      </c>
      <c r="I1356" t="s">
        <v>77</v>
      </c>
      <c r="J1356" t="s">
        <v>78</v>
      </c>
      <c r="K1356" t="s">
        <v>59</v>
      </c>
      <c r="L1356" t="s">
        <v>2283</v>
      </c>
      <c r="M1356" t="s">
        <v>61</v>
      </c>
      <c r="N1356" t="s">
        <v>130</v>
      </c>
      <c r="O1356" t="s">
        <v>2282</v>
      </c>
      <c r="P1356" s="13">
        <v>42092</v>
      </c>
      <c r="Q1356" s="13" t="str">
        <f t="shared" si="42"/>
        <v>March</v>
      </c>
      <c r="R1356" s="11">
        <v>42100</v>
      </c>
      <c r="S1356" s="13" t="str">
        <f t="shared" si="43"/>
        <v>April</v>
      </c>
      <c r="T1356" s="8">
        <v>-458.74400000000003</v>
      </c>
      <c r="U1356">
        <v>2</v>
      </c>
      <c r="V1356" s="6">
        <v>246.44</v>
      </c>
      <c r="W1356">
        <v>91110</v>
      </c>
      <c r="X1356" t="str">
        <f>[1]!DXLOOKUP(M1356,Users!$A$2:$A$5,Users!$B$2:$B$5,0)</f>
        <v>Chris</v>
      </c>
    </row>
    <row r="1357" spans="1:24" ht="12.75" customHeight="1">
      <c r="A1357" t="s">
        <v>37</v>
      </c>
      <c r="B1357" s="17">
        <v>0.05</v>
      </c>
      <c r="C1357" s="6">
        <v>8.85</v>
      </c>
      <c r="D1357" s="6">
        <v>5.6</v>
      </c>
      <c r="E1357">
        <v>2431</v>
      </c>
      <c r="F1357" t="s">
        <v>2284</v>
      </c>
      <c r="G1357" t="s">
        <v>49</v>
      </c>
      <c r="H1357" t="s">
        <v>114</v>
      </c>
      <c r="I1357" t="s">
        <v>29</v>
      </c>
      <c r="J1357" t="s">
        <v>109</v>
      </c>
      <c r="K1357" t="s">
        <v>59</v>
      </c>
      <c r="L1357" t="s">
        <v>2285</v>
      </c>
      <c r="M1357" t="s">
        <v>34</v>
      </c>
      <c r="N1357" t="s">
        <v>45</v>
      </c>
      <c r="O1357" t="s">
        <v>663</v>
      </c>
      <c r="P1357" s="13">
        <v>42165</v>
      </c>
      <c r="Q1357" s="13" t="str">
        <f t="shared" si="42"/>
        <v>June</v>
      </c>
      <c r="R1357" s="11">
        <v>42166</v>
      </c>
      <c r="S1357" s="13" t="str">
        <f t="shared" si="43"/>
        <v>June</v>
      </c>
      <c r="T1357" s="8">
        <v>-9.1769999999999996</v>
      </c>
      <c r="U1357">
        <v>21</v>
      </c>
      <c r="V1357" s="6">
        <v>199.08</v>
      </c>
      <c r="W1357">
        <v>24869</v>
      </c>
      <c r="X1357" t="str">
        <f>[1]!DXLOOKUP(M1357,Users!$A$2:$A$5,Users!$B$2:$B$5,0)</f>
        <v>William</v>
      </c>
    </row>
    <row r="1358" spans="1:24" ht="12.75" customHeight="1">
      <c r="A1358" t="s">
        <v>25</v>
      </c>
      <c r="B1358" s="17">
        <v>7.0000000000000007E-2</v>
      </c>
      <c r="C1358" s="6">
        <v>155.06</v>
      </c>
      <c r="D1358" s="6">
        <v>7.07</v>
      </c>
      <c r="E1358">
        <v>2431</v>
      </c>
      <c r="F1358" t="s">
        <v>2284</v>
      </c>
      <c r="G1358" t="s">
        <v>49</v>
      </c>
      <c r="H1358" t="s">
        <v>114</v>
      </c>
      <c r="I1358" t="s">
        <v>29</v>
      </c>
      <c r="J1358" t="s">
        <v>141</v>
      </c>
      <c r="K1358" t="s">
        <v>59</v>
      </c>
      <c r="L1358" t="s">
        <v>142</v>
      </c>
      <c r="M1358" t="s">
        <v>34</v>
      </c>
      <c r="N1358" t="s">
        <v>45</v>
      </c>
      <c r="O1358" t="s">
        <v>663</v>
      </c>
      <c r="P1358" s="13">
        <v>42143</v>
      </c>
      <c r="Q1358" s="13" t="str">
        <f t="shared" si="42"/>
        <v>May</v>
      </c>
      <c r="R1358" s="11">
        <v>42143</v>
      </c>
      <c r="S1358" s="13" t="str">
        <f t="shared" si="43"/>
        <v>May</v>
      </c>
      <c r="T1358" s="8">
        <v>-121.75</v>
      </c>
      <c r="U1358">
        <v>14</v>
      </c>
      <c r="V1358" s="6">
        <v>2039.07</v>
      </c>
      <c r="W1358">
        <v>5920</v>
      </c>
      <c r="X1358" t="str">
        <f>[1]!DXLOOKUP(M1358,Users!$A$2:$A$5,Users!$B$2:$B$5,0)</f>
        <v>William</v>
      </c>
    </row>
    <row r="1359" spans="1:24" ht="12.75" customHeight="1">
      <c r="A1359" t="s">
        <v>25</v>
      </c>
      <c r="B1359" s="17">
        <v>7.0000000000000007E-2</v>
      </c>
      <c r="C1359" s="6">
        <v>155.06</v>
      </c>
      <c r="D1359" s="6">
        <v>7.07</v>
      </c>
      <c r="E1359">
        <v>2432</v>
      </c>
      <c r="F1359" t="s">
        <v>2286</v>
      </c>
      <c r="G1359" t="s">
        <v>49</v>
      </c>
      <c r="H1359" t="s">
        <v>114</v>
      </c>
      <c r="I1359" t="s">
        <v>29</v>
      </c>
      <c r="J1359" t="s">
        <v>141</v>
      </c>
      <c r="K1359" t="s">
        <v>59</v>
      </c>
      <c r="L1359" t="s">
        <v>142</v>
      </c>
      <c r="M1359" t="s">
        <v>61</v>
      </c>
      <c r="N1359" t="s">
        <v>304</v>
      </c>
      <c r="O1359" t="s">
        <v>2287</v>
      </c>
      <c r="P1359" s="13">
        <v>42143</v>
      </c>
      <c r="Q1359" s="13" t="str">
        <f t="shared" si="42"/>
        <v>May</v>
      </c>
      <c r="R1359" s="11">
        <v>42143</v>
      </c>
      <c r="S1359" s="13" t="str">
        <f t="shared" si="43"/>
        <v>May</v>
      </c>
      <c r="T1359" s="8">
        <v>24.350000000000023</v>
      </c>
      <c r="U1359">
        <v>3</v>
      </c>
      <c r="V1359" s="6">
        <v>436.94</v>
      </c>
      <c r="W1359">
        <v>89096</v>
      </c>
      <c r="X1359" t="str">
        <f>[1]!DXLOOKUP(M1359,Users!$A$2:$A$5,Users!$B$2:$B$5,0)</f>
        <v>Chris</v>
      </c>
    </row>
    <row r="1360" spans="1:24" ht="12.75" customHeight="1">
      <c r="A1360" t="s">
        <v>37</v>
      </c>
      <c r="B1360" s="17">
        <v>0.09</v>
      </c>
      <c r="C1360" s="6">
        <v>5.4</v>
      </c>
      <c r="D1360" s="6">
        <v>7.78</v>
      </c>
      <c r="E1360">
        <v>2432</v>
      </c>
      <c r="F1360" t="s">
        <v>2286</v>
      </c>
      <c r="G1360" t="s">
        <v>27</v>
      </c>
      <c r="H1360" t="s">
        <v>114</v>
      </c>
      <c r="I1360" t="s">
        <v>29</v>
      </c>
      <c r="J1360" t="s">
        <v>109</v>
      </c>
      <c r="K1360" t="s">
        <v>59</v>
      </c>
      <c r="L1360" t="s">
        <v>310</v>
      </c>
      <c r="M1360" t="s">
        <v>61</v>
      </c>
      <c r="N1360" t="s">
        <v>304</v>
      </c>
      <c r="O1360" t="s">
        <v>2287</v>
      </c>
      <c r="P1360" s="13">
        <v>42161</v>
      </c>
      <c r="Q1360" s="13" t="str">
        <f t="shared" si="42"/>
        <v>June</v>
      </c>
      <c r="R1360" s="11">
        <v>42163</v>
      </c>
      <c r="S1360" s="13" t="str">
        <f t="shared" si="43"/>
        <v>June</v>
      </c>
      <c r="T1360" s="8">
        <v>-34.764499999999998</v>
      </c>
      <c r="U1360">
        <v>6</v>
      </c>
      <c r="V1360" s="6">
        <v>37.380000000000003</v>
      </c>
      <c r="W1360">
        <v>89097</v>
      </c>
      <c r="X1360" t="str">
        <f>[1]!DXLOOKUP(M1360,Users!$A$2:$A$5,Users!$B$2:$B$5,0)</f>
        <v>Chris</v>
      </c>
    </row>
    <row r="1361" spans="1:24" ht="12.75" customHeight="1">
      <c r="A1361" t="s">
        <v>37</v>
      </c>
      <c r="B1361" s="17">
        <v>0.05</v>
      </c>
      <c r="C1361" s="6">
        <v>8.85</v>
      </c>
      <c r="D1361" s="6">
        <v>5.6</v>
      </c>
      <c r="E1361">
        <v>2433</v>
      </c>
      <c r="F1361" t="s">
        <v>2288</v>
      </c>
      <c r="G1361" t="s">
        <v>49</v>
      </c>
      <c r="H1361" t="s">
        <v>114</v>
      </c>
      <c r="I1361" t="s">
        <v>29</v>
      </c>
      <c r="J1361" t="s">
        <v>109</v>
      </c>
      <c r="K1361" t="s">
        <v>59</v>
      </c>
      <c r="L1361" t="s">
        <v>2285</v>
      </c>
      <c r="M1361" t="s">
        <v>61</v>
      </c>
      <c r="N1361" t="s">
        <v>304</v>
      </c>
      <c r="O1361" t="s">
        <v>2289</v>
      </c>
      <c r="P1361" s="13">
        <v>42165</v>
      </c>
      <c r="Q1361" s="13" t="str">
        <f t="shared" si="42"/>
        <v>June</v>
      </c>
      <c r="R1361" s="11">
        <v>42166</v>
      </c>
      <c r="S1361" s="13" t="str">
        <f t="shared" si="43"/>
        <v>June</v>
      </c>
      <c r="T1361" s="8">
        <v>-7.3415999999999997</v>
      </c>
      <c r="U1361">
        <v>5</v>
      </c>
      <c r="V1361" s="6">
        <v>47.4</v>
      </c>
      <c r="W1361">
        <v>89095</v>
      </c>
      <c r="X1361" t="str">
        <f>[1]!DXLOOKUP(M1361,Users!$A$2:$A$5,Users!$B$2:$B$5,0)</f>
        <v>Chris</v>
      </c>
    </row>
    <row r="1362" spans="1:24" ht="12.75" customHeight="1">
      <c r="A1362" t="s">
        <v>106</v>
      </c>
      <c r="B1362" s="17">
        <v>0.09</v>
      </c>
      <c r="C1362" s="6">
        <v>90.97</v>
      </c>
      <c r="D1362" s="6">
        <v>14</v>
      </c>
      <c r="E1362">
        <v>2437</v>
      </c>
      <c r="F1362" t="s">
        <v>2290</v>
      </c>
      <c r="G1362" t="s">
        <v>39</v>
      </c>
      <c r="H1362" t="s">
        <v>40</v>
      </c>
      <c r="I1362" t="s">
        <v>77</v>
      </c>
      <c r="J1362" t="s">
        <v>85</v>
      </c>
      <c r="K1362" t="s">
        <v>43</v>
      </c>
      <c r="L1362" t="s">
        <v>1805</v>
      </c>
      <c r="M1362" t="s">
        <v>61</v>
      </c>
      <c r="N1362" t="s">
        <v>1858</v>
      </c>
      <c r="O1362" t="s">
        <v>2291</v>
      </c>
      <c r="P1362" s="13">
        <v>42064</v>
      </c>
      <c r="Q1362" s="13" t="str">
        <f t="shared" si="42"/>
        <v>March</v>
      </c>
      <c r="R1362" s="11">
        <v>42066</v>
      </c>
      <c r="S1362" s="13" t="str">
        <f t="shared" si="43"/>
        <v>March</v>
      </c>
      <c r="T1362" s="8">
        <v>35.290000000000049</v>
      </c>
      <c r="U1362">
        <v>3</v>
      </c>
      <c r="V1362" s="6">
        <v>260</v>
      </c>
      <c r="W1362">
        <v>90301</v>
      </c>
      <c r="X1362" t="str">
        <f>[1]!DXLOOKUP(M1362,Users!$A$2:$A$5,Users!$B$2:$B$5,0)</f>
        <v>Chris</v>
      </c>
    </row>
    <row r="1363" spans="1:24" ht="12.75" customHeight="1">
      <c r="A1363" t="s">
        <v>56</v>
      </c>
      <c r="B1363" s="17">
        <v>0.02</v>
      </c>
      <c r="C1363" s="6">
        <v>63.94</v>
      </c>
      <c r="D1363" s="6">
        <v>14.48</v>
      </c>
      <c r="E1363">
        <v>2441</v>
      </c>
      <c r="F1363" t="s">
        <v>2292</v>
      </c>
      <c r="G1363" t="s">
        <v>49</v>
      </c>
      <c r="H1363" t="s">
        <v>114</v>
      </c>
      <c r="I1363" t="s">
        <v>41</v>
      </c>
      <c r="J1363" t="s">
        <v>50</v>
      </c>
      <c r="K1363" t="s">
        <v>59</v>
      </c>
      <c r="L1363" t="s">
        <v>519</v>
      </c>
      <c r="M1363" t="s">
        <v>136</v>
      </c>
      <c r="N1363" t="s">
        <v>362</v>
      </c>
      <c r="O1363" t="s">
        <v>2293</v>
      </c>
      <c r="P1363" s="13">
        <v>42098</v>
      </c>
      <c r="Q1363" s="13" t="str">
        <f t="shared" si="42"/>
        <v>April</v>
      </c>
      <c r="R1363" s="11">
        <v>42098</v>
      </c>
      <c r="S1363" s="13" t="str">
        <f t="shared" si="43"/>
        <v>April</v>
      </c>
      <c r="T1363" s="8">
        <v>-100.17</v>
      </c>
      <c r="U1363">
        <v>11</v>
      </c>
      <c r="V1363" s="6">
        <v>709.7</v>
      </c>
      <c r="W1363">
        <v>89300</v>
      </c>
      <c r="X1363" t="str">
        <f>[1]!DXLOOKUP(M1363,Users!$A$2:$A$5,Users!$B$2:$B$5,0)</f>
        <v>Sam</v>
      </c>
    </row>
    <row r="1364" spans="1:24" ht="12.75" customHeight="1">
      <c r="A1364" t="s">
        <v>56</v>
      </c>
      <c r="B1364" s="17">
        <v>0.01</v>
      </c>
      <c r="C1364" s="6">
        <v>5.0199999999999996</v>
      </c>
      <c r="D1364" s="6">
        <v>5.14</v>
      </c>
      <c r="E1364">
        <v>2442</v>
      </c>
      <c r="F1364" t="s">
        <v>2294</v>
      </c>
      <c r="G1364" t="s">
        <v>49</v>
      </c>
      <c r="H1364" t="s">
        <v>114</v>
      </c>
      <c r="I1364" t="s">
        <v>77</v>
      </c>
      <c r="J1364" t="s">
        <v>180</v>
      </c>
      <c r="K1364" t="s">
        <v>51</v>
      </c>
      <c r="L1364" t="s">
        <v>840</v>
      </c>
      <c r="M1364" t="s">
        <v>136</v>
      </c>
      <c r="N1364" t="s">
        <v>362</v>
      </c>
      <c r="O1364" t="s">
        <v>2295</v>
      </c>
      <c r="P1364" s="13">
        <v>42098</v>
      </c>
      <c r="Q1364" s="13" t="str">
        <f t="shared" si="42"/>
        <v>April</v>
      </c>
      <c r="R1364" s="11">
        <v>42100</v>
      </c>
      <c r="S1364" s="13" t="str">
        <f t="shared" si="43"/>
        <v>April</v>
      </c>
      <c r="T1364" s="8">
        <v>-3.9479999999999995</v>
      </c>
      <c r="U1364">
        <v>5</v>
      </c>
      <c r="V1364" s="6">
        <v>27.42</v>
      </c>
      <c r="W1364">
        <v>89300</v>
      </c>
      <c r="X1364" t="str">
        <f>[1]!DXLOOKUP(M1364,Users!$A$2:$A$5,Users!$B$2:$B$5,0)</f>
        <v>Sam</v>
      </c>
    </row>
    <row r="1365" spans="1:24" ht="12.75" customHeight="1">
      <c r="A1365" t="s">
        <v>25</v>
      </c>
      <c r="B1365" s="17">
        <v>0.05</v>
      </c>
      <c r="C1365" s="6">
        <v>58.1</v>
      </c>
      <c r="D1365" s="6">
        <v>1.49</v>
      </c>
      <c r="E1365">
        <v>2443</v>
      </c>
      <c r="F1365" t="s">
        <v>2296</v>
      </c>
      <c r="G1365" t="s">
        <v>49</v>
      </c>
      <c r="H1365" t="s">
        <v>28</v>
      </c>
      <c r="I1365" t="s">
        <v>29</v>
      </c>
      <c r="J1365" t="s">
        <v>109</v>
      </c>
      <c r="K1365" t="s">
        <v>59</v>
      </c>
      <c r="L1365" t="s">
        <v>283</v>
      </c>
      <c r="M1365" t="s">
        <v>136</v>
      </c>
      <c r="N1365" t="s">
        <v>362</v>
      </c>
      <c r="O1365" t="s">
        <v>447</v>
      </c>
      <c r="P1365" s="13">
        <v>42022</v>
      </c>
      <c r="Q1365" s="13" t="str">
        <f t="shared" si="42"/>
        <v>January</v>
      </c>
      <c r="R1365" s="11">
        <v>42022</v>
      </c>
      <c r="S1365" s="13" t="str">
        <f t="shared" si="43"/>
        <v>January</v>
      </c>
      <c r="T1365" s="8">
        <v>1633.9859999999999</v>
      </c>
      <c r="U1365">
        <v>13</v>
      </c>
      <c r="V1365" s="6">
        <v>739.06</v>
      </c>
      <c r="W1365">
        <v>89299</v>
      </c>
      <c r="X1365" t="str">
        <f>[1]!DXLOOKUP(M1365,Users!$A$2:$A$5,Users!$B$2:$B$5,0)</f>
        <v>Sam</v>
      </c>
    </row>
    <row r="1366" spans="1:24" ht="12.75" customHeight="1">
      <c r="A1366" t="s">
        <v>37</v>
      </c>
      <c r="B1366" s="17">
        <v>0.06</v>
      </c>
      <c r="C1366" s="6">
        <v>2.2799999999999998</v>
      </c>
      <c r="D1366" s="6">
        <v>5.2</v>
      </c>
      <c r="E1366">
        <v>2443</v>
      </c>
      <c r="F1366" t="s">
        <v>2296</v>
      </c>
      <c r="G1366" t="s">
        <v>49</v>
      </c>
      <c r="H1366" t="s">
        <v>28</v>
      </c>
      <c r="I1366" t="s">
        <v>29</v>
      </c>
      <c r="J1366" t="s">
        <v>30</v>
      </c>
      <c r="K1366" t="s">
        <v>31</v>
      </c>
      <c r="L1366" t="s">
        <v>2297</v>
      </c>
      <c r="M1366" t="s">
        <v>136</v>
      </c>
      <c r="N1366" t="s">
        <v>362</v>
      </c>
      <c r="O1366" t="s">
        <v>447</v>
      </c>
      <c r="P1366" s="13">
        <v>42156</v>
      </c>
      <c r="Q1366" s="13" t="str">
        <f t="shared" si="42"/>
        <v>June</v>
      </c>
      <c r="R1366" s="11">
        <v>42158</v>
      </c>
      <c r="S1366" s="13" t="str">
        <f t="shared" si="43"/>
        <v>June</v>
      </c>
      <c r="T1366" s="8">
        <v>-2002.6314000000002</v>
      </c>
      <c r="U1366">
        <v>13</v>
      </c>
      <c r="V1366" s="6">
        <v>30.47</v>
      </c>
      <c r="W1366">
        <v>89301</v>
      </c>
      <c r="X1366" t="str">
        <f>[1]!DXLOOKUP(M1366,Users!$A$2:$A$5,Users!$B$2:$B$5,0)</f>
        <v>Sam</v>
      </c>
    </row>
    <row r="1367" spans="1:24" ht="12.75" customHeight="1">
      <c r="A1367" t="s">
        <v>25</v>
      </c>
      <c r="B1367" s="17">
        <v>0.09</v>
      </c>
      <c r="C1367" s="6">
        <v>6.48</v>
      </c>
      <c r="D1367" s="6">
        <v>7.03</v>
      </c>
      <c r="E1367">
        <v>2448</v>
      </c>
      <c r="F1367" t="s">
        <v>2298</v>
      </c>
      <c r="G1367" t="s">
        <v>49</v>
      </c>
      <c r="H1367" t="s">
        <v>114</v>
      </c>
      <c r="I1367" t="s">
        <v>29</v>
      </c>
      <c r="J1367" t="s">
        <v>93</v>
      </c>
      <c r="K1367" t="s">
        <v>59</v>
      </c>
      <c r="L1367" t="s">
        <v>374</v>
      </c>
      <c r="M1367" t="s">
        <v>61</v>
      </c>
      <c r="N1367" t="s">
        <v>62</v>
      </c>
      <c r="O1367" t="s">
        <v>2299</v>
      </c>
      <c r="P1367" s="13">
        <v>42184</v>
      </c>
      <c r="Q1367" s="13" t="str">
        <f t="shared" si="42"/>
        <v>June</v>
      </c>
      <c r="R1367" s="11">
        <v>42186</v>
      </c>
      <c r="S1367" s="13" t="str">
        <f t="shared" si="43"/>
        <v>July</v>
      </c>
      <c r="T1367" s="8">
        <v>-126.208</v>
      </c>
      <c r="U1367">
        <v>16</v>
      </c>
      <c r="V1367" s="6">
        <v>96.96</v>
      </c>
      <c r="W1367">
        <v>87790</v>
      </c>
      <c r="X1367" t="str">
        <f>[1]!DXLOOKUP(M1367,Users!$A$2:$A$5,Users!$B$2:$B$5,0)</f>
        <v>Chris</v>
      </c>
    </row>
    <row r="1368" spans="1:24" ht="12.75" customHeight="1">
      <c r="A1368" t="s">
        <v>37</v>
      </c>
      <c r="B1368" s="17">
        <v>0.08</v>
      </c>
      <c r="C1368" s="6">
        <v>4.13</v>
      </c>
      <c r="D1368" s="6">
        <v>1.17</v>
      </c>
      <c r="E1368">
        <v>2450</v>
      </c>
      <c r="F1368" t="s">
        <v>2300</v>
      </c>
      <c r="G1368" t="s">
        <v>49</v>
      </c>
      <c r="H1368" t="s">
        <v>40</v>
      </c>
      <c r="I1368" t="s">
        <v>29</v>
      </c>
      <c r="J1368" t="s">
        <v>30</v>
      </c>
      <c r="K1368" t="s">
        <v>31</v>
      </c>
      <c r="L1368" t="s">
        <v>2301</v>
      </c>
      <c r="M1368" t="s">
        <v>61</v>
      </c>
      <c r="N1368" t="s">
        <v>1858</v>
      </c>
      <c r="O1368" t="s">
        <v>2302</v>
      </c>
      <c r="P1368" s="13">
        <v>42147</v>
      </c>
      <c r="Q1368" s="13" t="str">
        <f t="shared" si="42"/>
        <v>May</v>
      </c>
      <c r="R1368" s="11">
        <v>42149</v>
      </c>
      <c r="S1368" s="13" t="str">
        <f t="shared" si="43"/>
        <v>May</v>
      </c>
      <c r="T1368" s="8">
        <v>-5.54</v>
      </c>
      <c r="U1368">
        <v>1</v>
      </c>
      <c r="V1368" s="6">
        <v>4.21</v>
      </c>
      <c r="W1368">
        <v>90322</v>
      </c>
      <c r="X1368" t="str">
        <f>[1]!DXLOOKUP(M1368,Users!$A$2:$A$5,Users!$B$2:$B$5,0)</f>
        <v>Chris</v>
      </c>
    </row>
    <row r="1369" spans="1:24" ht="12.75" customHeight="1">
      <c r="A1369" t="s">
        <v>56</v>
      </c>
      <c r="B1369" s="17">
        <v>0.06</v>
      </c>
      <c r="C1369" s="6">
        <v>3499.99</v>
      </c>
      <c r="D1369" s="6">
        <v>24.49</v>
      </c>
      <c r="E1369">
        <v>2454</v>
      </c>
      <c r="F1369" t="s">
        <v>2303</v>
      </c>
      <c r="G1369" t="s">
        <v>27</v>
      </c>
      <c r="H1369" t="s">
        <v>28</v>
      </c>
      <c r="I1369" t="s">
        <v>77</v>
      </c>
      <c r="J1369" t="s">
        <v>587</v>
      </c>
      <c r="K1369" t="s">
        <v>236</v>
      </c>
      <c r="L1369" t="s">
        <v>1309</v>
      </c>
      <c r="M1369" t="s">
        <v>136</v>
      </c>
      <c r="N1369" t="s">
        <v>1278</v>
      </c>
      <c r="O1369" t="s">
        <v>2304</v>
      </c>
      <c r="P1369" s="13">
        <v>42064</v>
      </c>
      <c r="Q1369" s="13" t="str">
        <f t="shared" si="42"/>
        <v>March</v>
      </c>
      <c r="R1369" s="11">
        <v>42067</v>
      </c>
      <c r="S1369" s="13" t="str">
        <f t="shared" si="43"/>
        <v>March</v>
      </c>
      <c r="T1369" s="8">
        <v>-68.432000000000002</v>
      </c>
      <c r="U1369">
        <v>1</v>
      </c>
      <c r="V1369" s="6">
        <v>3550.28</v>
      </c>
      <c r="W1369">
        <v>89219</v>
      </c>
      <c r="X1369" t="str">
        <f>[1]!DXLOOKUP(M1369,Users!$A$2:$A$5,Users!$B$2:$B$5,0)</f>
        <v>Sam</v>
      </c>
    </row>
    <row r="1370" spans="1:24" ht="12.75" customHeight="1">
      <c r="A1370" t="s">
        <v>25</v>
      </c>
      <c r="B1370" s="17">
        <v>7.0000000000000007E-2</v>
      </c>
      <c r="C1370" s="6">
        <v>179.99</v>
      </c>
      <c r="D1370" s="6">
        <v>19.989999999999998</v>
      </c>
      <c r="E1370">
        <v>2456</v>
      </c>
      <c r="F1370" t="s">
        <v>2305</v>
      </c>
      <c r="G1370" t="s">
        <v>49</v>
      </c>
      <c r="H1370" t="s">
        <v>40</v>
      </c>
      <c r="I1370" t="s">
        <v>77</v>
      </c>
      <c r="J1370" t="s">
        <v>180</v>
      </c>
      <c r="K1370" t="s">
        <v>59</v>
      </c>
      <c r="L1370" t="s">
        <v>579</v>
      </c>
      <c r="M1370" t="s">
        <v>136</v>
      </c>
      <c r="N1370" t="s">
        <v>1278</v>
      </c>
      <c r="O1370" t="s">
        <v>2306</v>
      </c>
      <c r="P1370" s="13">
        <v>42026</v>
      </c>
      <c r="Q1370" s="13" t="str">
        <f t="shared" si="42"/>
        <v>January</v>
      </c>
      <c r="R1370" s="11">
        <v>42027</v>
      </c>
      <c r="S1370" s="13" t="str">
        <f t="shared" si="43"/>
        <v>January</v>
      </c>
      <c r="T1370" s="8">
        <v>733.2822000000001</v>
      </c>
      <c r="U1370">
        <v>7</v>
      </c>
      <c r="V1370" s="6">
        <v>1188.6300000000001</v>
      </c>
      <c r="W1370">
        <v>89218</v>
      </c>
      <c r="X1370" t="str">
        <f>[1]!DXLOOKUP(M1370,Users!$A$2:$A$5,Users!$B$2:$B$5,0)</f>
        <v>Sam</v>
      </c>
    </row>
    <row r="1371" spans="1:24" ht="12.75" customHeight="1">
      <c r="A1371" t="s">
        <v>25</v>
      </c>
      <c r="B1371" s="17">
        <v>0.02</v>
      </c>
      <c r="C1371" s="6">
        <v>92.23</v>
      </c>
      <c r="D1371" s="6">
        <v>39.61</v>
      </c>
      <c r="E1371">
        <v>2456</v>
      </c>
      <c r="F1371" t="s">
        <v>2305</v>
      </c>
      <c r="G1371" t="s">
        <v>27</v>
      </c>
      <c r="H1371" t="s">
        <v>40</v>
      </c>
      <c r="I1371" t="s">
        <v>41</v>
      </c>
      <c r="J1371" t="s">
        <v>50</v>
      </c>
      <c r="K1371" t="s">
        <v>86</v>
      </c>
      <c r="L1371" t="s">
        <v>2307</v>
      </c>
      <c r="M1371" t="s">
        <v>136</v>
      </c>
      <c r="N1371" t="s">
        <v>1278</v>
      </c>
      <c r="O1371" t="s">
        <v>2306</v>
      </c>
      <c r="P1371" s="13">
        <v>42026</v>
      </c>
      <c r="Q1371" s="13" t="str">
        <f t="shared" si="42"/>
        <v>January</v>
      </c>
      <c r="R1371" s="11">
        <v>42027</v>
      </c>
      <c r="S1371" s="13" t="str">
        <f t="shared" si="43"/>
        <v>January</v>
      </c>
      <c r="T1371" s="8">
        <v>-905.99039999999991</v>
      </c>
      <c r="U1371">
        <v>11</v>
      </c>
      <c r="V1371" s="6">
        <v>1009.93</v>
      </c>
      <c r="W1371">
        <v>89218</v>
      </c>
      <c r="X1371" t="str">
        <f>[1]!DXLOOKUP(M1371,Users!$A$2:$A$5,Users!$B$2:$B$5,0)</f>
        <v>Sam</v>
      </c>
    </row>
    <row r="1372" spans="1:24" ht="12.75" customHeight="1">
      <c r="A1372" t="s">
        <v>25</v>
      </c>
      <c r="B1372" s="17">
        <v>0.02</v>
      </c>
      <c r="C1372" s="6">
        <v>15.22</v>
      </c>
      <c r="D1372" s="6">
        <v>9.73</v>
      </c>
      <c r="E1372">
        <v>2457</v>
      </c>
      <c r="F1372" t="s">
        <v>2308</v>
      </c>
      <c r="G1372" t="s">
        <v>49</v>
      </c>
      <c r="H1372" t="s">
        <v>40</v>
      </c>
      <c r="I1372" t="s">
        <v>29</v>
      </c>
      <c r="J1372" t="s">
        <v>109</v>
      </c>
      <c r="K1372" t="s">
        <v>59</v>
      </c>
      <c r="L1372" t="s">
        <v>2309</v>
      </c>
      <c r="M1372" t="s">
        <v>61</v>
      </c>
      <c r="N1372" t="s">
        <v>62</v>
      </c>
      <c r="O1372" t="s">
        <v>2310</v>
      </c>
      <c r="P1372" s="13">
        <v>42026</v>
      </c>
      <c r="Q1372" s="13" t="str">
        <f t="shared" si="42"/>
        <v>January</v>
      </c>
      <c r="R1372" s="11">
        <v>42026</v>
      </c>
      <c r="S1372" s="13" t="str">
        <f t="shared" si="43"/>
        <v>January</v>
      </c>
      <c r="T1372" s="8">
        <v>-21.63242</v>
      </c>
      <c r="U1372">
        <v>9</v>
      </c>
      <c r="V1372" s="6">
        <v>140.69999999999999</v>
      </c>
      <c r="W1372">
        <v>89218</v>
      </c>
      <c r="X1372" t="str">
        <f>[1]!DXLOOKUP(M1372,Users!$A$2:$A$5,Users!$B$2:$B$5,0)</f>
        <v>Chris</v>
      </c>
    </row>
    <row r="1373" spans="1:24" ht="12.75" customHeight="1">
      <c r="A1373" t="s">
        <v>25</v>
      </c>
      <c r="B1373" s="17">
        <v>0.03</v>
      </c>
      <c r="C1373" s="6">
        <v>6.48</v>
      </c>
      <c r="D1373" s="6">
        <v>8.73</v>
      </c>
      <c r="E1373">
        <v>2458</v>
      </c>
      <c r="F1373" t="s">
        <v>2311</v>
      </c>
      <c r="G1373" t="s">
        <v>49</v>
      </c>
      <c r="H1373" t="s">
        <v>40</v>
      </c>
      <c r="I1373" t="s">
        <v>29</v>
      </c>
      <c r="J1373" t="s">
        <v>93</v>
      </c>
      <c r="K1373" t="s">
        <v>59</v>
      </c>
      <c r="L1373" t="s">
        <v>2312</v>
      </c>
      <c r="M1373" t="s">
        <v>61</v>
      </c>
      <c r="N1373" t="s">
        <v>62</v>
      </c>
      <c r="O1373" t="s">
        <v>2299</v>
      </c>
      <c r="P1373" s="13">
        <v>42007</v>
      </c>
      <c r="Q1373" s="13" t="str">
        <f t="shared" si="42"/>
        <v>January</v>
      </c>
      <c r="R1373" s="11">
        <v>42009</v>
      </c>
      <c r="S1373" s="13" t="str">
        <f t="shared" si="43"/>
        <v>January</v>
      </c>
      <c r="T1373" s="8">
        <v>-35.04</v>
      </c>
      <c r="U1373">
        <v>2</v>
      </c>
      <c r="V1373" s="6">
        <v>15.95</v>
      </c>
      <c r="W1373">
        <v>91285</v>
      </c>
      <c r="X1373" t="str">
        <f>[1]!DXLOOKUP(M1373,Users!$A$2:$A$5,Users!$B$2:$B$5,0)</f>
        <v>Chris</v>
      </c>
    </row>
    <row r="1374" spans="1:24" ht="12.75" customHeight="1">
      <c r="A1374" t="s">
        <v>56</v>
      </c>
      <c r="B1374" s="17">
        <v>0.05</v>
      </c>
      <c r="C1374" s="6">
        <v>12.88</v>
      </c>
      <c r="D1374" s="6">
        <v>4.59</v>
      </c>
      <c r="E1374">
        <v>2458</v>
      </c>
      <c r="F1374" t="s">
        <v>2311</v>
      </c>
      <c r="G1374" t="s">
        <v>49</v>
      </c>
      <c r="H1374" t="s">
        <v>40</v>
      </c>
      <c r="I1374" t="s">
        <v>29</v>
      </c>
      <c r="J1374" t="s">
        <v>174</v>
      </c>
      <c r="K1374" t="s">
        <v>31</v>
      </c>
      <c r="L1374" t="s">
        <v>1622</v>
      </c>
      <c r="M1374" t="s">
        <v>61</v>
      </c>
      <c r="N1374" t="s">
        <v>62</v>
      </c>
      <c r="O1374" t="s">
        <v>2299</v>
      </c>
      <c r="P1374" s="13">
        <v>42147</v>
      </c>
      <c r="Q1374" s="13" t="str">
        <f t="shared" si="42"/>
        <v>May</v>
      </c>
      <c r="R1374" s="11">
        <v>42149</v>
      </c>
      <c r="S1374" s="13" t="str">
        <f t="shared" si="43"/>
        <v>May</v>
      </c>
      <c r="T1374" s="8">
        <v>5.980000000000004</v>
      </c>
      <c r="U1374">
        <v>3</v>
      </c>
      <c r="V1374" s="6">
        <v>42.35</v>
      </c>
      <c r="W1374">
        <v>91286</v>
      </c>
      <c r="X1374" t="str">
        <f>[1]!DXLOOKUP(M1374,Users!$A$2:$A$5,Users!$B$2:$B$5,0)</f>
        <v>Chris</v>
      </c>
    </row>
    <row r="1375" spans="1:24" ht="12.75" customHeight="1">
      <c r="A1375" t="s">
        <v>25</v>
      </c>
      <c r="B1375" s="17">
        <v>0.03</v>
      </c>
      <c r="C1375" s="6">
        <v>6.48</v>
      </c>
      <c r="D1375" s="6">
        <v>8.73</v>
      </c>
      <c r="E1375">
        <v>2460</v>
      </c>
      <c r="F1375" t="s">
        <v>2313</v>
      </c>
      <c r="G1375" t="s">
        <v>49</v>
      </c>
      <c r="H1375" t="s">
        <v>40</v>
      </c>
      <c r="I1375" t="s">
        <v>29</v>
      </c>
      <c r="J1375" t="s">
        <v>93</v>
      </c>
      <c r="K1375" t="s">
        <v>59</v>
      </c>
      <c r="L1375" t="s">
        <v>2312</v>
      </c>
      <c r="M1375" t="s">
        <v>53</v>
      </c>
      <c r="N1375" t="s">
        <v>71</v>
      </c>
      <c r="O1375" t="s">
        <v>90</v>
      </c>
      <c r="P1375" s="13">
        <v>42007</v>
      </c>
      <c r="Q1375" s="13" t="str">
        <f t="shared" si="42"/>
        <v>January</v>
      </c>
      <c r="R1375" s="11">
        <v>42009</v>
      </c>
      <c r="S1375" s="13" t="str">
        <f t="shared" si="43"/>
        <v>January</v>
      </c>
      <c r="T1375" s="8">
        <v>-35.04</v>
      </c>
      <c r="U1375">
        <v>8</v>
      </c>
      <c r="V1375" s="6">
        <v>63.78</v>
      </c>
      <c r="W1375">
        <v>30785</v>
      </c>
      <c r="X1375" t="str">
        <f>[1]!DXLOOKUP(M1375,Users!$A$2:$A$5,Users!$B$2:$B$5,0)</f>
        <v>Erin</v>
      </c>
    </row>
    <row r="1376" spans="1:24" ht="12.75" customHeight="1">
      <c r="A1376" t="s">
        <v>25</v>
      </c>
      <c r="B1376" s="17">
        <v>7.0000000000000007E-2</v>
      </c>
      <c r="C1376" s="6">
        <v>9.93</v>
      </c>
      <c r="D1376" s="6">
        <v>1.0900000000000001</v>
      </c>
      <c r="E1376">
        <v>2460</v>
      </c>
      <c r="F1376" t="s">
        <v>2313</v>
      </c>
      <c r="G1376" t="s">
        <v>49</v>
      </c>
      <c r="H1376" t="s">
        <v>40</v>
      </c>
      <c r="I1376" t="s">
        <v>29</v>
      </c>
      <c r="J1376" t="s">
        <v>30</v>
      </c>
      <c r="K1376" t="s">
        <v>31</v>
      </c>
      <c r="L1376" t="s">
        <v>2314</v>
      </c>
      <c r="M1376" t="s">
        <v>53</v>
      </c>
      <c r="N1376" t="s">
        <v>71</v>
      </c>
      <c r="O1376" t="s">
        <v>90</v>
      </c>
      <c r="P1376" s="13">
        <v>42007</v>
      </c>
      <c r="Q1376" s="13" t="str">
        <f t="shared" si="42"/>
        <v>January</v>
      </c>
      <c r="R1376" s="11">
        <v>42010</v>
      </c>
      <c r="S1376" s="13" t="str">
        <f t="shared" si="43"/>
        <v>January</v>
      </c>
      <c r="T1376" s="8">
        <v>149.53</v>
      </c>
      <c r="U1376">
        <v>46</v>
      </c>
      <c r="V1376" s="6">
        <v>451.61</v>
      </c>
      <c r="W1376">
        <v>30785</v>
      </c>
      <c r="X1376" t="str">
        <f>[1]!DXLOOKUP(M1376,Users!$A$2:$A$5,Users!$B$2:$B$5,0)</f>
        <v>Erin</v>
      </c>
    </row>
    <row r="1377" spans="1:24" ht="12.75" customHeight="1">
      <c r="A1377" t="s">
        <v>25</v>
      </c>
      <c r="B1377" s="17">
        <v>0.09</v>
      </c>
      <c r="C1377" s="6">
        <v>1.74</v>
      </c>
      <c r="D1377" s="6">
        <v>4.08</v>
      </c>
      <c r="E1377">
        <v>2464</v>
      </c>
      <c r="F1377" t="s">
        <v>2315</v>
      </c>
      <c r="G1377" t="s">
        <v>27</v>
      </c>
      <c r="H1377" t="s">
        <v>114</v>
      </c>
      <c r="I1377" t="s">
        <v>41</v>
      </c>
      <c r="J1377" t="s">
        <v>50</v>
      </c>
      <c r="K1377" t="s">
        <v>51</v>
      </c>
      <c r="L1377" t="s">
        <v>219</v>
      </c>
      <c r="M1377" t="s">
        <v>136</v>
      </c>
      <c r="N1377" t="s">
        <v>171</v>
      </c>
      <c r="O1377" t="s">
        <v>2316</v>
      </c>
      <c r="P1377" s="13">
        <v>42135</v>
      </c>
      <c r="Q1377" s="13" t="str">
        <f t="shared" si="42"/>
        <v>May</v>
      </c>
      <c r="R1377" s="11">
        <v>42137</v>
      </c>
      <c r="S1377" s="13" t="str">
        <f t="shared" si="43"/>
        <v>May</v>
      </c>
      <c r="T1377" s="8">
        <v>608.26199999999994</v>
      </c>
      <c r="U1377">
        <v>4</v>
      </c>
      <c r="V1377" s="6">
        <v>10.41</v>
      </c>
      <c r="W1377">
        <v>88713</v>
      </c>
      <c r="X1377" t="str">
        <f>[1]!DXLOOKUP(M1377,Users!$A$2:$A$5,Users!$B$2:$B$5,0)</f>
        <v>Sam</v>
      </c>
    </row>
    <row r="1378" spans="1:24" ht="12.75" customHeight="1">
      <c r="A1378" t="s">
        <v>25</v>
      </c>
      <c r="B1378" s="17">
        <v>0.08</v>
      </c>
      <c r="C1378" s="6">
        <v>227.55</v>
      </c>
      <c r="D1378" s="6">
        <v>32.479999999999997</v>
      </c>
      <c r="E1378">
        <v>2464</v>
      </c>
      <c r="F1378" t="s">
        <v>2315</v>
      </c>
      <c r="G1378" t="s">
        <v>39</v>
      </c>
      <c r="H1378" t="s">
        <v>114</v>
      </c>
      <c r="I1378" t="s">
        <v>41</v>
      </c>
      <c r="J1378" t="s">
        <v>152</v>
      </c>
      <c r="K1378" t="s">
        <v>121</v>
      </c>
      <c r="L1378" t="s">
        <v>2317</v>
      </c>
      <c r="M1378" t="s">
        <v>136</v>
      </c>
      <c r="N1378" t="s">
        <v>171</v>
      </c>
      <c r="O1378" t="s">
        <v>2316</v>
      </c>
      <c r="P1378" s="13">
        <v>42135</v>
      </c>
      <c r="Q1378" s="13" t="str">
        <f t="shared" si="42"/>
        <v>May</v>
      </c>
      <c r="R1378" s="11">
        <v>42135</v>
      </c>
      <c r="S1378" s="13" t="str">
        <f t="shared" si="43"/>
        <v>May</v>
      </c>
      <c r="T1378" s="8">
        <v>-570.16960000000006</v>
      </c>
      <c r="U1378">
        <v>16</v>
      </c>
      <c r="V1378" s="6">
        <v>2849.64</v>
      </c>
      <c r="W1378">
        <v>88713</v>
      </c>
      <c r="X1378" t="str">
        <f>[1]!DXLOOKUP(M1378,Users!$A$2:$A$5,Users!$B$2:$B$5,0)</f>
        <v>Sam</v>
      </c>
    </row>
    <row r="1379" spans="1:24" ht="12.75" customHeight="1">
      <c r="A1379" t="s">
        <v>37</v>
      </c>
      <c r="B1379" s="17">
        <v>0.05</v>
      </c>
      <c r="C1379" s="6">
        <v>6.28</v>
      </c>
      <c r="D1379" s="6">
        <v>5.36</v>
      </c>
      <c r="E1379">
        <v>2464</v>
      </c>
      <c r="F1379" t="s">
        <v>2315</v>
      </c>
      <c r="G1379" t="s">
        <v>49</v>
      </c>
      <c r="H1379" t="s">
        <v>114</v>
      </c>
      <c r="I1379" t="s">
        <v>29</v>
      </c>
      <c r="J1379" t="s">
        <v>109</v>
      </c>
      <c r="K1379" t="s">
        <v>59</v>
      </c>
      <c r="L1379" t="s">
        <v>2318</v>
      </c>
      <c r="M1379" t="s">
        <v>136</v>
      </c>
      <c r="N1379" t="s">
        <v>171</v>
      </c>
      <c r="O1379" t="s">
        <v>2316</v>
      </c>
      <c r="P1379" s="13">
        <v>42024</v>
      </c>
      <c r="Q1379" s="13" t="str">
        <f t="shared" si="42"/>
        <v>January</v>
      </c>
      <c r="R1379" s="11">
        <v>42027</v>
      </c>
      <c r="S1379" s="13" t="str">
        <f t="shared" si="43"/>
        <v>January</v>
      </c>
      <c r="T1379" s="8">
        <v>1.278</v>
      </c>
      <c r="U1379">
        <v>6</v>
      </c>
      <c r="V1379" s="6">
        <v>38.04</v>
      </c>
      <c r="W1379">
        <v>88714</v>
      </c>
      <c r="X1379" t="str">
        <f>[1]!DXLOOKUP(M1379,Users!$A$2:$A$5,Users!$B$2:$B$5,0)</f>
        <v>Sam</v>
      </c>
    </row>
    <row r="1380" spans="1:24" ht="12.75" customHeight="1">
      <c r="A1380" t="s">
        <v>37</v>
      </c>
      <c r="B1380" s="17">
        <v>0.04</v>
      </c>
      <c r="C1380" s="6">
        <v>3.08</v>
      </c>
      <c r="D1380" s="6">
        <v>0.99</v>
      </c>
      <c r="E1380">
        <v>2464</v>
      </c>
      <c r="F1380" t="s">
        <v>2315</v>
      </c>
      <c r="G1380" t="s">
        <v>49</v>
      </c>
      <c r="H1380" t="s">
        <v>114</v>
      </c>
      <c r="I1380" t="s">
        <v>29</v>
      </c>
      <c r="J1380" t="s">
        <v>134</v>
      </c>
      <c r="K1380" t="s">
        <v>59</v>
      </c>
      <c r="L1380" t="s">
        <v>1994</v>
      </c>
      <c r="M1380" t="s">
        <v>136</v>
      </c>
      <c r="N1380" t="s">
        <v>171</v>
      </c>
      <c r="O1380" t="s">
        <v>2316</v>
      </c>
      <c r="P1380" s="13">
        <v>42024</v>
      </c>
      <c r="Q1380" s="13" t="str">
        <f t="shared" si="42"/>
        <v>January</v>
      </c>
      <c r="R1380" s="11">
        <v>42025</v>
      </c>
      <c r="S1380" s="13" t="str">
        <f t="shared" si="43"/>
        <v>January</v>
      </c>
      <c r="T1380" s="8">
        <v>424.28999999999996</v>
      </c>
      <c r="U1380">
        <v>14</v>
      </c>
      <c r="V1380" s="6">
        <v>42.53</v>
      </c>
      <c r="W1380">
        <v>88714</v>
      </c>
      <c r="X1380" t="str">
        <f>[1]!DXLOOKUP(M1380,Users!$A$2:$A$5,Users!$B$2:$B$5,0)</f>
        <v>Sam</v>
      </c>
    </row>
    <row r="1381" spans="1:24" ht="12.75" customHeight="1">
      <c r="A1381" t="s">
        <v>56</v>
      </c>
      <c r="B1381" s="17">
        <v>0.04</v>
      </c>
      <c r="C1381" s="6">
        <v>2.08</v>
      </c>
      <c r="D1381" s="6">
        <v>1.49</v>
      </c>
      <c r="E1381">
        <v>2466</v>
      </c>
      <c r="F1381" t="s">
        <v>2319</v>
      </c>
      <c r="G1381" t="s">
        <v>49</v>
      </c>
      <c r="H1381" t="s">
        <v>28</v>
      </c>
      <c r="I1381" t="s">
        <v>29</v>
      </c>
      <c r="J1381" t="s">
        <v>109</v>
      </c>
      <c r="K1381" t="s">
        <v>59</v>
      </c>
      <c r="L1381" t="s">
        <v>1350</v>
      </c>
      <c r="M1381" t="s">
        <v>61</v>
      </c>
      <c r="N1381" t="s">
        <v>300</v>
      </c>
      <c r="O1381" t="s">
        <v>2320</v>
      </c>
      <c r="P1381" s="13">
        <v>42062</v>
      </c>
      <c r="Q1381" s="13" t="str">
        <f t="shared" si="42"/>
        <v>February</v>
      </c>
      <c r="R1381" s="11">
        <v>42063</v>
      </c>
      <c r="S1381" s="13" t="str">
        <f t="shared" si="43"/>
        <v>February</v>
      </c>
      <c r="T1381" s="8">
        <v>-3.71956</v>
      </c>
      <c r="U1381">
        <v>7</v>
      </c>
      <c r="V1381" s="6">
        <v>14.77</v>
      </c>
      <c r="W1381">
        <v>88136</v>
      </c>
      <c r="X1381" t="str">
        <f>[1]!DXLOOKUP(M1381,Users!$A$2:$A$5,Users!$B$2:$B$5,0)</f>
        <v>Chris</v>
      </c>
    </row>
    <row r="1382" spans="1:24" ht="12.75" customHeight="1">
      <c r="A1382" t="s">
        <v>56</v>
      </c>
      <c r="B1382" s="17">
        <v>0.02</v>
      </c>
      <c r="C1382" s="6">
        <v>53.98</v>
      </c>
      <c r="D1382" s="6">
        <v>5.5</v>
      </c>
      <c r="E1382">
        <v>2466</v>
      </c>
      <c r="F1382" t="s">
        <v>2319</v>
      </c>
      <c r="G1382" t="s">
        <v>27</v>
      </c>
      <c r="H1382" t="s">
        <v>28</v>
      </c>
      <c r="I1382" t="s">
        <v>77</v>
      </c>
      <c r="J1382" t="s">
        <v>180</v>
      </c>
      <c r="K1382" t="s">
        <v>59</v>
      </c>
      <c r="L1382" t="s">
        <v>2321</v>
      </c>
      <c r="M1382" t="s">
        <v>61</v>
      </c>
      <c r="N1382" t="s">
        <v>300</v>
      </c>
      <c r="O1382" t="s">
        <v>2320</v>
      </c>
      <c r="P1382" s="13">
        <v>42062</v>
      </c>
      <c r="Q1382" s="13" t="str">
        <f t="shared" si="42"/>
        <v>February</v>
      </c>
      <c r="R1382" s="11">
        <v>42063</v>
      </c>
      <c r="S1382" s="13" t="str">
        <f t="shared" si="43"/>
        <v>February</v>
      </c>
      <c r="T1382" s="8">
        <v>101.97200000000001</v>
      </c>
      <c r="U1382">
        <v>8</v>
      </c>
      <c r="V1382" s="6">
        <v>438.33</v>
      </c>
      <c r="W1382">
        <v>88136</v>
      </c>
      <c r="X1382" t="str">
        <f>[1]!DXLOOKUP(M1382,Users!$A$2:$A$5,Users!$B$2:$B$5,0)</f>
        <v>Chris</v>
      </c>
    </row>
    <row r="1383" spans="1:24" ht="12.75" customHeight="1">
      <c r="A1383" t="s">
        <v>56</v>
      </c>
      <c r="B1383" s="17">
        <v>0.05</v>
      </c>
      <c r="C1383" s="6">
        <v>4.9800000000000004</v>
      </c>
      <c r="D1383" s="6">
        <v>5.0199999999999996</v>
      </c>
      <c r="E1383">
        <v>2466</v>
      </c>
      <c r="F1383" t="s">
        <v>2319</v>
      </c>
      <c r="G1383" t="s">
        <v>49</v>
      </c>
      <c r="H1383" t="s">
        <v>28</v>
      </c>
      <c r="I1383" t="s">
        <v>29</v>
      </c>
      <c r="J1383" t="s">
        <v>93</v>
      </c>
      <c r="K1383" t="s">
        <v>59</v>
      </c>
      <c r="L1383" t="s">
        <v>2322</v>
      </c>
      <c r="M1383" t="s">
        <v>61</v>
      </c>
      <c r="N1383" t="s">
        <v>300</v>
      </c>
      <c r="O1383" t="s">
        <v>2320</v>
      </c>
      <c r="P1383" s="13">
        <v>42062</v>
      </c>
      <c r="Q1383" s="13" t="str">
        <f t="shared" si="42"/>
        <v>February</v>
      </c>
      <c r="R1383" s="11">
        <v>42062</v>
      </c>
      <c r="S1383" s="13" t="str">
        <f t="shared" si="43"/>
        <v>February</v>
      </c>
      <c r="T1383" s="8">
        <v>-16.634799999999998</v>
      </c>
      <c r="U1383">
        <v>7</v>
      </c>
      <c r="V1383" s="6">
        <v>38.11</v>
      </c>
      <c r="W1383">
        <v>88136</v>
      </c>
      <c r="X1383" t="str">
        <f>[1]!DXLOOKUP(M1383,Users!$A$2:$A$5,Users!$B$2:$B$5,0)</f>
        <v>Chris</v>
      </c>
    </row>
    <row r="1384" spans="1:24" ht="12.75" customHeight="1">
      <c r="A1384" t="s">
        <v>47</v>
      </c>
      <c r="B1384" s="17">
        <v>0.09</v>
      </c>
      <c r="C1384" s="6">
        <v>58.1</v>
      </c>
      <c r="D1384" s="6">
        <v>1.49</v>
      </c>
      <c r="E1384">
        <v>2468</v>
      </c>
      <c r="F1384" t="s">
        <v>2323</v>
      </c>
      <c r="G1384" t="s">
        <v>27</v>
      </c>
      <c r="H1384" t="s">
        <v>40</v>
      </c>
      <c r="I1384" t="s">
        <v>29</v>
      </c>
      <c r="J1384" t="s">
        <v>109</v>
      </c>
      <c r="K1384" t="s">
        <v>59</v>
      </c>
      <c r="L1384" t="s">
        <v>283</v>
      </c>
      <c r="M1384" t="s">
        <v>136</v>
      </c>
      <c r="N1384" t="s">
        <v>322</v>
      </c>
      <c r="O1384" t="s">
        <v>2324</v>
      </c>
      <c r="P1384" s="13">
        <v>42121</v>
      </c>
      <c r="Q1384" s="13" t="str">
        <f t="shared" si="42"/>
        <v>April</v>
      </c>
      <c r="R1384" s="11">
        <v>42123</v>
      </c>
      <c r="S1384" s="13" t="str">
        <f t="shared" si="43"/>
        <v>April</v>
      </c>
      <c r="T1384" s="8">
        <v>765.75</v>
      </c>
      <c r="U1384">
        <v>3</v>
      </c>
      <c r="V1384" s="6">
        <v>169.46</v>
      </c>
      <c r="W1384">
        <v>88135</v>
      </c>
      <c r="X1384" t="str">
        <f>[1]!DXLOOKUP(M1384,Users!$A$2:$A$5,Users!$B$2:$B$5,0)</f>
        <v>Sam</v>
      </c>
    </row>
    <row r="1385" spans="1:24" ht="12.75" customHeight="1">
      <c r="A1385" t="s">
        <v>47</v>
      </c>
      <c r="B1385" s="17">
        <v>0.04</v>
      </c>
      <c r="C1385" s="6">
        <v>65.989999999999995</v>
      </c>
      <c r="D1385" s="6">
        <v>8.99</v>
      </c>
      <c r="E1385">
        <v>2468</v>
      </c>
      <c r="F1385" t="s">
        <v>2323</v>
      </c>
      <c r="G1385" t="s">
        <v>49</v>
      </c>
      <c r="H1385" t="s">
        <v>28</v>
      </c>
      <c r="I1385" t="s">
        <v>77</v>
      </c>
      <c r="J1385" t="s">
        <v>78</v>
      </c>
      <c r="K1385" t="s">
        <v>59</v>
      </c>
      <c r="L1385" t="s">
        <v>1665</v>
      </c>
      <c r="M1385" t="s">
        <v>136</v>
      </c>
      <c r="N1385" t="s">
        <v>322</v>
      </c>
      <c r="O1385" t="s">
        <v>2324</v>
      </c>
      <c r="P1385" s="13">
        <v>42076</v>
      </c>
      <c r="Q1385" s="13" t="str">
        <f t="shared" si="42"/>
        <v>March</v>
      </c>
      <c r="R1385" s="11">
        <v>42077</v>
      </c>
      <c r="S1385" s="13" t="str">
        <f t="shared" si="43"/>
        <v>March</v>
      </c>
      <c r="T1385" s="8">
        <v>-335.041</v>
      </c>
      <c r="U1385">
        <v>13</v>
      </c>
      <c r="V1385" s="6">
        <v>724.57</v>
      </c>
      <c r="W1385">
        <v>88137</v>
      </c>
      <c r="X1385" t="str">
        <f>[1]!DXLOOKUP(M1385,Users!$A$2:$A$5,Users!$B$2:$B$5,0)</f>
        <v>Sam</v>
      </c>
    </row>
    <row r="1386" spans="1:24" ht="12.75" customHeight="1">
      <c r="A1386" t="s">
        <v>106</v>
      </c>
      <c r="B1386" s="17">
        <v>0.1</v>
      </c>
      <c r="C1386" s="6">
        <v>4.91</v>
      </c>
      <c r="D1386" s="6">
        <v>0.5</v>
      </c>
      <c r="E1386">
        <v>2472</v>
      </c>
      <c r="F1386" t="s">
        <v>2325</v>
      </c>
      <c r="G1386" t="s">
        <v>27</v>
      </c>
      <c r="H1386" t="s">
        <v>40</v>
      </c>
      <c r="I1386" t="s">
        <v>29</v>
      </c>
      <c r="J1386" t="s">
        <v>134</v>
      </c>
      <c r="K1386" t="s">
        <v>59</v>
      </c>
      <c r="L1386" t="s">
        <v>163</v>
      </c>
      <c r="M1386" t="s">
        <v>61</v>
      </c>
      <c r="N1386" t="s">
        <v>178</v>
      </c>
      <c r="O1386" t="s">
        <v>2326</v>
      </c>
      <c r="P1386" s="13">
        <v>42056</v>
      </c>
      <c r="Q1386" s="13" t="str">
        <f t="shared" si="42"/>
        <v>February</v>
      </c>
      <c r="R1386" s="11">
        <v>42056</v>
      </c>
      <c r="S1386" s="13" t="str">
        <f t="shared" si="43"/>
        <v>February</v>
      </c>
      <c r="T1386" s="8">
        <v>35.279699999999998</v>
      </c>
      <c r="U1386">
        <v>10</v>
      </c>
      <c r="V1386" s="6">
        <v>51.13</v>
      </c>
      <c r="W1386">
        <v>86514</v>
      </c>
      <c r="X1386" t="str">
        <f>[1]!DXLOOKUP(M1386,Users!$A$2:$A$5,Users!$B$2:$B$5,0)</f>
        <v>Chris</v>
      </c>
    </row>
    <row r="1387" spans="1:24" ht="12.75" customHeight="1">
      <c r="A1387" t="s">
        <v>47</v>
      </c>
      <c r="B1387" s="17">
        <v>7.0000000000000007E-2</v>
      </c>
      <c r="C1387" s="6">
        <v>5.18</v>
      </c>
      <c r="D1387" s="6">
        <v>5.74</v>
      </c>
      <c r="E1387">
        <v>2481</v>
      </c>
      <c r="F1387" t="s">
        <v>2327</v>
      </c>
      <c r="G1387" t="s">
        <v>27</v>
      </c>
      <c r="H1387" t="s">
        <v>28</v>
      </c>
      <c r="I1387" t="s">
        <v>29</v>
      </c>
      <c r="J1387" t="s">
        <v>109</v>
      </c>
      <c r="K1387" t="s">
        <v>59</v>
      </c>
      <c r="L1387" t="s">
        <v>875</v>
      </c>
      <c r="M1387" t="s">
        <v>136</v>
      </c>
      <c r="N1387" t="s">
        <v>171</v>
      </c>
      <c r="O1387" t="s">
        <v>1479</v>
      </c>
      <c r="P1387" s="13">
        <v>42100</v>
      </c>
      <c r="Q1387" s="13" t="str">
        <f t="shared" si="42"/>
        <v>April</v>
      </c>
      <c r="R1387" s="11">
        <v>42102</v>
      </c>
      <c r="S1387" s="13" t="str">
        <f t="shared" si="43"/>
        <v>April</v>
      </c>
      <c r="T1387" s="8">
        <v>-188.03399999999999</v>
      </c>
      <c r="U1387">
        <v>14</v>
      </c>
      <c r="V1387" s="6">
        <v>79.61</v>
      </c>
      <c r="W1387">
        <v>91000</v>
      </c>
      <c r="X1387" t="str">
        <f>[1]!DXLOOKUP(M1387,Users!$A$2:$A$5,Users!$B$2:$B$5,0)</f>
        <v>Sam</v>
      </c>
    </row>
    <row r="1388" spans="1:24" ht="12.75" customHeight="1">
      <c r="A1388" t="s">
        <v>56</v>
      </c>
      <c r="B1388" s="17">
        <v>0.05</v>
      </c>
      <c r="C1388" s="6">
        <v>6.48</v>
      </c>
      <c r="D1388" s="6">
        <v>7.91</v>
      </c>
      <c r="E1388">
        <v>2484</v>
      </c>
      <c r="F1388" t="s">
        <v>2328</v>
      </c>
      <c r="G1388" t="s">
        <v>49</v>
      </c>
      <c r="H1388" t="s">
        <v>28</v>
      </c>
      <c r="I1388" t="s">
        <v>29</v>
      </c>
      <c r="J1388" t="s">
        <v>93</v>
      </c>
      <c r="K1388" t="s">
        <v>59</v>
      </c>
      <c r="L1388" t="s">
        <v>2254</v>
      </c>
      <c r="M1388" t="s">
        <v>136</v>
      </c>
      <c r="N1388" t="s">
        <v>362</v>
      </c>
      <c r="O1388" t="s">
        <v>2329</v>
      </c>
      <c r="P1388" s="13">
        <v>42076</v>
      </c>
      <c r="Q1388" s="13" t="str">
        <f t="shared" si="42"/>
        <v>March</v>
      </c>
      <c r="R1388" s="11">
        <v>42077</v>
      </c>
      <c r="S1388" s="13" t="str">
        <f t="shared" si="43"/>
        <v>March</v>
      </c>
      <c r="T1388" s="8">
        <v>322.12199999999996</v>
      </c>
      <c r="U1388">
        <v>16</v>
      </c>
      <c r="V1388" s="6">
        <v>109.99</v>
      </c>
      <c r="W1388">
        <v>88998</v>
      </c>
      <c r="X1388" t="str">
        <f>[1]!DXLOOKUP(M1388,Users!$A$2:$A$5,Users!$B$2:$B$5,0)</f>
        <v>Sam</v>
      </c>
    </row>
    <row r="1389" spans="1:24" ht="12.75" customHeight="1">
      <c r="A1389" t="s">
        <v>56</v>
      </c>
      <c r="B1389" s="17">
        <v>0.03</v>
      </c>
      <c r="C1389" s="6">
        <v>111.03</v>
      </c>
      <c r="D1389" s="6">
        <v>8.64</v>
      </c>
      <c r="E1389">
        <v>2484</v>
      </c>
      <c r="F1389" t="s">
        <v>2328</v>
      </c>
      <c r="G1389" t="s">
        <v>49</v>
      </c>
      <c r="H1389" t="s">
        <v>28</v>
      </c>
      <c r="I1389" t="s">
        <v>29</v>
      </c>
      <c r="J1389" t="s">
        <v>141</v>
      </c>
      <c r="K1389" t="s">
        <v>59</v>
      </c>
      <c r="L1389" t="s">
        <v>2330</v>
      </c>
      <c r="M1389" t="s">
        <v>136</v>
      </c>
      <c r="N1389" t="s">
        <v>362</v>
      </c>
      <c r="O1389" t="s">
        <v>2329</v>
      </c>
      <c r="P1389" s="13">
        <v>42076</v>
      </c>
      <c r="Q1389" s="13" t="str">
        <f t="shared" si="42"/>
        <v>March</v>
      </c>
      <c r="R1389" s="11">
        <v>42077</v>
      </c>
      <c r="S1389" s="13" t="str">
        <f t="shared" si="43"/>
        <v>March</v>
      </c>
      <c r="T1389" s="8">
        <v>366.53999999999996</v>
      </c>
      <c r="U1389">
        <v>8</v>
      </c>
      <c r="V1389" s="6">
        <v>900.12</v>
      </c>
      <c r="W1389">
        <v>88998</v>
      </c>
      <c r="X1389" t="str">
        <f>[1]!DXLOOKUP(M1389,Users!$A$2:$A$5,Users!$B$2:$B$5,0)</f>
        <v>Sam</v>
      </c>
    </row>
    <row r="1390" spans="1:24" ht="12.75" customHeight="1">
      <c r="A1390" t="s">
        <v>25</v>
      </c>
      <c r="B1390" s="17">
        <v>0.02</v>
      </c>
      <c r="C1390" s="6">
        <v>71.37</v>
      </c>
      <c r="D1390" s="6">
        <v>69</v>
      </c>
      <c r="E1390">
        <v>2486</v>
      </c>
      <c r="F1390" t="s">
        <v>2331</v>
      </c>
      <c r="G1390" t="s">
        <v>49</v>
      </c>
      <c r="H1390" t="s">
        <v>58</v>
      </c>
      <c r="I1390" t="s">
        <v>41</v>
      </c>
      <c r="J1390" t="s">
        <v>152</v>
      </c>
      <c r="K1390" t="s">
        <v>236</v>
      </c>
      <c r="L1390" t="s">
        <v>2221</v>
      </c>
      <c r="M1390" t="s">
        <v>136</v>
      </c>
      <c r="N1390" t="s">
        <v>387</v>
      </c>
      <c r="O1390" t="s">
        <v>2332</v>
      </c>
      <c r="P1390" s="13">
        <v>42041</v>
      </c>
      <c r="Q1390" s="13" t="str">
        <f t="shared" si="42"/>
        <v>February</v>
      </c>
      <c r="R1390" s="11">
        <v>42042</v>
      </c>
      <c r="S1390" s="13" t="str">
        <f t="shared" si="43"/>
        <v>February</v>
      </c>
      <c r="T1390" s="8">
        <v>-439.90800000000002</v>
      </c>
      <c r="U1390">
        <v>4</v>
      </c>
      <c r="V1390" s="6">
        <v>237.62</v>
      </c>
      <c r="W1390">
        <v>91414</v>
      </c>
      <c r="X1390" t="str">
        <f>[1]!DXLOOKUP(M1390,Users!$A$2:$A$5,Users!$B$2:$B$5,0)</f>
        <v>Sam</v>
      </c>
    </row>
    <row r="1391" spans="1:24" ht="12.75" customHeight="1">
      <c r="A1391" t="s">
        <v>25</v>
      </c>
      <c r="B1391" s="17">
        <v>0.03</v>
      </c>
      <c r="C1391" s="6">
        <v>205.99</v>
      </c>
      <c r="D1391" s="6">
        <v>8.99</v>
      </c>
      <c r="E1391">
        <v>2486</v>
      </c>
      <c r="F1391" t="s">
        <v>2331</v>
      </c>
      <c r="G1391" t="s">
        <v>27</v>
      </c>
      <c r="H1391" t="s">
        <v>58</v>
      </c>
      <c r="I1391" t="s">
        <v>77</v>
      </c>
      <c r="J1391" t="s">
        <v>78</v>
      </c>
      <c r="K1391" t="s">
        <v>59</v>
      </c>
      <c r="L1391" t="s">
        <v>1542</v>
      </c>
      <c r="M1391" t="s">
        <v>136</v>
      </c>
      <c r="N1391" t="s">
        <v>387</v>
      </c>
      <c r="O1391" t="s">
        <v>2332</v>
      </c>
      <c r="P1391" s="13">
        <v>42041</v>
      </c>
      <c r="Q1391" s="13" t="str">
        <f t="shared" si="42"/>
        <v>February</v>
      </c>
      <c r="R1391" s="11">
        <v>42043</v>
      </c>
      <c r="S1391" s="13" t="str">
        <f t="shared" si="43"/>
        <v>February</v>
      </c>
      <c r="T1391" s="8">
        <v>1087.7159999999999</v>
      </c>
      <c r="U1391">
        <v>1</v>
      </c>
      <c r="V1391" s="6">
        <v>176.42</v>
      </c>
      <c r="W1391">
        <v>91414</v>
      </c>
      <c r="X1391" t="str">
        <f>[1]!DXLOOKUP(M1391,Users!$A$2:$A$5,Users!$B$2:$B$5,0)</f>
        <v>Sam</v>
      </c>
    </row>
    <row r="1392" spans="1:24" ht="12.75" customHeight="1">
      <c r="A1392" t="s">
        <v>106</v>
      </c>
      <c r="B1392" s="17">
        <v>0</v>
      </c>
      <c r="C1392" s="6">
        <v>180.98</v>
      </c>
      <c r="D1392" s="6">
        <v>30</v>
      </c>
      <c r="E1392">
        <v>2486</v>
      </c>
      <c r="F1392" t="s">
        <v>2331</v>
      </c>
      <c r="G1392" t="s">
        <v>39</v>
      </c>
      <c r="H1392" t="s">
        <v>58</v>
      </c>
      <c r="I1392" t="s">
        <v>41</v>
      </c>
      <c r="J1392" t="s">
        <v>42</v>
      </c>
      <c r="K1392" t="s">
        <v>43</v>
      </c>
      <c r="L1392" t="s">
        <v>1886</v>
      </c>
      <c r="M1392" t="s">
        <v>136</v>
      </c>
      <c r="N1392" t="s">
        <v>387</v>
      </c>
      <c r="O1392" t="s">
        <v>2332</v>
      </c>
      <c r="P1392" s="13">
        <v>42038</v>
      </c>
      <c r="Q1392" s="13" t="str">
        <f t="shared" si="42"/>
        <v>February</v>
      </c>
      <c r="R1392" s="11">
        <v>42040</v>
      </c>
      <c r="S1392" s="13" t="str">
        <f t="shared" si="43"/>
        <v>February</v>
      </c>
      <c r="T1392" s="8">
        <v>9.2040000000000006</v>
      </c>
      <c r="U1392">
        <v>11</v>
      </c>
      <c r="V1392" s="6">
        <v>2084.16</v>
      </c>
      <c r="W1392">
        <v>91416</v>
      </c>
      <c r="X1392" t="str">
        <f>[1]!DXLOOKUP(M1392,Users!$A$2:$A$5,Users!$B$2:$B$5,0)</f>
        <v>Sam</v>
      </c>
    </row>
    <row r="1393" spans="1:24" ht="12.75" customHeight="1">
      <c r="A1393" t="s">
        <v>37</v>
      </c>
      <c r="B1393" s="17">
        <v>0.04</v>
      </c>
      <c r="C1393" s="6">
        <v>3.08</v>
      </c>
      <c r="D1393" s="6">
        <v>0.99</v>
      </c>
      <c r="E1393">
        <v>2487</v>
      </c>
      <c r="F1393" t="s">
        <v>2333</v>
      </c>
      <c r="G1393" t="s">
        <v>49</v>
      </c>
      <c r="H1393" t="s">
        <v>58</v>
      </c>
      <c r="I1393" t="s">
        <v>29</v>
      </c>
      <c r="J1393" t="s">
        <v>134</v>
      </c>
      <c r="K1393" t="s">
        <v>59</v>
      </c>
      <c r="L1393" t="s">
        <v>1994</v>
      </c>
      <c r="M1393" t="s">
        <v>136</v>
      </c>
      <c r="N1393" t="s">
        <v>387</v>
      </c>
      <c r="O1393" t="s">
        <v>2334</v>
      </c>
      <c r="P1393" s="13">
        <v>42175</v>
      </c>
      <c r="Q1393" s="13" t="str">
        <f t="shared" si="42"/>
        <v>June</v>
      </c>
      <c r="R1393" s="11">
        <v>42176</v>
      </c>
      <c r="S1393" s="13" t="str">
        <f t="shared" si="43"/>
        <v>June</v>
      </c>
      <c r="T1393" s="8">
        <v>257.08319999999998</v>
      </c>
      <c r="U1393">
        <v>14</v>
      </c>
      <c r="V1393" s="6">
        <v>43.41</v>
      </c>
      <c r="W1393">
        <v>91415</v>
      </c>
      <c r="X1393" t="str">
        <f>[1]!DXLOOKUP(M1393,Users!$A$2:$A$5,Users!$B$2:$B$5,0)</f>
        <v>Sam</v>
      </c>
    </row>
    <row r="1394" spans="1:24" ht="12.75" customHeight="1">
      <c r="A1394" t="s">
        <v>37</v>
      </c>
      <c r="B1394" s="17">
        <v>0.1</v>
      </c>
      <c r="C1394" s="6">
        <v>2.78</v>
      </c>
      <c r="D1394" s="6">
        <v>1.25</v>
      </c>
      <c r="E1394">
        <v>2487</v>
      </c>
      <c r="F1394" t="s">
        <v>2333</v>
      </c>
      <c r="G1394" t="s">
        <v>49</v>
      </c>
      <c r="H1394" t="s">
        <v>58</v>
      </c>
      <c r="I1394" t="s">
        <v>29</v>
      </c>
      <c r="J1394" t="s">
        <v>30</v>
      </c>
      <c r="K1394" t="s">
        <v>31</v>
      </c>
      <c r="L1394" t="s">
        <v>2206</v>
      </c>
      <c r="M1394" t="s">
        <v>136</v>
      </c>
      <c r="N1394" t="s">
        <v>387</v>
      </c>
      <c r="O1394" t="s">
        <v>2334</v>
      </c>
      <c r="P1394" s="13">
        <v>42175</v>
      </c>
      <c r="Q1394" s="13" t="str">
        <f t="shared" si="42"/>
        <v>June</v>
      </c>
      <c r="R1394" s="11">
        <v>42176</v>
      </c>
      <c r="S1394" s="13" t="str">
        <f t="shared" si="43"/>
        <v>June</v>
      </c>
      <c r="T1394" s="8">
        <v>0.7854000000000001</v>
      </c>
      <c r="U1394">
        <v>18</v>
      </c>
      <c r="V1394" s="6">
        <v>46.42</v>
      </c>
      <c r="W1394">
        <v>91415</v>
      </c>
      <c r="X1394" t="str">
        <f>[1]!DXLOOKUP(M1394,Users!$A$2:$A$5,Users!$B$2:$B$5,0)</f>
        <v>Sam</v>
      </c>
    </row>
    <row r="1395" spans="1:24" ht="12.75" customHeight="1">
      <c r="A1395" t="s">
        <v>37</v>
      </c>
      <c r="B1395" s="17">
        <v>0.02</v>
      </c>
      <c r="C1395" s="6">
        <v>136.97999999999999</v>
      </c>
      <c r="D1395" s="6">
        <v>24.49</v>
      </c>
      <c r="E1395">
        <v>2487</v>
      </c>
      <c r="F1395" t="s">
        <v>2333</v>
      </c>
      <c r="G1395" t="s">
        <v>27</v>
      </c>
      <c r="H1395" t="s">
        <v>58</v>
      </c>
      <c r="I1395" t="s">
        <v>41</v>
      </c>
      <c r="J1395" t="s">
        <v>50</v>
      </c>
      <c r="K1395" t="s">
        <v>236</v>
      </c>
      <c r="L1395" t="s">
        <v>1648</v>
      </c>
      <c r="M1395" t="s">
        <v>136</v>
      </c>
      <c r="N1395" t="s">
        <v>387</v>
      </c>
      <c r="O1395" t="s">
        <v>2334</v>
      </c>
      <c r="P1395" s="13">
        <v>42157</v>
      </c>
      <c r="Q1395" s="13" t="str">
        <f t="shared" si="42"/>
        <v>June</v>
      </c>
      <c r="R1395" s="11">
        <v>42158</v>
      </c>
      <c r="S1395" s="13" t="str">
        <f t="shared" si="43"/>
        <v>June</v>
      </c>
      <c r="T1395" s="8">
        <v>88.56</v>
      </c>
      <c r="U1395">
        <v>8</v>
      </c>
      <c r="V1395" s="6">
        <v>1140.95</v>
      </c>
      <c r="W1395">
        <v>91417</v>
      </c>
      <c r="X1395" t="str">
        <f>[1]!DXLOOKUP(M1395,Users!$A$2:$A$5,Users!$B$2:$B$5,0)</f>
        <v>Sam</v>
      </c>
    </row>
    <row r="1396" spans="1:24" ht="12.75" customHeight="1">
      <c r="A1396" t="s">
        <v>25</v>
      </c>
      <c r="B1396" s="17">
        <v>0.08</v>
      </c>
      <c r="C1396" s="6">
        <v>4.91</v>
      </c>
      <c r="D1396" s="6">
        <v>0.5</v>
      </c>
      <c r="E1396">
        <v>2488</v>
      </c>
      <c r="F1396" t="s">
        <v>2335</v>
      </c>
      <c r="G1396" t="s">
        <v>49</v>
      </c>
      <c r="H1396" t="s">
        <v>114</v>
      </c>
      <c r="I1396" t="s">
        <v>29</v>
      </c>
      <c r="J1396" t="s">
        <v>134</v>
      </c>
      <c r="K1396" t="s">
        <v>59</v>
      </c>
      <c r="L1396" t="s">
        <v>163</v>
      </c>
      <c r="M1396" t="s">
        <v>136</v>
      </c>
      <c r="N1396" t="s">
        <v>958</v>
      </c>
      <c r="O1396" t="s">
        <v>2336</v>
      </c>
      <c r="P1396" s="13">
        <v>42103</v>
      </c>
      <c r="Q1396" s="13" t="str">
        <f t="shared" si="42"/>
        <v>April</v>
      </c>
      <c r="R1396" s="11">
        <v>42103</v>
      </c>
      <c r="S1396" s="13" t="str">
        <f t="shared" si="43"/>
        <v>April</v>
      </c>
      <c r="T1396" s="8">
        <v>12.726000000000001</v>
      </c>
      <c r="U1396">
        <v>9</v>
      </c>
      <c r="V1396" s="6">
        <v>42.69</v>
      </c>
      <c r="W1396">
        <v>86887</v>
      </c>
      <c r="X1396" t="str">
        <f>[1]!DXLOOKUP(M1396,Users!$A$2:$A$5,Users!$B$2:$B$5,0)</f>
        <v>Sam</v>
      </c>
    </row>
    <row r="1397" spans="1:24" ht="12.75" customHeight="1">
      <c r="A1397" t="s">
        <v>25</v>
      </c>
      <c r="B1397" s="17">
        <v>0.02</v>
      </c>
      <c r="C1397" s="6">
        <v>28.15</v>
      </c>
      <c r="D1397" s="6">
        <v>6.17</v>
      </c>
      <c r="E1397">
        <v>2488</v>
      </c>
      <c r="F1397" t="s">
        <v>2335</v>
      </c>
      <c r="G1397" t="s">
        <v>49</v>
      </c>
      <c r="H1397" t="s">
        <v>114</v>
      </c>
      <c r="I1397" t="s">
        <v>29</v>
      </c>
      <c r="J1397" t="s">
        <v>30</v>
      </c>
      <c r="K1397" t="s">
        <v>51</v>
      </c>
      <c r="L1397" t="s">
        <v>2337</v>
      </c>
      <c r="M1397" t="s">
        <v>136</v>
      </c>
      <c r="N1397" t="s">
        <v>958</v>
      </c>
      <c r="O1397" t="s">
        <v>2336</v>
      </c>
      <c r="P1397" s="13">
        <v>42103</v>
      </c>
      <c r="Q1397" s="13" t="str">
        <f t="shared" si="42"/>
        <v>April</v>
      </c>
      <c r="R1397" s="11">
        <v>42104</v>
      </c>
      <c r="S1397" s="13" t="str">
        <f t="shared" si="43"/>
        <v>April</v>
      </c>
      <c r="T1397" s="8">
        <v>160.8066</v>
      </c>
      <c r="U1397">
        <v>11</v>
      </c>
      <c r="V1397" s="6">
        <v>327.41000000000003</v>
      </c>
      <c r="W1397">
        <v>86887</v>
      </c>
      <c r="X1397" t="str">
        <f>[1]!DXLOOKUP(M1397,Users!$A$2:$A$5,Users!$B$2:$B$5,0)</f>
        <v>Sam</v>
      </c>
    </row>
    <row r="1398" spans="1:24" ht="12.75" customHeight="1">
      <c r="A1398" t="s">
        <v>25</v>
      </c>
      <c r="B1398" s="17">
        <v>0.01</v>
      </c>
      <c r="C1398" s="6">
        <v>2036.48</v>
      </c>
      <c r="D1398" s="6">
        <v>14.7</v>
      </c>
      <c r="E1398">
        <v>2489</v>
      </c>
      <c r="F1398" t="s">
        <v>2338</v>
      </c>
      <c r="G1398" t="s">
        <v>39</v>
      </c>
      <c r="H1398" t="s">
        <v>114</v>
      </c>
      <c r="I1398" t="s">
        <v>77</v>
      </c>
      <c r="J1398" t="s">
        <v>85</v>
      </c>
      <c r="K1398" t="s">
        <v>43</v>
      </c>
      <c r="L1398" t="s">
        <v>633</v>
      </c>
      <c r="M1398" t="s">
        <v>34</v>
      </c>
      <c r="N1398" t="s">
        <v>45</v>
      </c>
      <c r="O1398" t="s">
        <v>695</v>
      </c>
      <c r="P1398" s="13">
        <v>42046</v>
      </c>
      <c r="Q1398" s="13" t="str">
        <f t="shared" si="42"/>
        <v>February</v>
      </c>
      <c r="R1398" s="11">
        <v>42048</v>
      </c>
      <c r="S1398" s="13" t="str">
        <f t="shared" si="43"/>
        <v>February</v>
      </c>
      <c r="T1398" s="8">
        <v>-1596.7457999999999</v>
      </c>
      <c r="U1398">
        <v>2</v>
      </c>
      <c r="V1398" s="6">
        <v>3786.84</v>
      </c>
      <c r="W1398">
        <v>86883</v>
      </c>
      <c r="X1398" t="str">
        <f>[1]!DXLOOKUP(M1398,Users!$A$2:$A$5,Users!$B$2:$B$5,0)</f>
        <v>William</v>
      </c>
    </row>
    <row r="1399" spans="1:24" ht="12.75" customHeight="1">
      <c r="A1399" t="s">
        <v>56</v>
      </c>
      <c r="B1399" s="17">
        <v>0.04</v>
      </c>
      <c r="C1399" s="6">
        <v>419.19</v>
      </c>
      <c r="D1399" s="6">
        <v>19.989999999999998</v>
      </c>
      <c r="E1399">
        <v>2489</v>
      </c>
      <c r="F1399" t="s">
        <v>2338</v>
      </c>
      <c r="G1399" t="s">
        <v>49</v>
      </c>
      <c r="H1399" t="s">
        <v>40</v>
      </c>
      <c r="I1399" t="s">
        <v>29</v>
      </c>
      <c r="J1399" t="s">
        <v>141</v>
      </c>
      <c r="K1399" t="s">
        <v>59</v>
      </c>
      <c r="L1399" t="s">
        <v>741</v>
      </c>
      <c r="M1399" t="s">
        <v>34</v>
      </c>
      <c r="N1399" t="s">
        <v>45</v>
      </c>
      <c r="O1399" t="s">
        <v>695</v>
      </c>
      <c r="P1399" s="13">
        <v>42120</v>
      </c>
      <c r="Q1399" s="13" t="str">
        <f t="shared" si="42"/>
        <v>April</v>
      </c>
      <c r="R1399" s="11">
        <v>42121</v>
      </c>
      <c r="S1399" s="13" t="str">
        <f t="shared" si="43"/>
        <v>April</v>
      </c>
      <c r="T1399" s="8">
        <v>1388.3558999999998</v>
      </c>
      <c r="U1399">
        <v>5</v>
      </c>
      <c r="V1399" s="6">
        <v>2012.11</v>
      </c>
      <c r="W1399">
        <v>86885</v>
      </c>
      <c r="X1399" t="str">
        <f>[1]!DXLOOKUP(M1399,Users!$A$2:$A$5,Users!$B$2:$B$5,0)</f>
        <v>William</v>
      </c>
    </row>
    <row r="1400" spans="1:24" ht="12.75" customHeight="1">
      <c r="A1400" t="s">
        <v>37</v>
      </c>
      <c r="B1400" s="17">
        <v>7.0000000000000007E-2</v>
      </c>
      <c r="C1400" s="6">
        <v>65.989999999999995</v>
      </c>
      <c r="D1400" s="6">
        <v>8.8000000000000007</v>
      </c>
      <c r="E1400">
        <v>2489</v>
      </c>
      <c r="F1400" t="s">
        <v>2338</v>
      </c>
      <c r="G1400" t="s">
        <v>49</v>
      </c>
      <c r="H1400" t="s">
        <v>40</v>
      </c>
      <c r="I1400" t="s">
        <v>77</v>
      </c>
      <c r="J1400" t="s">
        <v>78</v>
      </c>
      <c r="K1400" t="s">
        <v>59</v>
      </c>
      <c r="L1400" t="s">
        <v>751</v>
      </c>
      <c r="M1400" t="s">
        <v>34</v>
      </c>
      <c r="N1400" t="s">
        <v>45</v>
      </c>
      <c r="O1400" t="s">
        <v>695</v>
      </c>
      <c r="P1400" s="13">
        <v>42016</v>
      </c>
      <c r="Q1400" s="13" t="str">
        <f t="shared" si="42"/>
        <v>January</v>
      </c>
      <c r="R1400" s="11">
        <v>42016</v>
      </c>
      <c r="S1400" s="13" t="str">
        <f t="shared" si="43"/>
        <v>January</v>
      </c>
      <c r="T1400" s="8">
        <v>109.83600000000001</v>
      </c>
      <c r="U1400">
        <v>9</v>
      </c>
      <c r="V1400" s="6">
        <v>471.66</v>
      </c>
      <c r="W1400">
        <v>86886</v>
      </c>
      <c r="X1400" t="str">
        <f>[1]!DXLOOKUP(M1400,Users!$A$2:$A$5,Users!$B$2:$B$5,0)</f>
        <v>William</v>
      </c>
    </row>
    <row r="1401" spans="1:24" ht="12.75" customHeight="1">
      <c r="A1401" t="s">
        <v>47</v>
      </c>
      <c r="B1401" s="17">
        <v>0.09</v>
      </c>
      <c r="C1401" s="6">
        <v>348.21</v>
      </c>
      <c r="D1401" s="6">
        <v>40.19</v>
      </c>
      <c r="E1401">
        <v>2490</v>
      </c>
      <c r="F1401" t="s">
        <v>2339</v>
      </c>
      <c r="G1401" t="s">
        <v>39</v>
      </c>
      <c r="H1401" t="s">
        <v>40</v>
      </c>
      <c r="I1401" t="s">
        <v>41</v>
      </c>
      <c r="J1401" t="s">
        <v>152</v>
      </c>
      <c r="K1401" t="s">
        <v>121</v>
      </c>
      <c r="L1401" t="s">
        <v>1572</v>
      </c>
      <c r="M1401" t="s">
        <v>34</v>
      </c>
      <c r="N1401" t="s">
        <v>45</v>
      </c>
      <c r="O1401" t="s">
        <v>2340</v>
      </c>
      <c r="P1401" s="13">
        <v>42049</v>
      </c>
      <c r="Q1401" s="13" t="str">
        <f t="shared" si="42"/>
        <v>February</v>
      </c>
      <c r="R1401" s="11">
        <v>42051</v>
      </c>
      <c r="S1401" s="13" t="str">
        <f t="shared" si="43"/>
        <v>February</v>
      </c>
      <c r="T1401" s="8">
        <v>-93.849999999999909</v>
      </c>
      <c r="U1401">
        <v>2</v>
      </c>
      <c r="V1401" s="6">
        <v>662.8</v>
      </c>
      <c r="W1401">
        <v>86884</v>
      </c>
      <c r="X1401" t="str">
        <f>[1]!DXLOOKUP(M1401,Users!$A$2:$A$5,Users!$B$2:$B$5,0)</f>
        <v>William</v>
      </c>
    </row>
    <row r="1402" spans="1:24" ht="12.75" customHeight="1">
      <c r="A1402" t="s">
        <v>37</v>
      </c>
      <c r="B1402" s="17">
        <v>0</v>
      </c>
      <c r="C1402" s="6">
        <v>10.01</v>
      </c>
      <c r="D1402" s="6">
        <v>1.99</v>
      </c>
      <c r="E1402">
        <v>2490</v>
      </c>
      <c r="F1402" t="s">
        <v>2339</v>
      </c>
      <c r="G1402" t="s">
        <v>27</v>
      </c>
      <c r="H1402" t="s">
        <v>40</v>
      </c>
      <c r="I1402" t="s">
        <v>77</v>
      </c>
      <c r="J1402" t="s">
        <v>180</v>
      </c>
      <c r="K1402" t="s">
        <v>51</v>
      </c>
      <c r="L1402" t="s">
        <v>2341</v>
      </c>
      <c r="M1402" t="s">
        <v>34</v>
      </c>
      <c r="N1402" t="s">
        <v>45</v>
      </c>
      <c r="O1402" t="s">
        <v>2340</v>
      </c>
      <c r="P1402" s="13">
        <v>42016</v>
      </c>
      <c r="Q1402" s="13" t="str">
        <f t="shared" si="42"/>
        <v>January</v>
      </c>
      <c r="R1402" s="11">
        <v>42018</v>
      </c>
      <c r="S1402" s="13" t="str">
        <f t="shared" si="43"/>
        <v>January</v>
      </c>
      <c r="T1402" s="8">
        <v>82.703399999999988</v>
      </c>
      <c r="U1402">
        <v>11</v>
      </c>
      <c r="V1402" s="6">
        <v>119.86</v>
      </c>
      <c r="W1402">
        <v>86886</v>
      </c>
      <c r="X1402" t="str">
        <f>[1]!DXLOOKUP(M1402,Users!$A$2:$A$5,Users!$B$2:$B$5,0)</f>
        <v>William</v>
      </c>
    </row>
    <row r="1403" spans="1:24" ht="12.75" customHeight="1">
      <c r="A1403" t="s">
        <v>47</v>
      </c>
      <c r="B1403" s="17">
        <v>0.09</v>
      </c>
      <c r="C1403" s="6">
        <v>348.21</v>
      </c>
      <c r="D1403" s="6">
        <v>40.19</v>
      </c>
      <c r="E1403">
        <v>2491</v>
      </c>
      <c r="F1403" t="s">
        <v>2342</v>
      </c>
      <c r="G1403" t="s">
        <v>39</v>
      </c>
      <c r="H1403" t="s">
        <v>40</v>
      </c>
      <c r="I1403" t="s">
        <v>41</v>
      </c>
      <c r="J1403" t="s">
        <v>152</v>
      </c>
      <c r="K1403" t="s">
        <v>121</v>
      </c>
      <c r="L1403" t="s">
        <v>1572</v>
      </c>
      <c r="M1403" t="s">
        <v>34</v>
      </c>
      <c r="N1403" t="s">
        <v>45</v>
      </c>
      <c r="O1403" t="s">
        <v>663</v>
      </c>
      <c r="P1403" s="13">
        <v>42049</v>
      </c>
      <c r="Q1403" s="13" t="str">
        <f t="shared" si="42"/>
        <v>February</v>
      </c>
      <c r="R1403" s="11">
        <v>42051</v>
      </c>
      <c r="S1403" s="13" t="str">
        <f t="shared" si="43"/>
        <v>February</v>
      </c>
      <c r="T1403" s="8">
        <v>-93.849999999999909</v>
      </c>
      <c r="U1403">
        <v>8</v>
      </c>
      <c r="V1403" s="6">
        <v>2651.21</v>
      </c>
      <c r="W1403">
        <v>48836</v>
      </c>
      <c r="X1403" t="str">
        <f>[1]!DXLOOKUP(M1403,Users!$A$2:$A$5,Users!$B$2:$B$5,0)</f>
        <v>William</v>
      </c>
    </row>
    <row r="1404" spans="1:24" ht="12.75" customHeight="1">
      <c r="A1404" t="s">
        <v>106</v>
      </c>
      <c r="B1404" s="17">
        <v>0.06</v>
      </c>
      <c r="C1404" s="6">
        <v>4.28</v>
      </c>
      <c r="D1404" s="6">
        <v>0.94</v>
      </c>
      <c r="E1404">
        <v>2491</v>
      </c>
      <c r="F1404" t="s">
        <v>2342</v>
      </c>
      <c r="G1404" t="s">
        <v>49</v>
      </c>
      <c r="H1404" t="s">
        <v>114</v>
      </c>
      <c r="I1404" t="s">
        <v>29</v>
      </c>
      <c r="J1404" t="s">
        <v>30</v>
      </c>
      <c r="K1404" t="s">
        <v>31</v>
      </c>
      <c r="L1404" t="s">
        <v>1647</v>
      </c>
      <c r="M1404" t="s">
        <v>34</v>
      </c>
      <c r="N1404" t="s">
        <v>45</v>
      </c>
      <c r="O1404" t="s">
        <v>663</v>
      </c>
      <c r="P1404" s="13">
        <v>42120</v>
      </c>
      <c r="Q1404" s="13" t="str">
        <f t="shared" si="42"/>
        <v>April</v>
      </c>
      <c r="R1404" s="11">
        <v>42122</v>
      </c>
      <c r="S1404" s="13" t="str">
        <f t="shared" si="43"/>
        <v>April</v>
      </c>
      <c r="T1404" s="8">
        <v>0.36999999999999922</v>
      </c>
      <c r="U1404">
        <v>9</v>
      </c>
      <c r="V1404" s="6">
        <v>38.96</v>
      </c>
      <c r="W1404">
        <v>11712</v>
      </c>
      <c r="X1404" t="str">
        <f>[1]!DXLOOKUP(M1404,Users!$A$2:$A$5,Users!$B$2:$B$5,0)</f>
        <v>William</v>
      </c>
    </row>
    <row r="1405" spans="1:24" ht="12.75" customHeight="1">
      <c r="A1405" t="s">
        <v>56</v>
      </c>
      <c r="B1405" s="17">
        <v>0.04</v>
      </c>
      <c r="C1405" s="6">
        <v>419.19</v>
      </c>
      <c r="D1405" s="6">
        <v>19.989999999999998</v>
      </c>
      <c r="E1405">
        <v>2491</v>
      </c>
      <c r="F1405" t="s">
        <v>2342</v>
      </c>
      <c r="G1405" t="s">
        <v>49</v>
      </c>
      <c r="H1405" t="s">
        <v>40</v>
      </c>
      <c r="I1405" t="s">
        <v>29</v>
      </c>
      <c r="J1405" t="s">
        <v>141</v>
      </c>
      <c r="K1405" t="s">
        <v>59</v>
      </c>
      <c r="L1405" t="s">
        <v>741</v>
      </c>
      <c r="M1405" t="s">
        <v>34</v>
      </c>
      <c r="N1405" t="s">
        <v>45</v>
      </c>
      <c r="O1405" t="s">
        <v>663</v>
      </c>
      <c r="P1405" s="13">
        <v>42120</v>
      </c>
      <c r="Q1405" s="13" t="str">
        <f t="shared" si="42"/>
        <v>April</v>
      </c>
      <c r="R1405" s="11">
        <v>42121</v>
      </c>
      <c r="S1405" s="13" t="str">
        <f t="shared" si="43"/>
        <v>April</v>
      </c>
      <c r="T1405" s="8">
        <v>1947.67</v>
      </c>
      <c r="U1405">
        <v>20</v>
      </c>
      <c r="V1405" s="6">
        <v>8048.45</v>
      </c>
      <c r="W1405">
        <v>23042</v>
      </c>
      <c r="X1405" t="str">
        <f>[1]!DXLOOKUP(M1405,Users!$A$2:$A$5,Users!$B$2:$B$5,0)</f>
        <v>William</v>
      </c>
    </row>
    <row r="1406" spans="1:24" ht="12.75" customHeight="1">
      <c r="A1406" t="s">
        <v>37</v>
      </c>
      <c r="B1406" s="17">
        <v>7.0000000000000007E-2</v>
      </c>
      <c r="C1406" s="6">
        <v>65.989999999999995</v>
      </c>
      <c r="D1406" s="6">
        <v>8.8000000000000007</v>
      </c>
      <c r="E1406">
        <v>2491</v>
      </c>
      <c r="F1406" t="s">
        <v>2342</v>
      </c>
      <c r="G1406" t="s">
        <v>49</v>
      </c>
      <c r="H1406" t="s">
        <v>40</v>
      </c>
      <c r="I1406" t="s">
        <v>77</v>
      </c>
      <c r="J1406" t="s">
        <v>78</v>
      </c>
      <c r="K1406" t="s">
        <v>59</v>
      </c>
      <c r="L1406" t="s">
        <v>751</v>
      </c>
      <c r="M1406" t="s">
        <v>34</v>
      </c>
      <c r="N1406" t="s">
        <v>45</v>
      </c>
      <c r="O1406" t="s">
        <v>663</v>
      </c>
      <c r="P1406" s="13">
        <v>42016</v>
      </c>
      <c r="Q1406" s="13" t="str">
        <f t="shared" si="42"/>
        <v>January</v>
      </c>
      <c r="R1406" s="11">
        <v>42016</v>
      </c>
      <c r="S1406" s="13" t="str">
        <f t="shared" si="43"/>
        <v>January</v>
      </c>
      <c r="T1406" s="8">
        <v>109.83600000000001</v>
      </c>
      <c r="U1406">
        <v>37</v>
      </c>
      <c r="V1406" s="6">
        <v>1939.03</v>
      </c>
      <c r="W1406">
        <v>23877</v>
      </c>
      <c r="X1406" t="str">
        <f>[1]!DXLOOKUP(M1406,Users!$A$2:$A$5,Users!$B$2:$B$5,0)</f>
        <v>William</v>
      </c>
    </row>
    <row r="1407" spans="1:24" ht="12.75" customHeight="1">
      <c r="A1407" t="s">
        <v>37</v>
      </c>
      <c r="B1407" s="17">
        <v>0</v>
      </c>
      <c r="C1407" s="6">
        <v>10.01</v>
      </c>
      <c r="D1407" s="6">
        <v>1.99</v>
      </c>
      <c r="E1407">
        <v>2491</v>
      </c>
      <c r="F1407" t="s">
        <v>2342</v>
      </c>
      <c r="G1407" t="s">
        <v>27</v>
      </c>
      <c r="H1407" t="s">
        <v>40</v>
      </c>
      <c r="I1407" t="s">
        <v>77</v>
      </c>
      <c r="J1407" t="s">
        <v>180</v>
      </c>
      <c r="K1407" t="s">
        <v>51</v>
      </c>
      <c r="L1407" t="s">
        <v>2341</v>
      </c>
      <c r="M1407" t="s">
        <v>34</v>
      </c>
      <c r="N1407" t="s">
        <v>45</v>
      </c>
      <c r="O1407" t="s">
        <v>663</v>
      </c>
      <c r="P1407" s="13">
        <v>42016</v>
      </c>
      <c r="Q1407" s="13" t="str">
        <f t="shared" si="42"/>
        <v>January</v>
      </c>
      <c r="R1407" s="11">
        <v>42018</v>
      </c>
      <c r="S1407" s="13" t="str">
        <f t="shared" si="43"/>
        <v>January</v>
      </c>
      <c r="T1407" s="8">
        <v>128.03</v>
      </c>
      <c r="U1407">
        <v>42</v>
      </c>
      <c r="V1407" s="6">
        <v>457.63</v>
      </c>
      <c r="W1407">
        <v>23877</v>
      </c>
      <c r="X1407" t="str">
        <f>[1]!DXLOOKUP(M1407,Users!$A$2:$A$5,Users!$B$2:$B$5,0)</f>
        <v>William</v>
      </c>
    </row>
    <row r="1408" spans="1:24" ht="12.75" customHeight="1">
      <c r="A1408" t="s">
        <v>25</v>
      </c>
      <c r="B1408" s="17">
        <v>0.08</v>
      </c>
      <c r="C1408" s="6">
        <v>4.91</v>
      </c>
      <c r="D1408" s="6">
        <v>0.5</v>
      </c>
      <c r="E1408">
        <v>2491</v>
      </c>
      <c r="F1408" t="s">
        <v>2342</v>
      </c>
      <c r="G1408" t="s">
        <v>49</v>
      </c>
      <c r="H1408" t="s">
        <v>114</v>
      </c>
      <c r="I1408" t="s">
        <v>29</v>
      </c>
      <c r="J1408" t="s">
        <v>134</v>
      </c>
      <c r="K1408" t="s">
        <v>59</v>
      </c>
      <c r="L1408" t="s">
        <v>163</v>
      </c>
      <c r="M1408" t="s">
        <v>34</v>
      </c>
      <c r="N1408" t="s">
        <v>45</v>
      </c>
      <c r="O1408" t="s">
        <v>663</v>
      </c>
      <c r="P1408" s="13">
        <v>42103</v>
      </c>
      <c r="Q1408" s="13" t="str">
        <f t="shared" si="42"/>
        <v>April</v>
      </c>
      <c r="R1408" s="11">
        <v>42103</v>
      </c>
      <c r="S1408" s="13" t="str">
        <f t="shared" si="43"/>
        <v>April</v>
      </c>
      <c r="T1408" s="8">
        <v>31.751999999999999</v>
      </c>
      <c r="U1408">
        <v>36</v>
      </c>
      <c r="V1408" s="6">
        <v>170.75</v>
      </c>
      <c r="W1408">
        <v>14785</v>
      </c>
      <c r="X1408" t="str">
        <f>[1]!DXLOOKUP(M1408,Users!$A$2:$A$5,Users!$B$2:$B$5,0)</f>
        <v>William</v>
      </c>
    </row>
    <row r="1409" spans="1:24" ht="12.75" customHeight="1">
      <c r="A1409" t="s">
        <v>25</v>
      </c>
      <c r="B1409" s="17">
        <v>0.02</v>
      </c>
      <c r="C1409" s="6">
        <v>28.15</v>
      </c>
      <c r="D1409" s="6">
        <v>6.17</v>
      </c>
      <c r="E1409">
        <v>2491</v>
      </c>
      <c r="F1409" t="s">
        <v>2342</v>
      </c>
      <c r="G1409" t="s">
        <v>49</v>
      </c>
      <c r="H1409" t="s">
        <v>114</v>
      </c>
      <c r="I1409" t="s">
        <v>29</v>
      </c>
      <c r="J1409" t="s">
        <v>30</v>
      </c>
      <c r="K1409" t="s">
        <v>51</v>
      </c>
      <c r="L1409" t="s">
        <v>2337</v>
      </c>
      <c r="M1409" t="s">
        <v>34</v>
      </c>
      <c r="N1409" t="s">
        <v>45</v>
      </c>
      <c r="O1409" t="s">
        <v>663</v>
      </c>
      <c r="P1409" s="13">
        <v>42103</v>
      </c>
      <c r="Q1409" s="13" t="str">
        <f t="shared" si="42"/>
        <v>April</v>
      </c>
      <c r="R1409" s="11">
        <v>42104</v>
      </c>
      <c r="S1409" s="13" t="str">
        <f t="shared" si="43"/>
        <v>April</v>
      </c>
      <c r="T1409" s="8">
        <v>117.208</v>
      </c>
      <c r="U1409">
        <v>45</v>
      </c>
      <c r="V1409" s="6">
        <v>1339.42</v>
      </c>
      <c r="W1409">
        <v>14785</v>
      </c>
      <c r="X1409" t="str">
        <f>[1]!DXLOOKUP(M1409,Users!$A$2:$A$5,Users!$B$2:$B$5,0)</f>
        <v>William</v>
      </c>
    </row>
    <row r="1410" spans="1:24" ht="12.75" customHeight="1">
      <c r="A1410" t="s">
        <v>106</v>
      </c>
      <c r="B1410" s="17">
        <v>0.06</v>
      </c>
      <c r="C1410" s="6">
        <v>4.28</v>
      </c>
      <c r="D1410" s="6">
        <v>0.94</v>
      </c>
      <c r="E1410">
        <v>2495</v>
      </c>
      <c r="F1410" t="s">
        <v>2343</v>
      </c>
      <c r="G1410" t="s">
        <v>49</v>
      </c>
      <c r="H1410" t="s">
        <v>114</v>
      </c>
      <c r="I1410" t="s">
        <v>29</v>
      </c>
      <c r="J1410" t="s">
        <v>30</v>
      </c>
      <c r="K1410" t="s">
        <v>31</v>
      </c>
      <c r="L1410" t="s">
        <v>1647</v>
      </c>
      <c r="M1410" t="s">
        <v>34</v>
      </c>
      <c r="N1410" t="s">
        <v>2226</v>
      </c>
      <c r="O1410" t="s">
        <v>2227</v>
      </c>
      <c r="P1410" s="13">
        <v>42120</v>
      </c>
      <c r="Q1410" s="13" t="str">
        <f t="shared" si="42"/>
        <v>April</v>
      </c>
      <c r="R1410" s="11">
        <v>42122</v>
      </c>
      <c r="S1410" s="13" t="str">
        <f t="shared" si="43"/>
        <v>April</v>
      </c>
      <c r="T1410" s="8">
        <v>0.36999999999999922</v>
      </c>
      <c r="U1410">
        <v>2</v>
      </c>
      <c r="V1410" s="6">
        <v>8.66</v>
      </c>
      <c r="W1410">
        <v>86885</v>
      </c>
      <c r="X1410" t="str">
        <f>[1]!DXLOOKUP(M1410,Users!$A$2:$A$5,Users!$B$2:$B$5,0)</f>
        <v>William</v>
      </c>
    </row>
    <row r="1411" spans="1:24" ht="12.75" customHeight="1">
      <c r="A1411" t="s">
        <v>37</v>
      </c>
      <c r="B1411" s="17">
        <v>0.09</v>
      </c>
      <c r="C1411" s="6">
        <v>355.98</v>
      </c>
      <c r="D1411" s="6">
        <v>58.92</v>
      </c>
      <c r="E1411">
        <v>2498</v>
      </c>
      <c r="F1411" t="s">
        <v>2344</v>
      </c>
      <c r="G1411" t="s">
        <v>39</v>
      </c>
      <c r="H1411" t="s">
        <v>28</v>
      </c>
      <c r="I1411" t="s">
        <v>41</v>
      </c>
      <c r="J1411" t="s">
        <v>42</v>
      </c>
      <c r="K1411" t="s">
        <v>43</v>
      </c>
      <c r="L1411" t="s">
        <v>1294</v>
      </c>
      <c r="M1411" t="s">
        <v>34</v>
      </c>
      <c r="N1411" t="s">
        <v>45</v>
      </c>
      <c r="O1411" t="s">
        <v>1732</v>
      </c>
      <c r="P1411" s="13">
        <v>42053</v>
      </c>
      <c r="Q1411" s="13" t="str">
        <f t="shared" ref="Q1411:Q1474" si="44">TEXT(P1411,"mmmm")</f>
        <v>February</v>
      </c>
      <c r="R1411" s="11">
        <v>42055</v>
      </c>
      <c r="S1411" s="13" t="str">
        <f t="shared" ref="S1411:S1474" si="45">TEXT(R1411,"mmmm")</f>
        <v>February</v>
      </c>
      <c r="T1411" s="8">
        <v>1240.25</v>
      </c>
      <c r="U1411">
        <v>30</v>
      </c>
      <c r="V1411" s="6">
        <v>10554.63</v>
      </c>
      <c r="W1411">
        <v>16547</v>
      </c>
      <c r="X1411" t="str">
        <f>[1]!DXLOOKUP(M1411,Users!$A$2:$A$5,Users!$B$2:$B$5,0)</f>
        <v>William</v>
      </c>
    </row>
    <row r="1412" spans="1:24" ht="12.75" customHeight="1">
      <c r="A1412" t="s">
        <v>37</v>
      </c>
      <c r="B1412" s="17">
        <v>0.04</v>
      </c>
      <c r="C1412" s="6">
        <v>218.75</v>
      </c>
      <c r="D1412" s="6">
        <v>69.64</v>
      </c>
      <c r="E1412">
        <v>2498</v>
      </c>
      <c r="F1412" t="s">
        <v>2344</v>
      </c>
      <c r="G1412" t="s">
        <v>39</v>
      </c>
      <c r="H1412" t="s">
        <v>28</v>
      </c>
      <c r="I1412" t="s">
        <v>41</v>
      </c>
      <c r="J1412" t="s">
        <v>152</v>
      </c>
      <c r="K1412" t="s">
        <v>121</v>
      </c>
      <c r="L1412" t="s">
        <v>655</v>
      </c>
      <c r="M1412" t="s">
        <v>34</v>
      </c>
      <c r="N1412" t="s">
        <v>45</v>
      </c>
      <c r="O1412" t="s">
        <v>1732</v>
      </c>
      <c r="P1412" s="13">
        <v>42053</v>
      </c>
      <c r="Q1412" s="13" t="str">
        <f t="shared" si="44"/>
        <v>February</v>
      </c>
      <c r="R1412" s="11">
        <v>42053</v>
      </c>
      <c r="S1412" s="13" t="str">
        <f t="shared" si="45"/>
        <v>February</v>
      </c>
      <c r="T1412" s="8">
        <v>-533.23200000000008</v>
      </c>
      <c r="U1412">
        <v>8</v>
      </c>
      <c r="V1412" s="6">
        <v>1749.64</v>
      </c>
      <c r="W1412">
        <v>16547</v>
      </c>
      <c r="X1412" t="str">
        <f>[1]!DXLOOKUP(M1412,Users!$A$2:$A$5,Users!$B$2:$B$5,0)</f>
        <v>William</v>
      </c>
    </row>
    <row r="1413" spans="1:24" ht="12.75" customHeight="1">
      <c r="A1413" t="s">
        <v>56</v>
      </c>
      <c r="B1413" s="17">
        <v>0.09</v>
      </c>
      <c r="C1413" s="6">
        <v>6.28</v>
      </c>
      <c r="D1413" s="6">
        <v>5.41</v>
      </c>
      <c r="E1413">
        <v>2498</v>
      </c>
      <c r="F1413" t="s">
        <v>2344</v>
      </c>
      <c r="G1413" t="s">
        <v>49</v>
      </c>
      <c r="H1413" t="s">
        <v>58</v>
      </c>
      <c r="I1413" t="s">
        <v>41</v>
      </c>
      <c r="J1413" t="s">
        <v>50</v>
      </c>
      <c r="K1413" t="s">
        <v>59</v>
      </c>
      <c r="L1413" t="s">
        <v>1685</v>
      </c>
      <c r="M1413" t="s">
        <v>34</v>
      </c>
      <c r="N1413" t="s">
        <v>45</v>
      </c>
      <c r="O1413" t="s">
        <v>1732</v>
      </c>
      <c r="P1413" s="13">
        <v>42037</v>
      </c>
      <c r="Q1413" s="13" t="str">
        <f t="shared" si="44"/>
        <v>February</v>
      </c>
      <c r="R1413" s="11">
        <v>42039</v>
      </c>
      <c r="S1413" s="13" t="str">
        <f t="shared" si="45"/>
        <v>February</v>
      </c>
      <c r="T1413" s="8">
        <v>-61.59</v>
      </c>
      <c r="U1413">
        <v>56</v>
      </c>
      <c r="V1413" s="6">
        <v>355.4</v>
      </c>
      <c r="W1413">
        <v>54567</v>
      </c>
      <c r="X1413" t="str">
        <f>[1]!DXLOOKUP(M1413,Users!$A$2:$A$5,Users!$B$2:$B$5,0)</f>
        <v>William</v>
      </c>
    </row>
    <row r="1414" spans="1:24" ht="12.75" customHeight="1">
      <c r="A1414" t="s">
        <v>37</v>
      </c>
      <c r="B1414" s="17">
        <v>0.08</v>
      </c>
      <c r="C1414" s="6">
        <v>1.68</v>
      </c>
      <c r="D1414" s="6">
        <v>1.57</v>
      </c>
      <c r="E1414">
        <v>2498</v>
      </c>
      <c r="F1414" t="s">
        <v>2344</v>
      </c>
      <c r="G1414" t="s">
        <v>49</v>
      </c>
      <c r="H1414" t="s">
        <v>58</v>
      </c>
      <c r="I1414" t="s">
        <v>29</v>
      </c>
      <c r="J1414" t="s">
        <v>30</v>
      </c>
      <c r="K1414" t="s">
        <v>31</v>
      </c>
      <c r="L1414" t="s">
        <v>96</v>
      </c>
      <c r="M1414" t="s">
        <v>34</v>
      </c>
      <c r="N1414" t="s">
        <v>45</v>
      </c>
      <c r="O1414" t="s">
        <v>1732</v>
      </c>
      <c r="P1414" s="13">
        <v>42040</v>
      </c>
      <c r="Q1414" s="13" t="str">
        <f t="shared" si="44"/>
        <v>February</v>
      </c>
      <c r="R1414" s="11">
        <v>42041</v>
      </c>
      <c r="S1414" s="13" t="str">
        <f t="shared" si="45"/>
        <v>February</v>
      </c>
      <c r="T1414" s="8">
        <v>-46.25</v>
      </c>
      <c r="U1414">
        <v>88</v>
      </c>
      <c r="V1414" s="6">
        <v>148.36000000000001</v>
      </c>
      <c r="W1414">
        <v>20007</v>
      </c>
      <c r="X1414" t="str">
        <f>[1]!DXLOOKUP(M1414,Users!$A$2:$A$5,Users!$B$2:$B$5,0)</f>
        <v>William</v>
      </c>
    </row>
    <row r="1415" spans="1:24" ht="12.75" customHeight="1">
      <c r="A1415" t="s">
        <v>37</v>
      </c>
      <c r="B1415" s="17">
        <v>0.09</v>
      </c>
      <c r="C1415" s="6">
        <v>355.98</v>
      </c>
      <c r="D1415" s="6">
        <v>58.92</v>
      </c>
      <c r="E1415">
        <v>2499</v>
      </c>
      <c r="F1415" t="s">
        <v>2345</v>
      </c>
      <c r="G1415" t="s">
        <v>39</v>
      </c>
      <c r="H1415" t="s">
        <v>28</v>
      </c>
      <c r="I1415" t="s">
        <v>41</v>
      </c>
      <c r="J1415" t="s">
        <v>42</v>
      </c>
      <c r="K1415" t="s">
        <v>43</v>
      </c>
      <c r="L1415" t="s">
        <v>1294</v>
      </c>
      <c r="M1415" t="s">
        <v>61</v>
      </c>
      <c r="N1415" t="s">
        <v>178</v>
      </c>
      <c r="O1415" t="s">
        <v>2346</v>
      </c>
      <c r="P1415" s="13">
        <v>42053</v>
      </c>
      <c r="Q1415" s="13" t="str">
        <f t="shared" si="44"/>
        <v>February</v>
      </c>
      <c r="R1415" s="11">
        <v>42055</v>
      </c>
      <c r="S1415" s="13" t="str">
        <f t="shared" si="45"/>
        <v>February</v>
      </c>
      <c r="T1415" s="8">
        <v>1240.25</v>
      </c>
      <c r="U1415">
        <v>8</v>
      </c>
      <c r="V1415" s="6">
        <v>2814.57</v>
      </c>
      <c r="W1415">
        <v>88319</v>
      </c>
      <c r="X1415" t="str">
        <f>[1]!DXLOOKUP(M1415,Users!$A$2:$A$5,Users!$B$2:$B$5,0)</f>
        <v>Chris</v>
      </c>
    </row>
    <row r="1416" spans="1:24" ht="12.75" customHeight="1">
      <c r="A1416" t="s">
        <v>56</v>
      </c>
      <c r="B1416" s="17">
        <v>0.09</v>
      </c>
      <c r="C1416" s="6">
        <v>6.28</v>
      </c>
      <c r="D1416" s="6">
        <v>5.41</v>
      </c>
      <c r="E1416">
        <v>2500</v>
      </c>
      <c r="F1416" t="s">
        <v>2347</v>
      </c>
      <c r="G1416" t="s">
        <v>49</v>
      </c>
      <c r="H1416" t="s">
        <v>58</v>
      </c>
      <c r="I1416" t="s">
        <v>41</v>
      </c>
      <c r="J1416" t="s">
        <v>50</v>
      </c>
      <c r="K1416" t="s">
        <v>59</v>
      </c>
      <c r="L1416" t="s">
        <v>1685</v>
      </c>
      <c r="M1416" t="s">
        <v>61</v>
      </c>
      <c r="N1416" t="s">
        <v>178</v>
      </c>
      <c r="O1416" t="s">
        <v>2348</v>
      </c>
      <c r="P1416" s="13">
        <v>42037</v>
      </c>
      <c r="Q1416" s="13" t="str">
        <f t="shared" si="44"/>
        <v>February</v>
      </c>
      <c r="R1416" s="11">
        <v>42039</v>
      </c>
      <c r="S1416" s="13" t="str">
        <f t="shared" si="45"/>
        <v>February</v>
      </c>
      <c r="T1416" s="8">
        <v>-32.026800000000001</v>
      </c>
      <c r="U1416">
        <v>14</v>
      </c>
      <c r="V1416" s="6">
        <v>88.85</v>
      </c>
      <c r="W1416">
        <v>88320</v>
      </c>
      <c r="X1416" t="str">
        <f>[1]!DXLOOKUP(M1416,Users!$A$2:$A$5,Users!$B$2:$B$5,0)</f>
        <v>Chris</v>
      </c>
    </row>
    <row r="1417" spans="1:24" ht="12.75" customHeight="1">
      <c r="A1417" t="s">
        <v>25</v>
      </c>
      <c r="B1417" s="17">
        <v>0.1</v>
      </c>
      <c r="C1417" s="6">
        <v>24.92</v>
      </c>
      <c r="D1417" s="6">
        <v>12.98</v>
      </c>
      <c r="E1417">
        <v>2502</v>
      </c>
      <c r="F1417" t="s">
        <v>2349</v>
      </c>
      <c r="G1417" t="s">
        <v>49</v>
      </c>
      <c r="H1417" t="s">
        <v>40</v>
      </c>
      <c r="I1417" t="s">
        <v>29</v>
      </c>
      <c r="J1417" t="s">
        <v>109</v>
      </c>
      <c r="K1417" t="s">
        <v>59</v>
      </c>
      <c r="L1417" t="s">
        <v>1940</v>
      </c>
      <c r="M1417" t="s">
        <v>61</v>
      </c>
      <c r="N1417" t="s">
        <v>703</v>
      </c>
      <c r="O1417" t="s">
        <v>2350</v>
      </c>
      <c r="P1417" s="13">
        <v>42082</v>
      </c>
      <c r="Q1417" s="13" t="str">
        <f t="shared" si="44"/>
        <v>March</v>
      </c>
      <c r="R1417" s="11">
        <v>42082</v>
      </c>
      <c r="S1417" s="13" t="str">
        <f t="shared" si="45"/>
        <v>March</v>
      </c>
      <c r="T1417" s="8">
        <v>-45.816000000000003</v>
      </c>
      <c r="U1417">
        <v>3</v>
      </c>
      <c r="V1417" s="6">
        <v>70.819999999999993</v>
      </c>
      <c r="W1417">
        <v>91310</v>
      </c>
      <c r="X1417" t="str">
        <f>[1]!DXLOOKUP(M1417,Users!$A$2:$A$5,Users!$B$2:$B$5,0)</f>
        <v>Chris</v>
      </c>
    </row>
    <row r="1418" spans="1:24" ht="12.75" customHeight="1">
      <c r="A1418" t="s">
        <v>25</v>
      </c>
      <c r="B1418" s="17">
        <v>0</v>
      </c>
      <c r="C1418" s="6">
        <v>12.28</v>
      </c>
      <c r="D1418" s="6">
        <v>6.35</v>
      </c>
      <c r="E1418">
        <v>2502</v>
      </c>
      <c r="F1418" t="s">
        <v>2349</v>
      </c>
      <c r="G1418" t="s">
        <v>27</v>
      </c>
      <c r="H1418" t="s">
        <v>40</v>
      </c>
      <c r="I1418" t="s">
        <v>29</v>
      </c>
      <c r="J1418" t="s">
        <v>93</v>
      </c>
      <c r="K1418" t="s">
        <v>59</v>
      </c>
      <c r="L1418" t="s">
        <v>1575</v>
      </c>
      <c r="M1418" t="s">
        <v>61</v>
      </c>
      <c r="N1418" t="s">
        <v>703</v>
      </c>
      <c r="O1418" t="s">
        <v>2350</v>
      </c>
      <c r="P1418" s="13">
        <v>42082</v>
      </c>
      <c r="Q1418" s="13" t="str">
        <f t="shared" si="44"/>
        <v>March</v>
      </c>
      <c r="R1418" s="11">
        <v>42083</v>
      </c>
      <c r="S1418" s="13" t="str">
        <f t="shared" si="45"/>
        <v>March</v>
      </c>
      <c r="T1418" s="8">
        <v>30.63</v>
      </c>
      <c r="U1418">
        <v>7</v>
      </c>
      <c r="V1418" s="6">
        <v>90.44</v>
      </c>
      <c r="W1418">
        <v>91310</v>
      </c>
      <c r="X1418" t="str">
        <f>[1]!DXLOOKUP(M1418,Users!$A$2:$A$5,Users!$B$2:$B$5,0)</f>
        <v>Chris</v>
      </c>
    </row>
    <row r="1419" spans="1:24" ht="12.75" customHeight="1">
      <c r="A1419" t="s">
        <v>56</v>
      </c>
      <c r="B1419" s="17">
        <v>0.02</v>
      </c>
      <c r="C1419" s="6">
        <v>6.48</v>
      </c>
      <c r="D1419" s="6">
        <v>8.74</v>
      </c>
      <c r="E1419">
        <v>2506</v>
      </c>
      <c r="F1419" t="s">
        <v>2351</v>
      </c>
      <c r="G1419" t="s">
        <v>49</v>
      </c>
      <c r="H1419" t="s">
        <v>40</v>
      </c>
      <c r="I1419" t="s">
        <v>29</v>
      </c>
      <c r="J1419" t="s">
        <v>93</v>
      </c>
      <c r="K1419" t="s">
        <v>59</v>
      </c>
      <c r="L1419" t="s">
        <v>2352</v>
      </c>
      <c r="M1419" t="s">
        <v>53</v>
      </c>
      <c r="N1419" t="s">
        <v>228</v>
      </c>
      <c r="O1419" t="s">
        <v>2353</v>
      </c>
      <c r="P1419" s="13">
        <v>42160</v>
      </c>
      <c r="Q1419" s="13" t="str">
        <f t="shared" si="44"/>
        <v>June</v>
      </c>
      <c r="R1419" s="11">
        <v>42162</v>
      </c>
      <c r="S1419" s="13" t="str">
        <f t="shared" si="45"/>
        <v>June</v>
      </c>
      <c r="T1419" s="8">
        <v>-6.835</v>
      </c>
      <c r="U1419">
        <v>1</v>
      </c>
      <c r="V1419" s="6">
        <v>10.72</v>
      </c>
      <c r="W1419">
        <v>87033</v>
      </c>
      <c r="X1419" t="str">
        <f>[1]!DXLOOKUP(M1419,Users!$A$2:$A$5,Users!$B$2:$B$5,0)</f>
        <v>Erin</v>
      </c>
    </row>
    <row r="1420" spans="1:24" ht="12.75" customHeight="1">
      <c r="A1420" t="s">
        <v>56</v>
      </c>
      <c r="B1420" s="17">
        <v>0.06</v>
      </c>
      <c r="C1420" s="6">
        <v>699.99</v>
      </c>
      <c r="D1420" s="6">
        <v>24.49</v>
      </c>
      <c r="E1420">
        <v>2507</v>
      </c>
      <c r="F1420" t="s">
        <v>2354</v>
      </c>
      <c r="G1420" t="s">
        <v>27</v>
      </c>
      <c r="H1420" t="s">
        <v>40</v>
      </c>
      <c r="I1420" t="s">
        <v>77</v>
      </c>
      <c r="J1420" t="s">
        <v>587</v>
      </c>
      <c r="K1420" t="s">
        <v>236</v>
      </c>
      <c r="L1420" t="s">
        <v>588</v>
      </c>
      <c r="M1420" t="s">
        <v>53</v>
      </c>
      <c r="N1420" t="s">
        <v>188</v>
      </c>
      <c r="O1420" t="s">
        <v>450</v>
      </c>
      <c r="P1420" s="13">
        <v>42160</v>
      </c>
      <c r="Q1420" s="13" t="str">
        <f t="shared" si="44"/>
        <v>June</v>
      </c>
      <c r="R1420" s="11">
        <v>42162</v>
      </c>
      <c r="S1420" s="13" t="str">
        <f t="shared" si="45"/>
        <v>June</v>
      </c>
      <c r="T1420" s="8">
        <v>7024.2068999999992</v>
      </c>
      <c r="U1420">
        <v>15</v>
      </c>
      <c r="V1420" s="6">
        <v>10180.01</v>
      </c>
      <c r="W1420">
        <v>87033</v>
      </c>
      <c r="X1420" t="str">
        <f>[1]!DXLOOKUP(M1420,Users!$A$2:$A$5,Users!$B$2:$B$5,0)</f>
        <v>Erin</v>
      </c>
    </row>
    <row r="1421" spans="1:24" ht="12.75" customHeight="1">
      <c r="A1421" t="s">
        <v>106</v>
      </c>
      <c r="B1421" s="17">
        <v>0.02</v>
      </c>
      <c r="C1421" s="6">
        <v>5.81</v>
      </c>
      <c r="D1421" s="6">
        <v>8.49</v>
      </c>
      <c r="E1421">
        <v>2508</v>
      </c>
      <c r="F1421" t="s">
        <v>2355</v>
      </c>
      <c r="G1421" t="s">
        <v>49</v>
      </c>
      <c r="H1421" t="s">
        <v>40</v>
      </c>
      <c r="I1421" t="s">
        <v>29</v>
      </c>
      <c r="J1421" t="s">
        <v>109</v>
      </c>
      <c r="K1421" t="s">
        <v>59</v>
      </c>
      <c r="L1421" t="s">
        <v>325</v>
      </c>
      <c r="M1421" t="s">
        <v>53</v>
      </c>
      <c r="N1421" t="s">
        <v>188</v>
      </c>
      <c r="O1421" t="s">
        <v>433</v>
      </c>
      <c r="P1421" s="13">
        <v>42012</v>
      </c>
      <c r="Q1421" s="13" t="str">
        <f t="shared" si="44"/>
        <v>January</v>
      </c>
      <c r="R1421" s="11">
        <v>42016</v>
      </c>
      <c r="S1421" s="13" t="str">
        <f t="shared" si="45"/>
        <v>January</v>
      </c>
      <c r="T1421" s="8">
        <v>-137.494</v>
      </c>
      <c r="U1421">
        <v>7</v>
      </c>
      <c r="V1421" s="6">
        <v>42.44</v>
      </c>
      <c r="W1421">
        <v>87031</v>
      </c>
      <c r="X1421" t="str">
        <f>[1]!DXLOOKUP(M1421,Users!$A$2:$A$5,Users!$B$2:$B$5,0)</f>
        <v>Erin</v>
      </c>
    </row>
    <row r="1422" spans="1:24" ht="12.75" customHeight="1">
      <c r="A1422" t="s">
        <v>56</v>
      </c>
      <c r="B1422" s="17">
        <v>0.05</v>
      </c>
      <c r="C1422" s="6">
        <v>30.98</v>
      </c>
      <c r="D1422" s="6">
        <v>9.18</v>
      </c>
      <c r="E1422">
        <v>2509</v>
      </c>
      <c r="F1422" t="s">
        <v>2356</v>
      </c>
      <c r="G1422" t="s">
        <v>49</v>
      </c>
      <c r="H1422" t="s">
        <v>40</v>
      </c>
      <c r="I1422" t="s">
        <v>29</v>
      </c>
      <c r="J1422" t="s">
        <v>93</v>
      </c>
      <c r="K1422" t="s">
        <v>59</v>
      </c>
      <c r="L1422" t="s">
        <v>2357</v>
      </c>
      <c r="M1422" t="s">
        <v>53</v>
      </c>
      <c r="N1422" t="s">
        <v>188</v>
      </c>
      <c r="O1422" t="s">
        <v>594</v>
      </c>
      <c r="P1422" s="13">
        <v>42129</v>
      </c>
      <c r="Q1422" s="13" t="str">
        <f t="shared" si="44"/>
        <v>May</v>
      </c>
      <c r="R1422" s="11">
        <v>42129</v>
      </c>
      <c r="S1422" s="13" t="str">
        <f t="shared" si="45"/>
        <v>May</v>
      </c>
      <c r="T1422" s="8">
        <v>308.67</v>
      </c>
      <c r="U1422">
        <v>15</v>
      </c>
      <c r="V1422" s="6">
        <v>462.57</v>
      </c>
      <c r="W1422">
        <v>87029</v>
      </c>
      <c r="X1422" t="str">
        <f>[1]!DXLOOKUP(M1422,Users!$A$2:$A$5,Users!$B$2:$B$5,0)</f>
        <v>Erin</v>
      </c>
    </row>
    <row r="1423" spans="1:24" ht="12.75" customHeight="1">
      <c r="A1423" t="s">
        <v>37</v>
      </c>
      <c r="B1423" s="17">
        <v>0.04</v>
      </c>
      <c r="C1423" s="6">
        <v>6.48</v>
      </c>
      <c r="D1423" s="6">
        <v>9.5399999999999991</v>
      </c>
      <c r="E1423">
        <v>2512</v>
      </c>
      <c r="F1423" t="s">
        <v>2358</v>
      </c>
      <c r="G1423" t="s">
        <v>49</v>
      </c>
      <c r="H1423" t="s">
        <v>40</v>
      </c>
      <c r="I1423" t="s">
        <v>29</v>
      </c>
      <c r="J1423" t="s">
        <v>93</v>
      </c>
      <c r="K1423" t="s">
        <v>59</v>
      </c>
      <c r="L1423" t="s">
        <v>2359</v>
      </c>
      <c r="M1423" t="s">
        <v>53</v>
      </c>
      <c r="N1423" t="s">
        <v>193</v>
      </c>
      <c r="O1423" t="s">
        <v>2360</v>
      </c>
      <c r="P1423" s="13">
        <v>42170</v>
      </c>
      <c r="Q1423" s="13" t="str">
        <f t="shared" si="44"/>
        <v>June</v>
      </c>
      <c r="R1423" s="11">
        <v>42172</v>
      </c>
      <c r="S1423" s="13" t="str">
        <f t="shared" si="45"/>
        <v>June</v>
      </c>
      <c r="T1423" s="8">
        <v>-223.94400000000002</v>
      </c>
      <c r="U1423">
        <v>19</v>
      </c>
      <c r="V1423" s="6">
        <v>125.37</v>
      </c>
      <c r="W1423">
        <v>87030</v>
      </c>
      <c r="X1423" t="str">
        <f>[1]!DXLOOKUP(M1423,Users!$A$2:$A$5,Users!$B$2:$B$5,0)</f>
        <v>Erin</v>
      </c>
    </row>
    <row r="1424" spans="1:24" ht="12.75" customHeight="1">
      <c r="A1424" t="s">
        <v>56</v>
      </c>
      <c r="B1424" s="17">
        <v>0.02</v>
      </c>
      <c r="C1424" s="6">
        <v>17.149999999999999</v>
      </c>
      <c r="D1424" s="6">
        <v>4.96</v>
      </c>
      <c r="E1424">
        <v>2516</v>
      </c>
      <c r="F1424" t="s">
        <v>2361</v>
      </c>
      <c r="G1424" t="s">
        <v>49</v>
      </c>
      <c r="H1424" t="s">
        <v>40</v>
      </c>
      <c r="I1424" t="s">
        <v>29</v>
      </c>
      <c r="J1424" t="s">
        <v>141</v>
      </c>
      <c r="K1424" t="s">
        <v>59</v>
      </c>
      <c r="L1424" t="s">
        <v>605</v>
      </c>
      <c r="M1424" t="s">
        <v>53</v>
      </c>
      <c r="N1424" t="s">
        <v>54</v>
      </c>
      <c r="O1424" t="s">
        <v>1481</v>
      </c>
      <c r="P1424" s="13">
        <v>42160</v>
      </c>
      <c r="Q1424" s="13" t="str">
        <f t="shared" si="44"/>
        <v>June</v>
      </c>
      <c r="R1424" s="11">
        <v>42162</v>
      </c>
      <c r="S1424" s="13" t="str">
        <f t="shared" si="45"/>
        <v>June</v>
      </c>
      <c r="T1424" s="8">
        <v>36.494999999999997</v>
      </c>
      <c r="U1424">
        <v>11</v>
      </c>
      <c r="V1424" s="6">
        <v>190.85</v>
      </c>
      <c r="W1424">
        <v>87033</v>
      </c>
      <c r="X1424" t="str">
        <f>[1]!DXLOOKUP(M1424,Users!$A$2:$A$5,Users!$B$2:$B$5,0)</f>
        <v>Erin</v>
      </c>
    </row>
    <row r="1425" spans="1:24" ht="12.75" customHeight="1">
      <c r="A1425" t="s">
        <v>56</v>
      </c>
      <c r="B1425" s="17">
        <v>7.0000000000000007E-2</v>
      </c>
      <c r="C1425" s="6">
        <v>30.98</v>
      </c>
      <c r="D1425" s="6">
        <v>8.74</v>
      </c>
      <c r="E1425">
        <v>2520</v>
      </c>
      <c r="F1425" t="s">
        <v>2362</v>
      </c>
      <c r="G1425" t="s">
        <v>49</v>
      </c>
      <c r="H1425" t="s">
        <v>40</v>
      </c>
      <c r="I1425" t="s">
        <v>29</v>
      </c>
      <c r="J1425" t="s">
        <v>93</v>
      </c>
      <c r="K1425" t="s">
        <v>59</v>
      </c>
      <c r="L1425" t="s">
        <v>2066</v>
      </c>
      <c r="M1425" t="s">
        <v>53</v>
      </c>
      <c r="N1425" t="s">
        <v>469</v>
      </c>
      <c r="O1425" t="s">
        <v>2363</v>
      </c>
      <c r="P1425" s="13">
        <v>42160</v>
      </c>
      <c r="Q1425" s="13" t="str">
        <f t="shared" si="44"/>
        <v>June</v>
      </c>
      <c r="R1425" s="11">
        <v>42161</v>
      </c>
      <c r="S1425" s="13" t="str">
        <f t="shared" si="45"/>
        <v>June</v>
      </c>
      <c r="T1425" s="8">
        <v>255.76919999999998</v>
      </c>
      <c r="U1425">
        <v>12</v>
      </c>
      <c r="V1425" s="6">
        <v>370.68</v>
      </c>
      <c r="W1425">
        <v>87033</v>
      </c>
      <c r="X1425" t="str">
        <f>[1]!DXLOOKUP(M1425,Users!$A$2:$A$5,Users!$B$2:$B$5,0)</f>
        <v>Erin</v>
      </c>
    </row>
    <row r="1426" spans="1:24" ht="12.75" customHeight="1">
      <c r="A1426" t="s">
        <v>56</v>
      </c>
      <c r="B1426" s="17">
        <v>0</v>
      </c>
      <c r="C1426" s="6">
        <v>175.99</v>
      </c>
      <c r="D1426" s="6">
        <v>4.99</v>
      </c>
      <c r="E1426">
        <v>2521</v>
      </c>
      <c r="F1426" t="s">
        <v>2364</v>
      </c>
      <c r="G1426" t="s">
        <v>49</v>
      </c>
      <c r="H1426" t="s">
        <v>40</v>
      </c>
      <c r="I1426" t="s">
        <v>77</v>
      </c>
      <c r="J1426" t="s">
        <v>78</v>
      </c>
      <c r="K1426" t="s">
        <v>59</v>
      </c>
      <c r="L1426" t="s">
        <v>139</v>
      </c>
      <c r="M1426" t="s">
        <v>61</v>
      </c>
      <c r="N1426" t="s">
        <v>130</v>
      </c>
      <c r="O1426" t="s">
        <v>2365</v>
      </c>
      <c r="P1426" s="13">
        <v>42053</v>
      </c>
      <c r="Q1426" s="13" t="str">
        <f t="shared" si="44"/>
        <v>February</v>
      </c>
      <c r="R1426" s="11">
        <v>42056</v>
      </c>
      <c r="S1426" s="13" t="str">
        <f t="shared" si="45"/>
        <v>February</v>
      </c>
      <c r="T1426" s="8">
        <v>1656.6554999999998</v>
      </c>
      <c r="U1426">
        <v>15</v>
      </c>
      <c r="V1426" s="6">
        <v>2400.9499999999998</v>
      </c>
      <c r="W1426">
        <v>87032</v>
      </c>
      <c r="X1426" t="str">
        <f>[1]!DXLOOKUP(M1426,Users!$A$2:$A$5,Users!$B$2:$B$5,0)</f>
        <v>Chris</v>
      </c>
    </row>
    <row r="1427" spans="1:24" ht="12.75" customHeight="1">
      <c r="A1427" t="s">
        <v>56</v>
      </c>
      <c r="B1427" s="17">
        <v>0.04</v>
      </c>
      <c r="C1427" s="6">
        <v>1360.14</v>
      </c>
      <c r="D1427" s="6">
        <v>14.7</v>
      </c>
      <c r="E1427">
        <v>2522</v>
      </c>
      <c r="F1427" t="s">
        <v>2366</v>
      </c>
      <c r="G1427" t="s">
        <v>39</v>
      </c>
      <c r="H1427" t="s">
        <v>40</v>
      </c>
      <c r="I1427" t="s">
        <v>77</v>
      </c>
      <c r="J1427" t="s">
        <v>85</v>
      </c>
      <c r="K1427" t="s">
        <v>43</v>
      </c>
      <c r="L1427" t="s">
        <v>600</v>
      </c>
      <c r="M1427" t="s">
        <v>53</v>
      </c>
      <c r="N1427" t="s">
        <v>149</v>
      </c>
      <c r="O1427" t="s">
        <v>150</v>
      </c>
      <c r="P1427" s="13">
        <v>42160</v>
      </c>
      <c r="Q1427" s="13" t="str">
        <f t="shared" si="44"/>
        <v>June</v>
      </c>
      <c r="R1427" s="11">
        <v>42163</v>
      </c>
      <c r="S1427" s="13" t="str">
        <f t="shared" si="45"/>
        <v>June</v>
      </c>
      <c r="T1427" s="8">
        <v>2639.0099999999998</v>
      </c>
      <c r="U1427">
        <v>6</v>
      </c>
      <c r="V1427" s="6">
        <v>7303.05</v>
      </c>
      <c r="W1427">
        <v>87033</v>
      </c>
      <c r="X1427" t="str">
        <f>[1]!DXLOOKUP(M1427,Users!$A$2:$A$5,Users!$B$2:$B$5,0)</f>
        <v>Erin</v>
      </c>
    </row>
    <row r="1428" spans="1:24" ht="12.75" customHeight="1">
      <c r="A1428" t="s">
        <v>47</v>
      </c>
      <c r="B1428" s="17">
        <v>0.01</v>
      </c>
      <c r="C1428" s="6">
        <v>2.16</v>
      </c>
      <c r="D1428" s="6">
        <v>6.05</v>
      </c>
      <c r="E1428">
        <v>2526</v>
      </c>
      <c r="F1428" t="s">
        <v>2367</v>
      </c>
      <c r="G1428" t="s">
        <v>49</v>
      </c>
      <c r="H1428" t="s">
        <v>28</v>
      </c>
      <c r="I1428" t="s">
        <v>29</v>
      </c>
      <c r="J1428" t="s">
        <v>109</v>
      </c>
      <c r="K1428" t="s">
        <v>59</v>
      </c>
      <c r="L1428" t="s">
        <v>1536</v>
      </c>
      <c r="M1428" t="s">
        <v>136</v>
      </c>
      <c r="N1428" t="s">
        <v>171</v>
      </c>
      <c r="O1428" t="s">
        <v>1479</v>
      </c>
      <c r="P1428" s="13">
        <v>42147</v>
      </c>
      <c r="Q1428" s="13" t="str">
        <f t="shared" si="44"/>
        <v>May</v>
      </c>
      <c r="R1428" s="11">
        <v>42149</v>
      </c>
      <c r="S1428" s="13" t="str">
        <f t="shared" si="45"/>
        <v>May</v>
      </c>
      <c r="T1428" s="8">
        <v>395.76</v>
      </c>
      <c r="U1428">
        <v>24</v>
      </c>
      <c r="V1428" s="6">
        <v>58.05</v>
      </c>
      <c r="W1428">
        <v>87208</v>
      </c>
      <c r="X1428" t="str">
        <f>[1]!DXLOOKUP(M1428,Users!$A$2:$A$5,Users!$B$2:$B$5,0)</f>
        <v>Sam</v>
      </c>
    </row>
    <row r="1429" spans="1:24" ht="12.75" customHeight="1">
      <c r="A1429" t="s">
        <v>47</v>
      </c>
      <c r="B1429" s="17">
        <v>7.0000000000000007E-2</v>
      </c>
      <c r="C1429" s="6">
        <v>21.38</v>
      </c>
      <c r="D1429" s="6">
        <v>8.99</v>
      </c>
      <c r="E1429">
        <v>2527</v>
      </c>
      <c r="F1429" t="s">
        <v>2368</v>
      </c>
      <c r="G1429" t="s">
        <v>49</v>
      </c>
      <c r="H1429" t="s">
        <v>28</v>
      </c>
      <c r="I1429" t="s">
        <v>29</v>
      </c>
      <c r="J1429" t="s">
        <v>30</v>
      </c>
      <c r="K1429" t="s">
        <v>51</v>
      </c>
      <c r="L1429" t="s">
        <v>2199</v>
      </c>
      <c r="M1429" t="s">
        <v>136</v>
      </c>
      <c r="N1429" t="s">
        <v>171</v>
      </c>
      <c r="O1429" t="s">
        <v>2369</v>
      </c>
      <c r="P1429" s="13">
        <v>42147</v>
      </c>
      <c r="Q1429" s="13" t="str">
        <f t="shared" si="44"/>
        <v>May</v>
      </c>
      <c r="R1429" s="11">
        <v>42149</v>
      </c>
      <c r="S1429" s="13" t="str">
        <f t="shared" si="45"/>
        <v>May</v>
      </c>
      <c r="T1429" s="8">
        <v>-39.396000000000001</v>
      </c>
      <c r="U1429">
        <v>3</v>
      </c>
      <c r="V1429" s="6">
        <v>68.64</v>
      </c>
      <c r="W1429">
        <v>87208</v>
      </c>
      <c r="X1429" t="str">
        <f>[1]!DXLOOKUP(M1429,Users!$A$2:$A$5,Users!$B$2:$B$5,0)</f>
        <v>Sam</v>
      </c>
    </row>
    <row r="1430" spans="1:24" ht="12.75" customHeight="1">
      <c r="A1430" t="s">
        <v>25</v>
      </c>
      <c r="B1430" s="17">
        <v>0.04</v>
      </c>
      <c r="C1430" s="6">
        <v>40.98</v>
      </c>
      <c r="D1430" s="6">
        <v>6.5</v>
      </c>
      <c r="E1430">
        <v>2530</v>
      </c>
      <c r="F1430" t="s">
        <v>2370</v>
      </c>
      <c r="G1430" t="s">
        <v>49</v>
      </c>
      <c r="H1430" t="s">
        <v>58</v>
      </c>
      <c r="I1430" t="s">
        <v>77</v>
      </c>
      <c r="J1430" t="s">
        <v>180</v>
      </c>
      <c r="K1430" t="s">
        <v>59</v>
      </c>
      <c r="L1430" t="s">
        <v>1270</v>
      </c>
      <c r="M1430" t="s">
        <v>34</v>
      </c>
      <c r="N1430" t="s">
        <v>45</v>
      </c>
      <c r="O1430" t="s">
        <v>2371</v>
      </c>
      <c r="P1430" s="13">
        <v>42092</v>
      </c>
      <c r="Q1430" s="13" t="str">
        <f t="shared" si="44"/>
        <v>March</v>
      </c>
      <c r="R1430" s="11">
        <v>42093</v>
      </c>
      <c r="S1430" s="13" t="str">
        <f t="shared" si="45"/>
        <v>March</v>
      </c>
      <c r="T1430" s="8">
        <v>-89.5</v>
      </c>
      <c r="U1430">
        <v>7</v>
      </c>
      <c r="V1430" s="6">
        <v>277.07</v>
      </c>
      <c r="W1430">
        <v>87451</v>
      </c>
      <c r="X1430" t="str">
        <f>[1]!DXLOOKUP(M1430,Users!$A$2:$A$5,Users!$B$2:$B$5,0)</f>
        <v>William</v>
      </c>
    </row>
    <row r="1431" spans="1:24" ht="12.75" customHeight="1">
      <c r="A1431" t="s">
        <v>56</v>
      </c>
      <c r="B1431" s="17">
        <v>0.08</v>
      </c>
      <c r="C1431" s="6">
        <v>4</v>
      </c>
      <c r="D1431" s="6">
        <v>1.3</v>
      </c>
      <c r="E1431">
        <v>2531</v>
      </c>
      <c r="F1431" t="s">
        <v>2372</v>
      </c>
      <c r="G1431" t="s">
        <v>49</v>
      </c>
      <c r="H1431" t="s">
        <v>58</v>
      </c>
      <c r="I1431" t="s">
        <v>29</v>
      </c>
      <c r="J1431" t="s">
        <v>93</v>
      </c>
      <c r="K1431" t="s">
        <v>31</v>
      </c>
      <c r="L1431" t="s">
        <v>204</v>
      </c>
      <c r="M1431" t="s">
        <v>34</v>
      </c>
      <c r="N1431" t="s">
        <v>45</v>
      </c>
      <c r="O1431" t="s">
        <v>2373</v>
      </c>
      <c r="P1431" s="13">
        <v>42126</v>
      </c>
      <c r="Q1431" s="13" t="str">
        <f t="shared" si="44"/>
        <v>May</v>
      </c>
      <c r="R1431" s="11">
        <v>42128</v>
      </c>
      <c r="S1431" s="13" t="str">
        <f t="shared" si="45"/>
        <v>May</v>
      </c>
      <c r="T1431" s="8">
        <v>28.4</v>
      </c>
      <c r="U1431">
        <v>14</v>
      </c>
      <c r="V1431" s="6">
        <v>51.99</v>
      </c>
      <c r="W1431">
        <v>87452</v>
      </c>
      <c r="X1431" t="str">
        <f>[1]!DXLOOKUP(M1431,Users!$A$2:$A$5,Users!$B$2:$B$5,0)</f>
        <v>William</v>
      </c>
    </row>
    <row r="1432" spans="1:24" ht="12.75" customHeight="1">
      <c r="A1432" t="s">
        <v>25</v>
      </c>
      <c r="B1432" s="17">
        <v>0.05</v>
      </c>
      <c r="C1432" s="6">
        <v>35.99</v>
      </c>
      <c r="D1432" s="6">
        <v>3.3</v>
      </c>
      <c r="E1432">
        <v>2534</v>
      </c>
      <c r="F1432" t="s">
        <v>2374</v>
      </c>
      <c r="G1432" t="s">
        <v>49</v>
      </c>
      <c r="H1432" t="s">
        <v>58</v>
      </c>
      <c r="I1432" t="s">
        <v>77</v>
      </c>
      <c r="J1432" t="s">
        <v>78</v>
      </c>
      <c r="K1432" t="s">
        <v>51</v>
      </c>
      <c r="L1432" t="s">
        <v>1274</v>
      </c>
      <c r="M1432" t="s">
        <v>53</v>
      </c>
      <c r="N1432" t="s">
        <v>188</v>
      </c>
      <c r="O1432" t="s">
        <v>450</v>
      </c>
      <c r="P1432" s="13">
        <v>42092</v>
      </c>
      <c r="Q1432" s="13" t="str">
        <f t="shared" si="44"/>
        <v>March</v>
      </c>
      <c r="R1432" s="11">
        <v>42094</v>
      </c>
      <c r="S1432" s="13" t="str">
        <f t="shared" si="45"/>
        <v>March</v>
      </c>
      <c r="T1432" s="8">
        <v>103.27229999999999</v>
      </c>
      <c r="U1432">
        <v>5</v>
      </c>
      <c r="V1432" s="6">
        <v>149.66999999999999</v>
      </c>
      <c r="W1432">
        <v>87451</v>
      </c>
      <c r="X1432" t="str">
        <f>[1]!DXLOOKUP(M1432,Users!$A$2:$A$5,Users!$B$2:$B$5,0)</f>
        <v>Erin</v>
      </c>
    </row>
    <row r="1433" spans="1:24" ht="12.75" customHeight="1">
      <c r="A1433" t="s">
        <v>37</v>
      </c>
      <c r="B1433" s="17">
        <v>0.08</v>
      </c>
      <c r="C1433" s="6">
        <v>12.53</v>
      </c>
      <c r="D1433" s="6">
        <v>0.5</v>
      </c>
      <c r="E1433">
        <v>2539</v>
      </c>
      <c r="F1433" t="s">
        <v>2375</v>
      </c>
      <c r="G1433" t="s">
        <v>49</v>
      </c>
      <c r="H1433" t="s">
        <v>40</v>
      </c>
      <c r="I1433" t="s">
        <v>29</v>
      </c>
      <c r="J1433" t="s">
        <v>134</v>
      </c>
      <c r="K1433" t="s">
        <v>59</v>
      </c>
      <c r="L1433" t="s">
        <v>1664</v>
      </c>
      <c r="M1433" t="s">
        <v>136</v>
      </c>
      <c r="N1433" t="s">
        <v>362</v>
      </c>
      <c r="O1433" t="s">
        <v>2376</v>
      </c>
      <c r="P1433" s="13">
        <v>42101</v>
      </c>
      <c r="Q1433" s="13" t="str">
        <f t="shared" si="44"/>
        <v>April</v>
      </c>
      <c r="R1433" s="11">
        <v>42102</v>
      </c>
      <c r="S1433" s="13" t="str">
        <f t="shared" si="45"/>
        <v>April</v>
      </c>
      <c r="T1433" s="8">
        <v>215.71799999999999</v>
      </c>
      <c r="U1433">
        <v>5</v>
      </c>
      <c r="V1433" s="6">
        <v>61.1</v>
      </c>
      <c r="W1433">
        <v>91017</v>
      </c>
      <c r="X1433" t="str">
        <f>[1]!DXLOOKUP(M1433,Users!$A$2:$A$5,Users!$B$2:$B$5,0)</f>
        <v>Sam</v>
      </c>
    </row>
    <row r="1434" spans="1:24" ht="12.75" customHeight="1">
      <c r="A1434" t="s">
        <v>37</v>
      </c>
      <c r="B1434" s="17">
        <v>0.02</v>
      </c>
      <c r="C1434" s="6">
        <v>178.47</v>
      </c>
      <c r="D1434" s="6">
        <v>19.989999999999998</v>
      </c>
      <c r="E1434">
        <v>2540</v>
      </c>
      <c r="F1434" t="s">
        <v>2377</v>
      </c>
      <c r="G1434" t="s">
        <v>49</v>
      </c>
      <c r="H1434" t="s">
        <v>40</v>
      </c>
      <c r="I1434" t="s">
        <v>29</v>
      </c>
      <c r="J1434" t="s">
        <v>141</v>
      </c>
      <c r="K1434" t="s">
        <v>59</v>
      </c>
      <c r="L1434" t="s">
        <v>528</v>
      </c>
      <c r="M1434" t="s">
        <v>136</v>
      </c>
      <c r="N1434" t="s">
        <v>362</v>
      </c>
      <c r="O1434" t="s">
        <v>2378</v>
      </c>
      <c r="P1434" s="13">
        <v>42101</v>
      </c>
      <c r="Q1434" s="13" t="str">
        <f t="shared" si="44"/>
        <v>April</v>
      </c>
      <c r="R1434" s="11">
        <v>42102</v>
      </c>
      <c r="S1434" s="13" t="str">
        <f t="shared" si="45"/>
        <v>April</v>
      </c>
      <c r="T1434" s="8">
        <v>106.98479999999999</v>
      </c>
      <c r="U1434">
        <v>1</v>
      </c>
      <c r="V1434" s="6">
        <v>193.81</v>
      </c>
      <c r="W1434">
        <v>91017</v>
      </c>
      <c r="X1434" t="str">
        <f>[1]!DXLOOKUP(M1434,Users!$A$2:$A$5,Users!$B$2:$B$5,0)</f>
        <v>Sam</v>
      </c>
    </row>
    <row r="1435" spans="1:24" ht="12.75" customHeight="1">
      <c r="A1435" t="s">
        <v>56</v>
      </c>
      <c r="B1435" s="17">
        <v>0.05</v>
      </c>
      <c r="C1435" s="6">
        <v>15.68</v>
      </c>
      <c r="D1435" s="6">
        <v>3.73</v>
      </c>
      <c r="E1435">
        <v>2543</v>
      </c>
      <c r="F1435" t="s">
        <v>2379</v>
      </c>
      <c r="G1435" t="s">
        <v>49</v>
      </c>
      <c r="H1435" t="s">
        <v>58</v>
      </c>
      <c r="I1435" t="s">
        <v>41</v>
      </c>
      <c r="J1435" t="s">
        <v>50</v>
      </c>
      <c r="K1435" t="s">
        <v>51</v>
      </c>
      <c r="L1435" t="s">
        <v>2380</v>
      </c>
      <c r="M1435" t="s">
        <v>136</v>
      </c>
      <c r="N1435" t="s">
        <v>137</v>
      </c>
      <c r="O1435" t="s">
        <v>1567</v>
      </c>
      <c r="P1435" s="13">
        <v>42166</v>
      </c>
      <c r="Q1435" s="13" t="str">
        <f t="shared" si="44"/>
        <v>June</v>
      </c>
      <c r="R1435" s="11">
        <v>42167</v>
      </c>
      <c r="S1435" s="13" t="str">
        <f t="shared" si="45"/>
        <v>June</v>
      </c>
      <c r="T1435" s="8">
        <v>3.54</v>
      </c>
      <c r="U1435">
        <v>17</v>
      </c>
      <c r="V1435" s="6">
        <v>257.48</v>
      </c>
      <c r="W1435">
        <v>87917</v>
      </c>
      <c r="X1435" t="str">
        <f>[1]!DXLOOKUP(M1435,Users!$A$2:$A$5,Users!$B$2:$B$5,0)</f>
        <v>Sam</v>
      </c>
    </row>
    <row r="1436" spans="1:24" ht="12.75" customHeight="1">
      <c r="A1436" t="s">
        <v>56</v>
      </c>
      <c r="B1436" s="17">
        <v>0.02</v>
      </c>
      <c r="C1436" s="6">
        <v>195.99</v>
      </c>
      <c r="D1436" s="6">
        <v>4.2</v>
      </c>
      <c r="E1436">
        <v>2543</v>
      </c>
      <c r="F1436" t="s">
        <v>2379</v>
      </c>
      <c r="G1436" t="s">
        <v>49</v>
      </c>
      <c r="H1436" t="s">
        <v>58</v>
      </c>
      <c r="I1436" t="s">
        <v>77</v>
      </c>
      <c r="J1436" t="s">
        <v>78</v>
      </c>
      <c r="K1436" t="s">
        <v>59</v>
      </c>
      <c r="L1436" t="s">
        <v>2220</v>
      </c>
      <c r="M1436" t="s">
        <v>136</v>
      </c>
      <c r="N1436" t="s">
        <v>137</v>
      </c>
      <c r="O1436" t="s">
        <v>1567</v>
      </c>
      <c r="P1436" s="13">
        <v>42166</v>
      </c>
      <c r="Q1436" s="13" t="str">
        <f t="shared" si="44"/>
        <v>June</v>
      </c>
      <c r="R1436" s="11">
        <v>42167</v>
      </c>
      <c r="S1436" s="13" t="str">
        <f t="shared" si="45"/>
        <v>June</v>
      </c>
      <c r="T1436" s="8">
        <v>40.283999999999999</v>
      </c>
      <c r="U1436">
        <v>19</v>
      </c>
      <c r="V1436" s="6">
        <v>3194.99</v>
      </c>
      <c r="W1436">
        <v>87917</v>
      </c>
      <c r="X1436" t="str">
        <f>[1]!DXLOOKUP(M1436,Users!$A$2:$A$5,Users!$B$2:$B$5,0)</f>
        <v>Sam</v>
      </c>
    </row>
    <row r="1437" spans="1:24" ht="12.75" customHeight="1">
      <c r="A1437" t="s">
        <v>56</v>
      </c>
      <c r="B1437" s="17">
        <v>0.01</v>
      </c>
      <c r="C1437" s="6">
        <v>99.99</v>
      </c>
      <c r="D1437" s="6">
        <v>19.989999999999998</v>
      </c>
      <c r="E1437">
        <v>2545</v>
      </c>
      <c r="F1437" t="s">
        <v>2381</v>
      </c>
      <c r="G1437" t="s">
        <v>27</v>
      </c>
      <c r="H1437" t="s">
        <v>40</v>
      </c>
      <c r="I1437" t="s">
        <v>77</v>
      </c>
      <c r="J1437" t="s">
        <v>85</v>
      </c>
      <c r="K1437" t="s">
        <v>59</v>
      </c>
      <c r="L1437" t="s">
        <v>115</v>
      </c>
      <c r="M1437" t="s">
        <v>136</v>
      </c>
      <c r="N1437" t="s">
        <v>137</v>
      </c>
      <c r="O1437" t="s">
        <v>1193</v>
      </c>
      <c r="P1437" s="13">
        <v>42073</v>
      </c>
      <c r="Q1437" s="13" t="str">
        <f t="shared" si="44"/>
        <v>March</v>
      </c>
      <c r="R1437" s="11">
        <v>42075</v>
      </c>
      <c r="S1437" s="13" t="str">
        <f t="shared" si="45"/>
        <v>March</v>
      </c>
      <c r="T1437" s="8">
        <v>90.024000000000001</v>
      </c>
      <c r="U1437">
        <v>2</v>
      </c>
      <c r="V1437" s="6">
        <v>202.98</v>
      </c>
      <c r="W1437">
        <v>87915</v>
      </c>
      <c r="X1437" t="str">
        <f>[1]!DXLOOKUP(M1437,Users!$A$2:$A$5,Users!$B$2:$B$5,0)</f>
        <v>Sam</v>
      </c>
    </row>
    <row r="1438" spans="1:24" ht="12.75" customHeight="1">
      <c r="A1438" t="s">
        <v>106</v>
      </c>
      <c r="B1438" s="17">
        <v>7.0000000000000007E-2</v>
      </c>
      <c r="C1438" s="6">
        <v>6.48</v>
      </c>
      <c r="D1438" s="6">
        <v>9.5399999999999991</v>
      </c>
      <c r="E1438">
        <v>2547</v>
      </c>
      <c r="F1438" t="s">
        <v>2382</v>
      </c>
      <c r="G1438" t="s">
        <v>49</v>
      </c>
      <c r="H1438" t="s">
        <v>58</v>
      </c>
      <c r="I1438" t="s">
        <v>29</v>
      </c>
      <c r="J1438" t="s">
        <v>93</v>
      </c>
      <c r="K1438" t="s">
        <v>59</v>
      </c>
      <c r="L1438" t="s">
        <v>2359</v>
      </c>
      <c r="M1438" t="s">
        <v>136</v>
      </c>
      <c r="N1438" t="s">
        <v>137</v>
      </c>
      <c r="O1438" t="s">
        <v>2383</v>
      </c>
      <c r="P1438" s="13">
        <v>42113</v>
      </c>
      <c r="Q1438" s="13" t="str">
        <f t="shared" si="44"/>
        <v>April</v>
      </c>
      <c r="R1438" s="11">
        <v>42113</v>
      </c>
      <c r="S1438" s="13" t="str">
        <f t="shared" si="45"/>
        <v>April</v>
      </c>
      <c r="T1438" s="8">
        <v>2.2320000000000002</v>
      </c>
      <c r="U1438">
        <v>1</v>
      </c>
      <c r="V1438" s="6">
        <v>10.86</v>
      </c>
      <c r="W1438">
        <v>87916</v>
      </c>
      <c r="X1438" t="str">
        <f>[1]!DXLOOKUP(M1438,Users!$A$2:$A$5,Users!$B$2:$B$5,0)</f>
        <v>Sam</v>
      </c>
    </row>
    <row r="1439" spans="1:24" ht="12.75" customHeight="1">
      <c r="A1439" t="s">
        <v>106</v>
      </c>
      <c r="B1439" s="17">
        <v>0</v>
      </c>
      <c r="C1439" s="6">
        <v>35.99</v>
      </c>
      <c r="D1439" s="6">
        <v>0.99</v>
      </c>
      <c r="E1439">
        <v>2548</v>
      </c>
      <c r="F1439" t="s">
        <v>2384</v>
      </c>
      <c r="G1439" t="s">
        <v>49</v>
      </c>
      <c r="H1439" t="s">
        <v>58</v>
      </c>
      <c r="I1439" t="s">
        <v>77</v>
      </c>
      <c r="J1439" t="s">
        <v>78</v>
      </c>
      <c r="K1439" t="s">
        <v>51</v>
      </c>
      <c r="L1439" t="s">
        <v>2385</v>
      </c>
      <c r="M1439" t="s">
        <v>34</v>
      </c>
      <c r="N1439" t="s">
        <v>45</v>
      </c>
      <c r="O1439" t="s">
        <v>663</v>
      </c>
      <c r="P1439" s="13">
        <v>42098</v>
      </c>
      <c r="Q1439" s="13" t="str">
        <f t="shared" si="44"/>
        <v>April</v>
      </c>
      <c r="R1439" s="11">
        <v>42105</v>
      </c>
      <c r="S1439" s="13" t="str">
        <f t="shared" si="45"/>
        <v>April</v>
      </c>
      <c r="T1439" s="8">
        <v>840.05099999999993</v>
      </c>
      <c r="U1439">
        <v>46</v>
      </c>
      <c r="V1439" s="6">
        <v>1477.57</v>
      </c>
      <c r="W1439">
        <v>46436</v>
      </c>
      <c r="X1439" t="str">
        <f>[1]!DXLOOKUP(M1439,Users!$A$2:$A$5,Users!$B$2:$B$5,0)</f>
        <v>William</v>
      </c>
    </row>
    <row r="1440" spans="1:24" ht="12.75" customHeight="1">
      <c r="A1440" t="s">
        <v>106</v>
      </c>
      <c r="B1440" s="17">
        <v>0.05</v>
      </c>
      <c r="C1440" s="6">
        <v>30.98</v>
      </c>
      <c r="D1440" s="6">
        <v>9.18</v>
      </c>
      <c r="E1440">
        <v>2548</v>
      </c>
      <c r="F1440" t="s">
        <v>2384</v>
      </c>
      <c r="G1440" t="s">
        <v>27</v>
      </c>
      <c r="H1440" t="s">
        <v>58</v>
      </c>
      <c r="I1440" t="s">
        <v>29</v>
      </c>
      <c r="J1440" t="s">
        <v>93</v>
      </c>
      <c r="K1440" t="s">
        <v>59</v>
      </c>
      <c r="L1440" t="s">
        <v>2357</v>
      </c>
      <c r="M1440" t="s">
        <v>34</v>
      </c>
      <c r="N1440" t="s">
        <v>45</v>
      </c>
      <c r="O1440" t="s">
        <v>663</v>
      </c>
      <c r="P1440" s="13">
        <v>42115</v>
      </c>
      <c r="Q1440" s="13" t="str">
        <f t="shared" si="44"/>
        <v>April</v>
      </c>
      <c r="R1440" s="11">
        <v>42115</v>
      </c>
      <c r="S1440" s="13" t="str">
        <f t="shared" si="45"/>
        <v>April</v>
      </c>
      <c r="T1440" s="8">
        <v>61.47</v>
      </c>
      <c r="U1440">
        <v>12</v>
      </c>
      <c r="V1440" s="6">
        <v>382.29</v>
      </c>
      <c r="W1440">
        <v>40997</v>
      </c>
      <c r="X1440" t="str">
        <f>[1]!DXLOOKUP(M1440,Users!$A$2:$A$5,Users!$B$2:$B$5,0)</f>
        <v>William</v>
      </c>
    </row>
    <row r="1441" spans="1:24" ht="12.75" customHeight="1">
      <c r="A1441" t="s">
        <v>106</v>
      </c>
      <c r="B1441" s="17">
        <v>0.05</v>
      </c>
      <c r="C1441" s="6">
        <v>22.99</v>
      </c>
      <c r="D1441" s="6">
        <v>8.99</v>
      </c>
      <c r="E1441">
        <v>2548</v>
      </c>
      <c r="F1441" t="s">
        <v>2384</v>
      </c>
      <c r="G1441" t="s">
        <v>49</v>
      </c>
      <c r="H1441" t="s">
        <v>58</v>
      </c>
      <c r="I1441" t="s">
        <v>29</v>
      </c>
      <c r="J1441" t="s">
        <v>30</v>
      </c>
      <c r="K1441" t="s">
        <v>51</v>
      </c>
      <c r="L1441" t="s">
        <v>2386</v>
      </c>
      <c r="M1441" t="s">
        <v>34</v>
      </c>
      <c r="N1441" t="s">
        <v>45</v>
      </c>
      <c r="O1441" t="s">
        <v>663</v>
      </c>
      <c r="P1441" s="13">
        <v>42115</v>
      </c>
      <c r="Q1441" s="13" t="str">
        <f t="shared" si="44"/>
        <v>April</v>
      </c>
      <c r="R1441" s="11">
        <v>42122</v>
      </c>
      <c r="S1441" s="13" t="str">
        <f t="shared" si="45"/>
        <v>April</v>
      </c>
      <c r="T1441" s="8">
        <v>18.27</v>
      </c>
      <c r="U1441">
        <v>37</v>
      </c>
      <c r="V1441" s="6">
        <v>881.74</v>
      </c>
      <c r="W1441">
        <v>40997</v>
      </c>
      <c r="X1441" t="str">
        <f>[1]!DXLOOKUP(M1441,Users!$A$2:$A$5,Users!$B$2:$B$5,0)</f>
        <v>William</v>
      </c>
    </row>
    <row r="1442" spans="1:24" ht="12.75" customHeight="1">
      <c r="A1442" t="s">
        <v>106</v>
      </c>
      <c r="B1442" s="17">
        <v>0.04</v>
      </c>
      <c r="C1442" s="6">
        <v>212.6</v>
      </c>
      <c r="D1442" s="6">
        <v>110.2</v>
      </c>
      <c r="E1442">
        <v>2548</v>
      </c>
      <c r="F1442" t="s">
        <v>2384</v>
      </c>
      <c r="G1442" t="s">
        <v>39</v>
      </c>
      <c r="H1442" t="s">
        <v>58</v>
      </c>
      <c r="I1442" t="s">
        <v>41</v>
      </c>
      <c r="J1442" t="s">
        <v>152</v>
      </c>
      <c r="K1442" t="s">
        <v>121</v>
      </c>
      <c r="L1442" t="s">
        <v>1348</v>
      </c>
      <c r="M1442" t="s">
        <v>34</v>
      </c>
      <c r="N1442" t="s">
        <v>45</v>
      </c>
      <c r="O1442" t="s">
        <v>663</v>
      </c>
      <c r="P1442" s="13">
        <v>42115</v>
      </c>
      <c r="Q1442" s="13" t="str">
        <f t="shared" si="44"/>
        <v>April</v>
      </c>
      <c r="R1442" s="11">
        <v>42119</v>
      </c>
      <c r="S1442" s="13" t="str">
        <f t="shared" si="45"/>
        <v>April</v>
      </c>
      <c r="T1442" s="8">
        <v>-513.79042000000004</v>
      </c>
      <c r="U1442">
        <v>33</v>
      </c>
      <c r="V1442" s="6">
        <v>7384.18</v>
      </c>
      <c r="W1442">
        <v>40997</v>
      </c>
      <c r="X1442" t="str">
        <f>[1]!DXLOOKUP(M1442,Users!$A$2:$A$5,Users!$B$2:$B$5,0)</f>
        <v>William</v>
      </c>
    </row>
    <row r="1443" spans="1:24" ht="12.75" customHeight="1">
      <c r="A1443" t="s">
        <v>37</v>
      </c>
      <c r="B1443" s="17">
        <v>0.09</v>
      </c>
      <c r="C1443" s="6">
        <v>5.98</v>
      </c>
      <c r="D1443" s="6">
        <v>1.67</v>
      </c>
      <c r="E1443">
        <v>2548</v>
      </c>
      <c r="F1443" t="s">
        <v>2384</v>
      </c>
      <c r="G1443" t="s">
        <v>49</v>
      </c>
      <c r="H1443" t="s">
        <v>58</v>
      </c>
      <c r="I1443" t="s">
        <v>29</v>
      </c>
      <c r="J1443" t="s">
        <v>30</v>
      </c>
      <c r="K1443" t="s">
        <v>31</v>
      </c>
      <c r="L1443" t="s">
        <v>2387</v>
      </c>
      <c r="M1443" t="s">
        <v>34</v>
      </c>
      <c r="N1443" t="s">
        <v>45</v>
      </c>
      <c r="O1443" t="s">
        <v>663</v>
      </c>
      <c r="P1443" s="13">
        <v>42159</v>
      </c>
      <c r="Q1443" s="13" t="str">
        <f t="shared" si="44"/>
        <v>June</v>
      </c>
      <c r="R1443" s="11">
        <v>42162</v>
      </c>
      <c r="S1443" s="13" t="str">
        <f t="shared" si="45"/>
        <v>June</v>
      </c>
      <c r="T1443" s="8">
        <v>23.87</v>
      </c>
      <c r="U1443">
        <v>81</v>
      </c>
      <c r="V1443" s="6">
        <v>448.26</v>
      </c>
      <c r="W1443">
        <v>29889</v>
      </c>
      <c r="X1443" t="str">
        <f>[1]!DXLOOKUP(M1443,Users!$A$2:$A$5,Users!$B$2:$B$5,0)</f>
        <v>William</v>
      </c>
    </row>
    <row r="1444" spans="1:24" ht="12.75" customHeight="1">
      <c r="A1444" t="s">
        <v>106</v>
      </c>
      <c r="B1444" s="17">
        <v>0.05</v>
      </c>
      <c r="C1444" s="6">
        <v>30.98</v>
      </c>
      <c r="D1444" s="6">
        <v>9.18</v>
      </c>
      <c r="E1444">
        <v>2549</v>
      </c>
      <c r="F1444" t="s">
        <v>2388</v>
      </c>
      <c r="G1444" t="s">
        <v>27</v>
      </c>
      <c r="H1444" t="s">
        <v>58</v>
      </c>
      <c r="I1444" t="s">
        <v>29</v>
      </c>
      <c r="J1444" t="s">
        <v>93</v>
      </c>
      <c r="K1444" t="s">
        <v>59</v>
      </c>
      <c r="L1444" t="s">
        <v>2357</v>
      </c>
      <c r="M1444" t="s">
        <v>53</v>
      </c>
      <c r="N1444" t="s">
        <v>154</v>
      </c>
      <c r="O1444" t="s">
        <v>2389</v>
      </c>
      <c r="P1444" s="13">
        <v>42115</v>
      </c>
      <c r="Q1444" s="13" t="str">
        <f t="shared" si="44"/>
        <v>April</v>
      </c>
      <c r="R1444" s="11">
        <v>42115</v>
      </c>
      <c r="S1444" s="13" t="str">
        <f t="shared" si="45"/>
        <v>April</v>
      </c>
      <c r="T1444" s="8">
        <v>61.47</v>
      </c>
      <c r="U1444">
        <v>3</v>
      </c>
      <c r="V1444" s="6">
        <v>95.57</v>
      </c>
      <c r="W1444">
        <v>88657</v>
      </c>
      <c r="X1444" t="str">
        <f>[1]!DXLOOKUP(M1444,Users!$A$2:$A$5,Users!$B$2:$B$5,0)</f>
        <v>Erin</v>
      </c>
    </row>
    <row r="1445" spans="1:24" ht="12.75" customHeight="1">
      <c r="A1445" t="s">
        <v>106</v>
      </c>
      <c r="B1445" s="17">
        <v>0.05</v>
      </c>
      <c r="C1445" s="6">
        <v>22.99</v>
      </c>
      <c r="D1445" s="6">
        <v>8.99</v>
      </c>
      <c r="E1445">
        <v>2549</v>
      </c>
      <c r="F1445" t="s">
        <v>2388</v>
      </c>
      <c r="G1445" t="s">
        <v>49</v>
      </c>
      <c r="H1445" t="s">
        <v>58</v>
      </c>
      <c r="I1445" t="s">
        <v>29</v>
      </c>
      <c r="J1445" t="s">
        <v>30</v>
      </c>
      <c r="K1445" t="s">
        <v>51</v>
      </c>
      <c r="L1445" t="s">
        <v>2386</v>
      </c>
      <c r="M1445" t="s">
        <v>53</v>
      </c>
      <c r="N1445" t="s">
        <v>154</v>
      </c>
      <c r="O1445" t="s">
        <v>2389</v>
      </c>
      <c r="P1445" s="13">
        <v>42115</v>
      </c>
      <c r="Q1445" s="13" t="str">
        <f t="shared" si="44"/>
        <v>April</v>
      </c>
      <c r="R1445" s="11">
        <v>42122</v>
      </c>
      <c r="S1445" s="13" t="str">
        <f t="shared" si="45"/>
        <v>April</v>
      </c>
      <c r="T1445" s="8">
        <v>18.27</v>
      </c>
      <c r="U1445">
        <v>9</v>
      </c>
      <c r="V1445" s="6">
        <v>214.48</v>
      </c>
      <c r="W1445">
        <v>88657</v>
      </c>
      <c r="X1445" t="str">
        <f>[1]!DXLOOKUP(M1445,Users!$A$2:$A$5,Users!$B$2:$B$5,0)</f>
        <v>Erin</v>
      </c>
    </row>
    <row r="1446" spans="1:24" ht="12.75" customHeight="1">
      <c r="A1446" t="s">
        <v>106</v>
      </c>
      <c r="B1446" s="17">
        <v>0.04</v>
      </c>
      <c r="C1446" s="6">
        <v>212.6</v>
      </c>
      <c r="D1446" s="6">
        <v>110.2</v>
      </c>
      <c r="E1446">
        <v>2549</v>
      </c>
      <c r="F1446" t="s">
        <v>2388</v>
      </c>
      <c r="G1446" t="s">
        <v>39</v>
      </c>
      <c r="H1446" t="s">
        <v>58</v>
      </c>
      <c r="I1446" t="s">
        <v>41</v>
      </c>
      <c r="J1446" t="s">
        <v>152</v>
      </c>
      <c r="K1446" t="s">
        <v>121</v>
      </c>
      <c r="L1446" t="s">
        <v>1348</v>
      </c>
      <c r="M1446" t="s">
        <v>53</v>
      </c>
      <c r="N1446" t="s">
        <v>154</v>
      </c>
      <c r="O1446" t="s">
        <v>2389</v>
      </c>
      <c r="P1446" s="13">
        <v>42115</v>
      </c>
      <c r="Q1446" s="13" t="str">
        <f t="shared" si="44"/>
        <v>April</v>
      </c>
      <c r="R1446" s="11">
        <v>42119</v>
      </c>
      <c r="S1446" s="13" t="str">
        <f t="shared" si="45"/>
        <v>April</v>
      </c>
      <c r="T1446" s="8">
        <v>-513.79042000000004</v>
      </c>
      <c r="U1446">
        <v>8</v>
      </c>
      <c r="V1446" s="6">
        <v>1790.1</v>
      </c>
      <c r="W1446">
        <v>88657</v>
      </c>
      <c r="X1446" t="str">
        <f>[1]!DXLOOKUP(M1446,Users!$A$2:$A$5,Users!$B$2:$B$5,0)</f>
        <v>Erin</v>
      </c>
    </row>
    <row r="1447" spans="1:24" ht="12.75" customHeight="1">
      <c r="A1447" t="s">
        <v>37</v>
      </c>
      <c r="B1447" s="17">
        <v>0.09</v>
      </c>
      <c r="C1447" s="6">
        <v>5.98</v>
      </c>
      <c r="D1447" s="6">
        <v>1.67</v>
      </c>
      <c r="E1447">
        <v>2549</v>
      </c>
      <c r="F1447" t="s">
        <v>2388</v>
      </c>
      <c r="G1447" t="s">
        <v>49</v>
      </c>
      <c r="H1447" t="s">
        <v>58</v>
      </c>
      <c r="I1447" t="s">
        <v>29</v>
      </c>
      <c r="J1447" t="s">
        <v>30</v>
      </c>
      <c r="K1447" t="s">
        <v>31</v>
      </c>
      <c r="L1447" t="s">
        <v>2387</v>
      </c>
      <c r="M1447" t="s">
        <v>53</v>
      </c>
      <c r="N1447" t="s">
        <v>154</v>
      </c>
      <c r="O1447" t="s">
        <v>2389</v>
      </c>
      <c r="P1447" s="13">
        <v>42159</v>
      </c>
      <c r="Q1447" s="13" t="str">
        <f t="shared" si="44"/>
        <v>June</v>
      </c>
      <c r="R1447" s="11">
        <v>42162</v>
      </c>
      <c r="S1447" s="13" t="str">
        <f t="shared" si="45"/>
        <v>June</v>
      </c>
      <c r="T1447" s="8">
        <v>35.805</v>
      </c>
      <c r="U1447">
        <v>20</v>
      </c>
      <c r="V1447" s="6">
        <v>110.68</v>
      </c>
      <c r="W1447">
        <v>88658</v>
      </c>
      <c r="X1447" t="str">
        <f>[1]!DXLOOKUP(M1447,Users!$A$2:$A$5,Users!$B$2:$B$5,0)</f>
        <v>Erin</v>
      </c>
    </row>
    <row r="1448" spans="1:24" ht="12.75" customHeight="1">
      <c r="A1448" t="s">
        <v>106</v>
      </c>
      <c r="B1448" s="17">
        <v>0</v>
      </c>
      <c r="C1448" s="6">
        <v>35.99</v>
      </c>
      <c r="D1448" s="6">
        <v>0.99</v>
      </c>
      <c r="E1448">
        <v>2551</v>
      </c>
      <c r="F1448" t="s">
        <v>2390</v>
      </c>
      <c r="G1448" t="s">
        <v>49</v>
      </c>
      <c r="H1448" t="s">
        <v>58</v>
      </c>
      <c r="I1448" t="s">
        <v>77</v>
      </c>
      <c r="J1448" t="s">
        <v>78</v>
      </c>
      <c r="K1448" t="s">
        <v>51</v>
      </c>
      <c r="L1448" t="s">
        <v>2385</v>
      </c>
      <c r="M1448" t="s">
        <v>53</v>
      </c>
      <c r="N1448" t="s">
        <v>234</v>
      </c>
      <c r="O1448" t="s">
        <v>2391</v>
      </c>
      <c r="P1448" s="13">
        <v>42098</v>
      </c>
      <c r="Q1448" s="13" t="str">
        <f t="shared" si="44"/>
        <v>April</v>
      </c>
      <c r="R1448" s="11">
        <v>42105</v>
      </c>
      <c r="S1448" s="13" t="str">
        <f t="shared" si="45"/>
        <v>April</v>
      </c>
      <c r="T1448" s="8">
        <v>265.96049999999997</v>
      </c>
      <c r="U1448">
        <v>12</v>
      </c>
      <c r="V1448" s="6">
        <v>385.45</v>
      </c>
      <c r="W1448">
        <v>88656</v>
      </c>
      <c r="X1448" t="str">
        <f>[1]!DXLOOKUP(M1448,Users!$A$2:$A$5,Users!$B$2:$B$5,0)</f>
        <v>Erin</v>
      </c>
    </row>
    <row r="1449" spans="1:24" ht="12.75" customHeight="1">
      <c r="A1449" t="s">
        <v>56</v>
      </c>
      <c r="B1449" s="17">
        <v>0.03</v>
      </c>
      <c r="C1449" s="6">
        <v>12.53</v>
      </c>
      <c r="D1449" s="6">
        <v>7.17</v>
      </c>
      <c r="E1449">
        <v>2553</v>
      </c>
      <c r="F1449" t="s">
        <v>2392</v>
      </c>
      <c r="G1449" t="s">
        <v>49</v>
      </c>
      <c r="H1449" t="s">
        <v>40</v>
      </c>
      <c r="I1449" t="s">
        <v>29</v>
      </c>
      <c r="J1449" t="s">
        <v>109</v>
      </c>
      <c r="K1449" t="s">
        <v>59</v>
      </c>
      <c r="L1449" t="s">
        <v>2393</v>
      </c>
      <c r="M1449" t="s">
        <v>61</v>
      </c>
      <c r="N1449" t="s">
        <v>1858</v>
      </c>
      <c r="O1449" t="s">
        <v>2394</v>
      </c>
      <c r="P1449" s="13">
        <v>42047</v>
      </c>
      <c r="Q1449" s="13" t="str">
        <f t="shared" si="44"/>
        <v>February</v>
      </c>
      <c r="R1449" s="11">
        <v>42048</v>
      </c>
      <c r="S1449" s="13" t="str">
        <f t="shared" si="45"/>
        <v>February</v>
      </c>
      <c r="T1449" s="8">
        <v>-20.320500000000003</v>
      </c>
      <c r="U1449">
        <v>1</v>
      </c>
      <c r="V1449" s="6">
        <v>19.32</v>
      </c>
      <c r="W1449">
        <v>86528</v>
      </c>
      <c r="X1449" t="str">
        <f>[1]!DXLOOKUP(M1449,Users!$A$2:$A$5,Users!$B$2:$B$5,0)</f>
        <v>Chris</v>
      </c>
    </row>
    <row r="1450" spans="1:24" ht="12.75" customHeight="1">
      <c r="A1450" t="s">
        <v>106</v>
      </c>
      <c r="B1450" s="17">
        <v>0.1</v>
      </c>
      <c r="C1450" s="6">
        <v>2.6</v>
      </c>
      <c r="D1450" s="6">
        <v>2.4</v>
      </c>
      <c r="E1450">
        <v>2555</v>
      </c>
      <c r="F1450" t="s">
        <v>2395</v>
      </c>
      <c r="G1450" t="s">
        <v>49</v>
      </c>
      <c r="H1450" t="s">
        <v>40</v>
      </c>
      <c r="I1450" t="s">
        <v>29</v>
      </c>
      <c r="J1450" t="s">
        <v>30</v>
      </c>
      <c r="K1450" t="s">
        <v>31</v>
      </c>
      <c r="L1450" t="s">
        <v>1023</v>
      </c>
      <c r="M1450" t="s">
        <v>61</v>
      </c>
      <c r="N1450" t="s">
        <v>1858</v>
      </c>
      <c r="O1450" t="s">
        <v>1279</v>
      </c>
      <c r="P1450" s="13">
        <v>42013</v>
      </c>
      <c r="Q1450" s="13" t="str">
        <f t="shared" si="44"/>
        <v>January</v>
      </c>
      <c r="R1450" s="11">
        <v>42018</v>
      </c>
      <c r="S1450" s="13" t="str">
        <f t="shared" si="45"/>
        <v>January</v>
      </c>
      <c r="T1450" s="8">
        <v>-88.039999999999992</v>
      </c>
      <c r="U1450">
        <v>12</v>
      </c>
      <c r="V1450" s="6">
        <v>30.1</v>
      </c>
      <c r="W1450">
        <v>86527</v>
      </c>
      <c r="X1450" t="str">
        <f>[1]!DXLOOKUP(M1450,Users!$A$2:$A$5,Users!$B$2:$B$5,0)</f>
        <v>Chris</v>
      </c>
    </row>
    <row r="1451" spans="1:24" ht="12.75" customHeight="1">
      <c r="A1451" t="s">
        <v>47</v>
      </c>
      <c r="B1451" s="17">
        <v>0</v>
      </c>
      <c r="C1451" s="6">
        <v>12.97</v>
      </c>
      <c r="D1451" s="6">
        <v>1.49</v>
      </c>
      <c r="E1451">
        <v>2555</v>
      </c>
      <c r="F1451" t="s">
        <v>2395</v>
      </c>
      <c r="G1451" t="s">
        <v>49</v>
      </c>
      <c r="H1451" t="s">
        <v>40</v>
      </c>
      <c r="I1451" t="s">
        <v>29</v>
      </c>
      <c r="J1451" t="s">
        <v>109</v>
      </c>
      <c r="K1451" t="s">
        <v>59</v>
      </c>
      <c r="L1451" t="s">
        <v>1433</v>
      </c>
      <c r="M1451" t="s">
        <v>61</v>
      </c>
      <c r="N1451" t="s">
        <v>1858</v>
      </c>
      <c r="O1451" t="s">
        <v>1279</v>
      </c>
      <c r="P1451" s="13">
        <v>42037</v>
      </c>
      <c r="Q1451" s="13" t="str">
        <f t="shared" si="44"/>
        <v>February</v>
      </c>
      <c r="R1451" s="11">
        <v>42038</v>
      </c>
      <c r="S1451" s="13" t="str">
        <f t="shared" si="45"/>
        <v>February</v>
      </c>
      <c r="T1451" s="8">
        <v>180.23489999999998</v>
      </c>
      <c r="U1451">
        <v>19</v>
      </c>
      <c r="V1451" s="6">
        <v>261.20999999999998</v>
      </c>
      <c r="W1451">
        <v>86529</v>
      </c>
      <c r="X1451" t="str">
        <f>[1]!DXLOOKUP(M1451,Users!$A$2:$A$5,Users!$B$2:$B$5,0)</f>
        <v>Chris</v>
      </c>
    </row>
    <row r="1452" spans="1:24" ht="12.75" customHeight="1">
      <c r="A1452" t="s">
        <v>47</v>
      </c>
      <c r="B1452" s="17">
        <v>0.06</v>
      </c>
      <c r="C1452" s="6">
        <v>4.91</v>
      </c>
      <c r="D1452" s="6">
        <v>0.5</v>
      </c>
      <c r="E1452">
        <v>2555</v>
      </c>
      <c r="F1452" t="s">
        <v>2395</v>
      </c>
      <c r="G1452" t="s">
        <v>49</v>
      </c>
      <c r="H1452" t="s">
        <v>40</v>
      </c>
      <c r="I1452" t="s">
        <v>29</v>
      </c>
      <c r="J1452" t="s">
        <v>134</v>
      </c>
      <c r="K1452" t="s">
        <v>59</v>
      </c>
      <c r="L1452" t="s">
        <v>1561</v>
      </c>
      <c r="M1452" t="s">
        <v>61</v>
      </c>
      <c r="N1452" t="s">
        <v>1858</v>
      </c>
      <c r="O1452" t="s">
        <v>1279</v>
      </c>
      <c r="P1452" s="13">
        <v>42037</v>
      </c>
      <c r="Q1452" s="13" t="str">
        <f t="shared" si="44"/>
        <v>February</v>
      </c>
      <c r="R1452" s="11">
        <v>42037</v>
      </c>
      <c r="S1452" s="13" t="str">
        <f t="shared" si="45"/>
        <v>February</v>
      </c>
      <c r="T1452" s="8">
        <v>29.525099999999998</v>
      </c>
      <c r="U1452">
        <v>9</v>
      </c>
      <c r="V1452" s="6">
        <v>42.79</v>
      </c>
      <c r="W1452">
        <v>86529</v>
      </c>
      <c r="X1452" t="str">
        <f>[1]!DXLOOKUP(M1452,Users!$A$2:$A$5,Users!$B$2:$B$5,0)</f>
        <v>Chris</v>
      </c>
    </row>
    <row r="1453" spans="1:24" ht="12.75" customHeight="1">
      <c r="A1453" t="s">
        <v>37</v>
      </c>
      <c r="B1453" s="17">
        <v>0.03</v>
      </c>
      <c r="C1453" s="6">
        <v>160.97999999999999</v>
      </c>
      <c r="D1453" s="6">
        <v>30</v>
      </c>
      <c r="E1453">
        <v>2561</v>
      </c>
      <c r="F1453" t="s">
        <v>2396</v>
      </c>
      <c r="G1453" t="s">
        <v>39</v>
      </c>
      <c r="H1453" t="s">
        <v>114</v>
      </c>
      <c r="I1453" t="s">
        <v>41</v>
      </c>
      <c r="J1453" t="s">
        <v>42</v>
      </c>
      <c r="K1453" t="s">
        <v>43</v>
      </c>
      <c r="L1453" t="s">
        <v>177</v>
      </c>
      <c r="M1453" t="s">
        <v>53</v>
      </c>
      <c r="N1453" t="s">
        <v>71</v>
      </c>
      <c r="O1453" t="s">
        <v>2397</v>
      </c>
      <c r="P1453" s="13">
        <v>42085</v>
      </c>
      <c r="Q1453" s="13" t="str">
        <f t="shared" si="44"/>
        <v>March</v>
      </c>
      <c r="R1453" s="11">
        <v>42088</v>
      </c>
      <c r="S1453" s="13" t="str">
        <f t="shared" si="45"/>
        <v>March</v>
      </c>
      <c r="T1453" s="8">
        <v>1261.4718</v>
      </c>
      <c r="U1453">
        <v>11</v>
      </c>
      <c r="V1453" s="6">
        <v>1828.22</v>
      </c>
      <c r="W1453">
        <v>86465</v>
      </c>
      <c r="X1453" t="str">
        <f>[1]!DXLOOKUP(M1453,Users!$A$2:$A$5,Users!$B$2:$B$5,0)</f>
        <v>Erin</v>
      </c>
    </row>
    <row r="1454" spans="1:24" ht="12.75" customHeight="1">
      <c r="A1454" t="s">
        <v>37</v>
      </c>
      <c r="B1454" s="17">
        <v>7.0000000000000007E-2</v>
      </c>
      <c r="C1454" s="6">
        <v>3.98</v>
      </c>
      <c r="D1454" s="6">
        <v>5.26</v>
      </c>
      <c r="E1454">
        <v>2561</v>
      </c>
      <c r="F1454" t="s">
        <v>2396</v>
      </c>
      <c r="G1454" t="s">
        <v>49</v>
      </c>
      <c r="H1454" t="s">
        <v>114</v>
      </c>
      <c r="I1454" t="s">
        <v>29</v>
      </c>
      <c r="J1454" t="s">
        <v>109</v>
      </c>
      <c r="K1454" t="s">
        <v>59</v>
      </c>
      <c r="L1454" t="s">
        <v>1705</v>
      </c>
      <c r="M1454" t="s">
        <v>53</v>
      </c>
      <c r="N1454" t="s">
        <v>71</v>
      </c>
      <c r="O1454" t="s">
        <v>2397</v>
      </c>
      <c r="P1454" s="13">
        <v>42102</v>
      </c>
      <c r="Q1454" s="13" t="str">
        <f t="shared" si="44"/>
        <v>April</v>
      </c>
      <c r="R1454" s="11">
        <v>42104</v>
      </c>
      <c r="S1454" s="13" t="str">
        <f t="shared" si="45"/>
        <v>April</v>
      </c>
      <c r="T1454" s="8">
        <v>-59.963760000000001</v>
      </c>
      <c r="U1454">
        <v>7</v>
      </c>
      <c r="V1454" s="6">
        <v>29.77</v>
      </c>
      <c r="W1454">
        <v>86466</v>
      </c>
      <c r="X1454" t="str">
        <f>[1]!DXLOOKUP(M1454,Users!$A$2:$A$5,Users!$B$2:$B$5,0)</f>
        <v>Erin</v>
      </c>
    </row>
    <row r="1455" spans="1:24" ht="12.75" customHeight="1">
      <c r="A1455" t="s">
        <v>37</v>
      </c>
      <c r="B1455" s="17">
        <v>7.0000000000000007E-2</v>
      </c>
      <c r="C1455" s="6">
        <v>12.22</v>
      </c>
      <c r="D1455" s="6">
        <v>2.85</v>
      </c>
      <c r="E1455">
        <v>2561</v>
      </c>
      <c r="F1455" t="s">
        <v>2396</v>
      </c>
      <c r="G1455" t="s">
        <v>49</v>
      </c>
      <c r="H1455" t="s">
        <v>114</v>
      </c>
      <c r="I1455" t="s">
        <v>41</v>
      </c>
      <c r="J1455" t="s">
        <v>50</v>
      </c>
      <c r="K1455" t="s">
        <v>51</v>
      </c>
      <c r="L1455" t="s">
        <v>2398</v>
      </c>
      <c r="M1455" t="s">
        <v>53</v>
      </c>
      <c r="N1455" t="s">
        <v>71</v>
      </c>
      <c r="O1455" t="s">
        <v>2397</v>
      </c>
      <c r="P1455" s="13">
        <v>42102</v>
      </c>
      <c r="Q1455" s="13" t="str">
        <f t="shared" si="44"/>
        <v>April</v>
      </c>
      <c r="R1455" s="11">
        <v>42102</v>
      </c>
      <c r="S1455" s="13" t="str">
        <f t="shared" si="45"/>
        <v>April</v>
      </c>
      <c r="T1455" s="8">
        <v>89.4148</v>
      </c>
      <c r="U1455">
        <v>12</v>
      </c>
      <c r="V1455" s="6">
        <v>147.19</v>
      </c>
      <c r="W1455">
        <v>86466</v>
      </c>
      <c r="X1455" t="str">
        <f>[1]!DXLOOKUP(M1455,Users!$A$2:$A$5,Users!$B$2:$B$5,0)</f>
        <v>Erin</v>
      </c>
    </row>
    <row r="1456" spans="1:24" ht="12.75" customHeight="1">
      <c r="A1456" t="s">
        <v>37</v>
      </c>
      <c r="B1456" s="17">
        <v>0.08</v>
      </c>
      <c r="C1456" s="6">
        <v>4.55</v>
      </c>
      <c r="D1456" s="6">
        <v>1.49</v>
      </c>
      <c r="E1456">
        <v>2563</v>
      </c>
      <c r="F1456" t="s">
        <v>2399</v>
      </c>
      <c r="G1456" t="s">
        <v>49</v>
      </c>
      <c r="H1456" t="s">
        <v>40</v>
      </c>
      <c r="I1456" t="s">
        <v>29</v>
      </c>
      <c r="J1456" t="s">
        <v>109</v>
      </c>
      <c r="K1456" t="s">
        <v>59</v>
      </c>
      <c r="L1456" t="s">
        <v>1441</v>
      </c>
      <c r="M1456" t="s">
        <v>61</v>
      </c>
      <c r="N1456" t="s">
        <v>62</v>
      </c>
      <c r="O1456" t="s">
        <v>2400</v>
      </c>
      <c r="P1456" s="13">
        <v>42102</v>
      </c>
      <c r="Q1456" s="13" t="str">
        <f t="shared" si="44"/>
        <v>April</v>
      </c>
      <c r="R1456" s="11">
        <v>42103</v>
      </c>
      <c r="S1456" s="13" t="str">
        <f t="shared" si="45"/>
        <v>April</v>
      </c>
      <c r="T1456" s="8">
        <v>27.0273</v>
      </c>
      <c r="U1456">
        <v>9</v>
      </c>
      <c r="V1456" s="6">
        <v>39.17</v>
      </c>
      <c r="W1456">
        <v>91447</v>
      </c>
      <c r="X1456" t="str">
        <f>[1]!DXLOOKUP(M1456,Users!$A$2:$A$5,Users!$B$2:$B$5,0)</f>
        <v>Chris</v>
      </c>
    </row>
    <row r="1457" spans="1:24" ht="12.75" customHeight="1">
      <c r="A1457" t="s">
        <v>47</v>
      </c>
      <c r="B1457" s="17">
        <v>0</v>
      </c>
      <c r="C1457" s="6">
        <v>4.37</v>
      </c>
      <c r="D1457" s="6">
        <v>5.15</v>
      </c>
      <c r="E1457">
        <v>2570</v>
      </c>
      <c r="F1457" t="s">
        <v>2401</v>
      </c>
      <c r="G1457" t="s">
        <v>49</v>
      </c>
      <c r="H1457" t="s">
        <v>114</v>
      </c>
      <c r="I1457" t="s">
        <v>29</v>
      </c>
      <c r="J1457" t="s">
        <v>257</v>
      </c>
      <c r="K1457" t="s">
        <v>59</v>
      </c>
      <c r="L1457" t="s">
        <v>994</v>
      </c>
      <c r="M1457" t="s">
        <v>34</v>
      </c>
      <c r="N1457" t="s">
        <v>45</v>
      </c>
      <c r="O1457" t="s">
        <v>2402</v>
      </c>
      <c r="P1457" s="13">
        <v>42119</v>
      </c>
      <c r="Q1457" s="13" t="str">
        <f t="shared" si="44"/>
        <v>April</v>
      </c>
      <c r="R1457" s="11">
        <v>42121</v>
      </c>
      <c r="S1457" s="13" t="str">
        <f t="shared" si="45"/>
        <v>April</v>
      </c>
      <c r="T1457" s="8">
        <v>-150.2604</v>
      </c>
      <c r="U1457">
        <v>19</v>
      </c>
      <c r="V1457" s="6">
        <v>87.85</v>
      </c>
      <c r="W1457">
        <v>90327</v>
      </c>
      <c r="X1457" t="str">
        <f>[1]!DXLOOKUP(M1457,Users!$A$2:$A$5,Users!$B$2:$B$5,0)</f>
        <v>William</v>
      </c>
    </row>
    <row r="1458" spans="1:24" ht="12.75" customHeight="1">
      <c r="A1458" t="s">
        <v>47</v>
      </c>
      <c r="B1458" s="17">
        <v>0.01</v>
      </c>
      <c r="C1458" s="6">
        <v>500.98</v>
      </c>
      <c r="D1458" s="6">
        <v>56</v>
      </c>
      <c r="E1458">
        <v>2570</v>
      </c>
      <c r="F1458" t="s">
        <v>2401</v>
      </c>
      <c r="G1458" t="s">
        <v>39</v>
      </c>
      <c r="H1458" t="s">
        <v>114</v>
      </c>
      <c r="I1458" t="s">
        <v>41</v>
      </c>
      <c r="J1458" t="s">
        <v>42</v>
      </c>
      <c r="K1458" t="s">
        <v>43</v>
      </c>
      <c r="L1458" t="s">
        <v>44</v>
      </c>
      <c r="M1458" t="s">
        <v>34</v>
      </c>
      <c r="N1458" t="s">
        <v>45</v>
      </c>
      <c r="O1458" t="s">
        <v>2402</v>
      </c>
      <c r="P1458" s="13">
        <v>42119</v>
      </c>
      <c r="Q1458" s="13" t="str">
        <f t="shared" si="44"/>
        <v>April</v>
      </c>
      <c r="R1458" s="11">
        <v>42120</v>
      </c>
      <c r="S1458" s="13" t="str">
        <f t="shared" si="45"/>
        <v>April</v>
      </c>
      <c r="T1458" s="8">
        <v>4899.1288000000004</v>
      </c>
      <c r="U1458">
        <v>14</v>
      </c>
      <c r="V1458" s="6">
        <v>7429.63</v>
      </c>
      <c r="W1458">
        <v>90327</v>
      </c>
      <c r="X1458" t="str">
        <f>[1]!DXLOOKUP(M1458,Users!$A$2:$A$5,Users!$B$2:$B$5,0)</f>
        <v>William</v>
      </c>
    </row>
    <row r="1459" spans="1:24" ht="12.75" customHeight="1">
      <c r="A1459" t="s">
        <v>47</v>
      </c>
      <c r="B1459" s="17">
        <v>0.02</v>
      </c>
      <c r="C1459" s="6">
        <v>12.58</v>
      </c>
      <c r="D1459" s="6">
        <v>5.16</v>
      </c>
      <c r="E1459">
        <v>2570</v>
      </c>
      <c r="F1459" t="s">
        <v>2401</v>
      </c>
      <c r="G1459" t="s">
        <v>49</v>
      </c>
      <c r="H1459" t="s">
        <v>114</v>
      </c>
      <c r="I1459" t="s">
        <v>41</v>
      </c>
      <c r="J1459" t="s">
        <v>50</v>
      </c>
      <c r="K1459" t="s">
        <v>59</v>
      </c>
      <c r="L1459" t="s">
        <v>2403</v>
      </c>
      <c r="M1459" t="s">
        <v>34</v>
      </c>
      <c r="N1459" t="s">
        <v>45</v>
      </c>
      <c r="O1459" t="s">
        <v>2402</v>
      </c>
      <c r="P1459" s="13">
        <v>42119</v>
      </c>
      <c r="Q1459" s="13" t="str">
        <f t="shared" si="44"/>
        <v>April</v>
      </c>
      <c r="R1459" s="11">
        <v>42119</v>
      </c>
      <c r="S1459" s="13" t="str">
        <f t="shared" si="45"/>
        <v>April</v>
      </c>
      <c r="T1459" s="8">
        <v>44.712000000000003</v>
      </c>
      <c r="U1459">
        <v>18</v>
      </c>
      <c r="V1459" s="6">
        <v>224.29</v>
      </c>
      <c r="W1459">
        <v>90327</v>
      </c>
      <c r="X1459" t="str">
        <f>[1]!DXLOOKUP(M1459,Users!$A$2:$A$5,Users!$B$2:$B$5,0)</f>
        <v>William</v>
      </c>
    </row>
    <row r="1460" spans="1:24" ht="12.75" customHeight="1">
      <c r="A1460" t="s">
        <v>47</v>
      </c>
      <c r="B1460" s="17">
        <v>0.1</v>
      </c>
      <c r="C1460" s="6">
        <v>7.7</v>
      </c>
      <c r="D1460" s="6">
        <v>3.68</v>
      </c>
      <c r="E1460">
        <v>2570</v>
      </c>
      <c r="F1460" t="s">
        <v>2401</v>
      </c>
      <c r="G1460" t="s">
        <v>49</v>
      </c>
      <c r="H1460" t="s">
        <v>114</v>
      </c>
      <c r="I1460" t="s">
        <v>41</v>
      </c>
      <c r="J1460" t="s">
        <v>50</v>
      </c>
      <c r="K1460" t="s">
        <v>31</v>
      </c>
      <c r="L1460" t="s">
        <v>2404</v>
      </c>
      <c r="M1460" t="s">
        <v>34</v>
      </c>
      <c r="N1460" t="s">
        <v>45</v>
      </c>
      <c r="O1460" t="s">
        <v>2402</v>
      </c>
      <c r="P1460" s="13">
        <v>42119</v>
      </c>
      <c r="Q1460" s="13" t="str">
        <f t="shared" si="44"/>
        <v>April</v>
      </c>
      <c r="R1460" s="11">
        <v>42120</v>
      </c>
      <c r="S1460" s="13" t="str">
        <f t="shared" si="45"/>
        <v>April</v>
      </c>
      <c r="T1460" s="8">
        <v>-22.626000000000001</v>
      </c>
      <c r="U1460">
        <v>7</v>
      </c>
      <c r="V1460" s="6">
        <v>51.2</v>
      </c>
      <c r="W1460">
        <v>90327</v>
      </c>
      <c r="X1460" t="str">
        <f>[1]!DXLOOKUP(M1460,Users!$A$2:$A$5,Users!$B$2:$B$5,0)</f>
        <v>William</v>
      </c>
    </row>
    <row r="1461" spans="1:24" ht="12.75" customHeight="1">
      <c r="A1461" t="s">
        <v>47</v>
      </c>
      <c r="B1461" s="17">
        <v>0.01</v>
      </c>
      <c r="C1461" s="6">
        <v>500.98</v>
      </c>
      <c r="D1461" s="6">
        <v>56</v>
      </c>
      <c r="E1461">
        <v>2571</v>
      </c>
      <c r="F1461" t="s">
        <v>2405</v>
      </c>
      <c r="G1461" t="s">
        <v>39</v>
      </c>
      <c r="H1461" t="s">
        <v>114</v>
      </c>
      <c r="I1461" t="s">
        <v>41</v>
      </c>
      <c r="J1461" t="s">
        <v>42</v>
      </c>
      <c r="K1461" t="s">
        <v>43</v>
      </c>
      <c r="L1461" t="s">
        <v>44</v>
      </c>
      <c r="M1461" t="s">
        <v>53</v>
      </c>
      <c r="N1461" t="s">
        <v>71</v>
      </c>
      <c r="O1461" t="s">
        <v>90</v>
      </c>
      <c r="P1461" s="13">
        <v>42119</v>
      </c>
      <c r="Q1461" s="13" t="str">
        <f t="shared" si="44"/>
        <v>April</v>
      </c>
      <c r="R1461" s="11">
        <v>42120</v>
      </c>
      <c r="S1461" s="13" t="str">
        <f t="shared" si="45"/>
        <v>April</v>
      </c>
      <c r="T1461" s="8">
        <v>4260.1120000000001</v>
      </c>
      <c r="U1461">
        <v>56</v>
      </c>
      <c r="V1461" s="6">
        <v>29718.53</v>
      </c>
      <c r="W1461">
        <v>50656</v>
      </c>
      <c r="X1461" t="str">
        <f>[1]!DXLOOKUP(M1461,Users!$A$2:$A$5,Users!$B$2:$B$5,0)</f>
        <v>Erin</v>
      </c>
    </row>
    <row r="1462" spans="1:24" ht="12.75" customHeight="1">
      <c r="A1462" t="s">
        <v>47</v>
      </c>
      <c r="B1462" s="17">
        <v>0.1</v>
      </c>
      <c r="C1462" s="6">
        <v>7.7</v>
      </c>
      <c r="D1462" s="6">
        <v>3.68</v>
      </c>
      <c r="E1462">
        <v>2571</v>
      </c>
      <c r="F1462" t="s">
        <v>2405</v>
      </c>
      <c r="G1462" t="s">
        <v>49</v>
      </c>
      <c r="H1462" t="s">
        <v>114</v>
      </c>
      <c r="I1462" t="s">
        <v>41</v>
      </c>
      <c r="J1462" t="s">
        <v>50</v>
      </c>
      <c r="K1462" t="s">
        <v>31</v>
      </c>
      <c r="L1462" t="s">
        <v>2404</v>
      </c>
      <c r="M1462" t="s">
        <v>53</v>
      </c>
      <c r="N1462" t="s">
        <v>71</v>
      </c>
      <c r="O1462" t="s">
        <v>90</v>
      </c>
      <c r="P1462" s="13">
        <v>42119</v>
      </c>
      <c r="Q1462" s="13" t="str">
        <f t="shared" si="44"/>
        <v>April</v>
      </c>
      <c r="R1462" s="11">
        <v>42120</v>
      </c>
      <c r="S1462" s="13" t="str">
        <f t="shared" si="45"/>
        <v>April</v>
      </c>
      <c r="T1462" s="8">
        <v>-25.14</v>
      </c>
      <c r="U1462">
        <v>27</v>
      </c>
      <c r="V1462" s="6">
        <v>197.48</v>
      </c>
      <c r="W1462">
        <v>50656</v>
      </c>
      <c r="X1462" t="str">
        <f>[1]!DXLOOKUP(M1462,Users!$A$2:$A$5,Users!$B$2:$B$5,0)</f>
        <v>Erin</v>
      </c>
    </row>
    <row r="1463" spans="1:24" ht="12.75" customHeight="1">
      <c r="A1463" t="s">
        <v>106</v>
      </c>
      <c r="B1463" s="17">
        <v>0.04</v>
      </c>
      <c r="C1463" s="6">
        <v>8.6</v>
      </c>
      <c r="D1463" s="6">
        <v>6.19</v>
      </c>
      <c r="E1463">
        <v>2578</v>
      </c>
      <c r="F1463" t="s">
        <v>2406</v>
      </c>
      <c r="G1463" t="s">
        <v>49</v>
      </c>
      <c r="H1463" t="s">
        <v>40</v>
      </c>
      <c r="I1463" t="s">
        <v>29</v>
      </c>
      <c r="J1463" t="s">
        <v>109</v>
      </c>
      <c r="K1463" t="s">
        <v>59</v>
      </c>
      <c r="L1463" t="s">
        <v>924</v>
      </c>
      <c r="M1463" t="s">
        <v>136</v>
      </c>
      <c r="N1463" t="s">
        <v>1278</v>
      </c>
      <c r="O1463" t="s">
        <v>2407</v>
      </c>
      <c r="P1463" s="13">
        <v>42126</v>
      </c>
      <c r="Q1463" s="13" t="str">
        <f t="shared" si="44"/>
        <v>May</v>
      </c>
      <c r="R1463" s="11">
        <v>42128</v>
      </c>
      <c r="S1463" s="13" t="str">
        <f t="shared" si="45"/>
        <v>May</v>
      </c>
      <c r="T1463" s="8">
        <v>309.71159999999998</v>
      </c>
      <c r="U1463">
        <v>5</v>
      </c>
      <c r="V1463" s="6">
        <v>46.85</v>
      </c>
      <c r="W1463">
        <v>88298</v>
      </c>
      <c r="X1463" t="str">
        <f>[1]!DXLOOKUP(M1463,Users!$A$2:$A$5,Users!$B$2:$B$5,0)</f>
        <v>Sam</v>
      </c>
    </row>
    <row r="1464" spans="1:24" ht="12.75" customHeight="1">
      <c r="A1464" t="s">
        <v>106</v>
      </c>
      <c r="B1464" s="17">
        <v>0.01</v>
      </c>
      <c r="C1464" s="6">
        <v>3.58</v>
      </c>
      <c r="D1464" s="6">
        <v>1.63</v>
      </c>
      <c r="E1464">
        <v>2578</v>
      </c>
      <c r="F1464" t="s">
        <v>2406</v>
      </c>
      <c r="G1464" t="s">
        <v>49</v>
      </c>
      <c r="H1464" t="s">
        <v>40</v>
      </c>
      <c r="I1464" t="s">
        <v>29</v>
      </c>
      <c r="J1464" t="s">
        <v>66</v>
      </c>
      <c r="K1464" t="s">
        <v>31</v>
      </c>
      <c r="L1464" t="s">
        <v>67</v>
      </c>
      <c r="M1464" t="s">
        <v>136</v>
      </c>
      <c r="N1464" t="s">
        <v>1278</v>
      </c>
      <c r="O1464" t="s">
        <v>2407</v>
      </c>
      <c r="P1464" s="13">
        <v>42126</v>
      </c>
      <c r="Q1464" s="13" t="str">
        <f t="shared" si="44"/>
        <v>May</v>
      </c>
      <c r="R1464" s="11">
        <v>42130</v>
      </c>
      <c r="S1464" s="13" t="str">
        <f t="shared" si="45"/>
        <v>May</v>
      </c>
      <c r="T1464" s="8">
        <v>-128.85599999999999</v>
      </c>
      <c r="U1464">
        <v>26</v>
      </c>
      <c r="V1464" s="6">
        <v>93.57</v>
      </c>
      <c r="W1464">
        <v>88298</v>
      </c>
      <c r="X1464" t="str">
        <f>[1]!DXLOOKUP(M1464,Users!$A$2:$A$5,Users!$B$2:$B$5,0)</f>
        <v>Sam</v>
      </c>
    </row>
    <row r="1465" spans="1:24" ht="12.75" customHeight="1">
      <c r="A1465" t="s">
        <v>106</v>
      </c>
      <c r="B1465" s="17">
        <v>0.08</v>
      </c>
      <c r="C1465" s="6">
        <v>105.49</v>
      </c>
      <c r="D1465" s="6">
        <v>41.64</v>
      </c>
      <c r="E1465">
        <v>2578</v>
      </c>
      <c r="F1465" t="s">
        <v>2406</v>
      </c>
      <c r="G1465" t="s">
        <v>39</v>
      </c>
      <c r="H1465" t="s">
        <v>40</v>
      </c>
      <c r="I1465" t="s">
        <v>41</v>
      </c>
      <c r="J1465" t="s">
        <v>152</v>
      </c>
      <c r="K1465" t="s">
        <v>121</v>
      </c>
      <c r="L1465" t="s">
        <v>2408</v>
      </c>
      <c r="M1465" t="s">
        <v>136</v>
      </c>
      <c r="N1465" t="s">
        <v>1278</v>
      </c>
      <c r="O1465" t="s">
        <v>2407</v>
      </c>
      <c r="P1465" s="13">
        <v>42126</v>
      </c>
      <c r="Q1465" s="13" t="str">
        <f t="shared" si="44"/>
        <v>May</v>
      </c>
      <c r="R1465" s="11">
        <v>42133</v>
      </c>
      <c r="S1465" s="13" t="str">
        <f t="shared" si="45"/>
        <v>May</v>
      </c>
      <c r="T1465" s="8">
        <v>-36.945999999999998</v>
      </c>
      <c r="U1465">
        <v>34</v>
      </c>
      <c r="V1465" s="6">
        <v>2694.49</v>
      </c>
      <c r="W1465">
        <v>88298</v>
      </c>
      <c r="X1465" t="str">
        <f>[1]!DXLOOKUP(M1465,Users!$A$2:$A$5,Users!$B$2:$B$5,0)</f>
        <v>Sam</v>
      </c>
    </row>
    <row r="1466" spans="1:24" ht="12.75" customHeight="1">
      <c r="A1466" t="s">
        <v>25</v>
      </c>
      <c r="B1466" s="17">
        <v>0.09</v>
      </c>
      <c r="C1466" s="6">
        <v>212.6</v>
      </c>
      <c r="D1466" s="6">
        <v>52.2</v>
      </c>
      <c r="E1466">
        <v>2579</v>
      </c>
      <c r="F1466" t="s">
        <v>2409</v>
      </c>
      <c r="G1466" t="s">
        <v>39</v>
      </c>
      <c r="H1466" t="s">
        <v>40</v>
      </c>
      <c r="I1466" t="s">
        <v>41</v>
      </c>
      <c r="J1466" t="s">
        <v>152</v>
      </c>
      <c r="K1466" t="s">
        <v>121</v>
      </c>
      <c r="L1466" t="s">
        <v>1348</v>
      </c>
      <c r="M1466" t="s">
        <v>136</v>
      </c>
      <c r="N1466" t="s">
        <v>1278</v>
      </c>
      <c r="O1466" t="s">
        <v>2410</v>
      </c>
      <c r="P1466" s="13">
        <v>42007</v>
      </c>
      <c r="Q1466" s="13" t="str">
        <f t="shared" si="44"/>
        <v>January</v>
      </c>
      <c r="R1466" s="11">
        <v>42008</v>
      </c>
      <c r="S1466" s="13" t="str">
        <f t="shared" si="45"/>
        <v>January</v>
      </c>
      <c r="T1466" s="8">
        <v>-274.49799999999999</v>
      </c>
      <c r="U1466">
        <v>1</v>
      </c>
      <c r="V1466" s="6">
        <v>174.5</v>
      </c>
      <c r="W1466">
        <v>88296</v>
      </c>
      <c r="X1466" t="str">
        <f>[1]!DXLOOKUP(M1466,Users!$A$2:$A$5,Users!$B$2:$B$5,0)</f>
        <v>Sam</v>
      </c>
    </row>
    <row r="1467" spans="1:24" ht="12.75" customHeight="1">
      <c r="A1467" t="s">
        <v>56</v>
      </c>
      <c r="B1467" s="17">
        <v>7.0000000000000007E-2</v>
      </c>
      <c r="C1467" s="6">
        <v>1.76</v>
      </c>
      <c r="D1467" s="6">
        <v>4.8600000000000003</v>
      </c>
      <c r="E1467">
        <v>2579</v>
      </c>
      <c r="F1467" t="s">
        <v>2409</v>
      </c>
      <c r="G1467" t="s">
        <v>49</v>
      </c>
      <c r="H1467" t="s">
        <v>40</v>
      </c>
      <c r="I1467" t="s">
        <v>41</v>
      </c>
      <c r="J1467" t="s">
        <v>50</v>
      </c>
      <c r="K1467" t="s">
        <v>59</v>
      </c>
      <c r="L1467" t="s">
        <v>1775</v>
      </c>
      <c r="M1467" t="s">
        <v>136</v>
      </c>
      <c r="N1467" t="s">
        <v>1278</v>
      </c>
      <c r="O1467" t="s">
        <v>2410</v>
      </c>
      <c r="P1467" s="13">
        <v>42021</v>
      </c>
      <c r="Q1467" s="13" t="str">
        <f t="shared" si="44"/>
        <v>January</v>
      </c>
      <c r="R1467" s="11">
        <v>42021</v>
      </c>
      <c r="S1467" s="13" t="str">
        <f t="shared" si="45"/>
        <v>January</v>
      </c>
      <c r="T1467" s="8">
        <v>0.58800000000001096</v>
      </c>
      <c r="U1467">
        <v>15</v>
      </c>
      <c r="V1467" s="6">
        <v>26.01</v>
      </c>
      <c r="W1467">
        <v>88297</v>
      </c>
      <c r="X1467" t="str">
        <f>[1]!DXLOOKUP(M1467,Users!$A$2:$A$5,Users!$B$2:$B$5,0)</f>
        <v>Sam</v>
      </c>
    </row>
    <row r="1468" spans="1:24" ht="12.75" customHeight="1">
      <c r="A1468" t="s">
        <v>56</v>
      </c>
      <c r="B1468" s="17">
        <v>0.04</v>
      </c>
      <c r="C1468" s="6">
        <v>510.14</v>
      </c>
      <c r="D1468" s="6">
        <v>14.7</v>
      </c>
      <c r="E1468">
        <v>2583</v>
      </c>
      <c r="F1468" t="s">
        <v>2411</v>
      </c>
      <c r="G1468" t="s">
        <v>39</v>
      </c>
      <c r="H1468" t="s">
        <v>40</v>
      </c>
      <c r="I1468" t="s">
        <v>77</v>
      </c>
      <c r="J1468" t="s">
        <v>85</v>
      </c>
      <c r="K1468" t="s">
        <v>43</v>
      </c>
      <c r="L1468" t="s">
        <v>2412</v>
      </c>
      <c r="M1468" t="s">
        <v>61</v>
      </c>
      <c r="N1468" t="s">
        <v>300</v>
      </c>
      <c r="O1468" t="s">
        <v>2413</v>
      </c>
      <c r="P1468" s="13">
        <v>42162</v>
      </c>
      <c r="Q1468" s="13" t="str">
        <f t="shared" si="44"/>
        <v>June</v>
      </c>
      <c r="R1468" s="11">
        <v>42164</v>
      </c>
      <c r="S1468" s="13" t="str">
        <f t="shared" si="45"/>
        <v>June</v>
      </c>
      <c r="T1468" s="8">
        <v>-251.40390000000002</v>
      </c>
      <c r="U1468">
        <v>3</v>
      </c>
      <c r="V1468" s="6">
        <v>1527.97</v>
      </c>
      <c r="W1468">
        <v>89657</v>
      </c>
      <c r="X1468" t="str">
        <f>[1]!DXLOOKUP(M1468,Users!$A$2:$A$5,Users!$B$2:$B$5,0)</f>
        <v>Chris</v>
      </c>
    </row>
    <row r="1469" spans="1:24" ht="12.75" customHeight="1">
      <c r="A1469" t="s">
        <v>56</v>
      </c>
      <c r="B1469" s="17">
        <v>0</v>
      </c>
      <c r="C1469" s="6">
        <v>4.76</v>
      </c>
      <c r="D1469" s="6">
        <v>3.01</v>
      </c>
      <c r="E1469">
        <v>2583</v>
      </c>
      <c r="F1469" t="s">
        <v>2411</v>
      </c>
      <c r="G1469" t="s">
        <v>49</v>
      </c>
      <c r="H1469" t="s">
        <v>40</v>
      </c>
      <c r="I1469" t="s">
        <v>29</v>
      </c>
      <c r="J1469" t="s">
        <v>93</v>
      </c>
      <c r="K1469" t="s">
        <v>31</v>
      </c>
      <c r="L1469" t="s">
        <v>2414</v>
      </c>
      <c r="M1469" t="s">
        <v>61</v>
      </c>
      <c r="N1469" t="s">
        <v>300</v>
      </c>
      <c r="O1469" t="s">
        <v>2413</v>
      </c>
      <c r="P1469" s="13">
        <v>42162</v>
      </c>
      <c r="Q1469" s="13" t="str">
        <f t="shared" si="44"/>
        <v>June</v>
      </c>
      <c r="R1469" s="11">
        <v>42164</v>
      </c>
      <c r="S1469" s="13" t="str">
        <f t="shared" si="45"/>
        <v>June</v>
      </c>
      <c r="T1469" s="8">
        <v>-2.3450000000000002</v>
      </c>
      <c r="U1469">
        <v>23</v>
      </c>
      <c r="V1469" s="6">
        <v>110.86</v>
      </c>
      <c r="W1469">
        <v>89657</v>
      </c>
      <c r="X1469" t="str">
        <f>[1]!DXLOOKUP(M1469,Users!$A$2:$A$5,Users!$B$2:$B$5,0)</f>
        <v>Chris</v>
      </c>
    </row>
    <row r="1470" spans="1:24" ht="12.75" customHeight="1">
      <c r="A1470" t="s">
        <v>47</v>
      </c>
      <c r="B1470" s="17">
        <v>0.04</v>
      </c>
      <c r="C1470" s="6">
        <v>6.3</v>
      </c>
      <c r="D1470" s="6">
        <v>0.5</v>
      </c>
      <c r="E1470">
        <v>2584</v>
      </c>
      <c r="F1470" t="s">
        <v>2415</v>
      </c>
      <c r="G1470" t="s">
        <v>49</v>
      </c>
      <c r="H1470" t="s">
        <v>40</v>
      </c>
      <c r="I1470" t="s">
        <v>29</v>
      </c>
      <c r="J1470" t="s">
        <v>134</v>
      </c>
      <c r="K1470" t="s">
        <v>59</v>
      </c>
      <c r="L1470" t="s">
        <v>1158</v>
      </c>
      <c r="M1470" t="s">
        <v>61</v>
      </c>
      <c r="N1470" t="s">
        <v>300</v>
      </c>
      <c r="O1470" t="s">
        <v>2416</v>
      </c>
      <c r="P1470" s="13">
        <v>42164</v>
      </c>
      <c r="Q1470" s="13" t="str">
        <f t="shared" si="44"/>
        <v>June</v>
      </c>
      <c r="R1470" s="11">
        <v>42166</v>
      </c>
      <c r="S1470" s="13" t="str">
        <f t="shared" si="45"/>
        <v>June</v>
      </c>
      <c r="T1470" s="8">
        <v>67.606200000000001</v>
      </c>
      <c r="U1470">
        <v>15</v>
      </c>
      <c r="V1470" s="6">
        <v>97.98</v>
      </c>
      <c r="W1470">
        <v>89658</v>
      </c>
      <c r="X1470" t="str">
        <f>[1]!DXLOOKUP(M1470,Users!$A$2:$A$5,Users!$B$2:$B$5,0)</f>
        <v>Chris</v>
      </c>
    </row>
    <row r="1471" spans="1:24" ht="12.75" customHeight="1">
      <c r="A1471" t="s">
        <v>56</v>
      </c>
      <c r="B1471" s="17">
        <v>0.01</v>
      </c>
      <c r="C1471" s="6">
        <v>6.48</v>
      </c>
      <c r="D1471" s="6">
        <v>6.57</v>
      </c>
      <c r="E1471">
        <v>2587</v>
      </c>
      <c r="F1471" t="s">
        <v>2417</v>
      </c>
      <c r="G1471" t="s">
        <v>27</v>
      </c>
      <c r="H1471" t="s">
        <v>40</v>
      </c>
      <c r="I1471" t="s">
        <v>29</v>
      </c>
      <c r="J1471" t="s">
        <v>93</v>
      </c>
      <c r="K1471" t="s">
        <v>59</v>
      </c>
      <c r="L1471" t="s">
        <v>2418</v>
      </c>
      <c r="M1471" t="s">
        <v>61</v>
      </c>
      <c r="N1471" t="s">
        <v>1858</v>
      </c>
      <c r="O1471" t="s">
        <v>2419</v>
      </c>
      <c r="P1471" s="13">
        <v>42063</v>
      </c>
      <c r="Q1471" s="13" t="str">
        <f t="shared" si="44"/>
        <v>February</v>
      </c>
      <c r="R1471" s="11">
        <v>42063</v>
      </c>
      <c r="S1471" s="13" t="str">
        <f t="shared" si="45"/>
        <v>February</v>
      </c>
      <c r="T1471" s="8">
        <v>-46.5244</v>
      </c>
      <c r="U1471">
        <v>18</v>
      </c>
      <c r="V1471" s="6">
        <v>127.83</v>
      </c>
      <c r="W1471">
        <v>91166</v>
      </c>
      <c r="X1471" t="str">
        <f>[1]!DXLOOKUP(M1471,Users!$A$2:$A$5,Users!$B$2:$B$5,0)</f>
        <v>Chris</v>
      </c>
    </row>
    <row r="1472" spans="1:24" ht="12.75" customHeight="1">
      <c r="A1472" t="s">
        <v>37</v>
      </c>
      <c r="B1472" s="17">
        <v>0.02</v>
      </c>
      <c r="C1472" s="6">
        <v>22.72</v>
      </c>
      <c r="D1472" s="6">
        <v>8.99</v>
      </c>
      <c r="E1472">
        <v>2587</v>
      </c>
      <c r="F1472" t="s">
        <v>2417</v>
      </c>
      <c r="G1472" t="s">
        <v>49</v>
      </c>
      <c r="H1472" t="s">
        <v>40</v>
      </c>
      <c r="I1472" t="s">
        <v>41</v>
      </c>
      <c r="J1472" t="s">
        <v>50</v>
      </c>
      <c r="K1472" t="s">
        <v>51</v>
      </c>
      <c r="L1472" t="s">
        <v>782</v>
      </c>
      <c r="M1472" t="s">
        <v>61</v>
      </c>
      <c r="N1472" t="s">
        <v>1858</v>
      </c>
      <c r="O1472" t="s">
        <v>2419</v>
      </c>
      <c r="P1472" s="13">
        <v>42181</v>
      </c>
      <c r="Q1472" s="13" t="str">
        <f t="shared" si="44"/>
        <v>June</v>
      </c>
      <c r="R1472" s="11">
        <v>42181</v>
      </c>
      <c r="S1472" s="13" t="str">
        <f t="shared" si="45"/>
        <v>June</v>
      </c>
      <c r="T1472" s="8">
        <v>200.01719999999997</v>
      </c>
      <c r="U1472">
        <v>12</v>
      </c>
      <c r="V1472" s="6">
        <v>289.88</v>
      </c>
      <c r="W1472">
        <v>91167</v>
      </c>
      <c r="X1472" t="str">
        <f>[1]!DXLOOKUP(M1472,Users!$A$2:$A$5,Users!$B$2:$B$5,0)</f>
        <v>Chris</v>
      </c>
    </row>
    <row r="1473" spans="1:24" ht="12.75" customHeight="1">
      <c r="A1473" t="s">
        <v>106</v>
      </c>
      <c r="B1473" s="17">
        <v>0.02</v>
      </c>
      <c r="C1473" s="6">
        <v>419.19</v>
      </c>
      <c r="D1473" s="6">
        <v>19.989999999999998</v>
      </c>
      <c r="E1473">
        <v>2593</v>
      </c>
      <c r="F1473" t="s">
        <v>2420</v>
      </c>
      <c r="G1473" t="s">
        <v>49</v>
      </c>
      <c r="H1473" t="s">
        <v>28</v>
      </c>
      <c r="I1473" t="s">
        <v>29</v>
      </c>
      <c r="J1473" t="s">
        <v>141</v>
      </c>
      <c r="K1473" t="s">
        <v>59</v>
      </c>
      <c r="L1473" t="s">
        <v>741</v>
      </c>
      <c r="M1473" t="s">
        <v>136</v>
      </c>
      <c r="N1473" t="s">
        <v>387</v>
      </c>
      <c r="O1473" t="s">
        <v>2421</v>
      </c>
      <c r="P1473" s="13">
        <v>42111</v>
      </c>
      <c r="Q1473" s="13" t="str">
        <f t="shared" si="44"/>
        <v>April</v>
      </c>
      <c r="R1473" s="11">
        <v>42111</v>
      </c>
      <c r="S1473" s="13" t="str">
        <f t="shared" si="45"/>
        <v>April</v>
      </c>
      <c r="T1473" s="8">
        <v>-39.606000000000002</v>
      </c>
      <c r="U1473">
        <v>10</v>
      </c>
      <c r="V1473" s="6">
        <v>4354.55</v>
      </c>
      <c r="W1473">
        <v>87772</v>
      </c>
      <c r="X1473" t="str">
        <f>[1]!DXLOOKUP(M1473,Users!$A$2:$A$5,Users!$B$2:$B$5,0)</f>
        <v>Sam</v>
      </c>
    </row>
    <row r="1474" spans="1:24" ht="12.75" customHeight="1">
      <c r="A1474" t="s">
        <v>106</v>
      </c>
      <c r="B1474" s="17">
        <v>0.01</v>
      </c>
      <c r="C1474" s="6">
        <v>85.99</v>
      </c>
      <c r="D1474" s="6">
        <v>0.99</v>
      </c>
      <c r="E1474">
        <v>2593</v>
      </c>
      <c r="F1474" t="s">
        <v>2420</v>
      </c>
      <c r="G1474" t="s">
        <v>49</v>
      </c>
      <c r="H1474" t="s">
        <v>28</v>
      </c>
      <c r="I1474" t="s">
        <v>77</v>
      </c>
      <c r="J1474" t="s">
        <v>78</v>
      </c>
      <c r="K1474" t="s">
        <v>31</v>
      </c>
      <c r="L1474" t="s">
        <v>482</v>
      </c>
      <c r="M1474" t="s">
        <v>136</v>
      </c>
      <c r="N1474" t="s">
        <v>387</v>
      </c>
      <c r="O1474" t="s">
        <v>2421</v>
      </c>
      <c r="P1474" s="13">
        <v>42075</v>
      </c>
      <c r="Q1474" s="13" t="str">
        <f t="shared" si="44"/>
        <v>March</v>
      </c>
      <c r="R1474" s="11">
        <v>42080</v>
      </c>
      <c r="S1474" s="13" t="str">
        <f t="shared" si="45"/>
        <v>March</v>
      </c>
      <c r="T1474" s="8">
        <v>311.72999999999996</v>
      </c>
      <c r="U1474">
        <v>2</v>
      </c>
      <c r="V1474" s="6">
        <v>146.16999999999999</v>
      </c>
      <c r="W1474">
        <v>87773</v>
      </c>
      <c r="X1474" t="str">
        <f>[1]!DXLOOKUP(M1474,Users!$A$2:$A$5,Users!$B$2:$B$5,0)</f>
        <v>Sam</v>
      </c>
    </row>
    <row r="1475" spans="1:24" ht="12.75" customHeight="1">
      <c r="A1475" t="s">
        <v>106</v>
      </c>
      <c r="B1475" s="17">
        <v>0.05</v>
      </c>
      <c r="C1475" s="6">
        <v>5.74</v>
      </c>
      <c r="D1475" s="6">
        <v>5.3</v>
      </c>
      <c r="E1475">
        <v>2601</v>
      </c>
      <c r="F1475" t="s">
        <v>2422</v>
      </c>
      <c r="G1475" t="s">
        <v>49</v>
      </c>
      <c r="H1475" t="s">
        <v>28</v>
      </c>
      <c r="I1475" t="s">
        <v>29</v>
      </c>
      <c r="J1475" t="s">
        <v>174</v>
      </c>
      <c r="K1475" t="s">
        <v>51</v>
      </c>
      <c r="L1475" t="s">
        <v>2423</v>
      </c>
      <c r="M1475" t="s">
        <v>53</v>
      </c>
      <c r="N1475" t="s">
        <v>197</v>
      </c>
      <c r="O1475" t="s">
        <v>2424</v>
      </c>
      <c r="P1475" s="13">
        <v>42084</v>
      </c>
      <c r="Q1475" s="13" t="str">
        <f t="shared" ref="Q1475:Q1538" si="46">TEXT(P1475,"mmmm")</f>
        <v>March</v>
      </c>
      <c r="R1475" s="11">
        <v>42089</v>
      </c>
      <c r="S1475" s="13" t="str">
        <f t="shared" ref="S1475:S1538" si="47">TEXT(R1475,"mmmm")</f>
        <v>March</v>
      </c>
      <c r="T1475" s="8">
        <v>-50.75</v>
      </c>
      <c r="U1475">
        <v>7</v>
      </c>
      <c r="V1475" s="6">
        <v>42.02</v>
      </c>
      <c r="W1475">
        <v>87382</v>
      </c>
      <c r="X1475" t="str">
        <f>[1]!DXLOOKUP(M1475,Users!$A$2:$A$5,Users!$B$2:$B$5,0)</f>
        <v>Erin</v>
      </c>
    </row>
    <row r="1476" spans="1:24" ht="12.75" customHeight="1">
      <c r="A1476" t="s">
        <v>47</v>
      </c>
      <c r="B1476" s="17">
        <v>7.0000000000000007E-2</v>
      </c>
      <c r="C1476" s="6">
        <v>200.99</v>
      </c>
      <c r="D1476" s="6">
        <v>4.2</v>
      </c>
      <c r="E1476">
        <v>2603</v>
      </c>
      <c r="F1476" t="s">
        <v>2425</v>
      </c>
      <c r="G1476" t="s">
        <v>49</v>
      </c>
      <c r="H1476" t="s">
        <v>28</v>
      </c>
      <c r="I1476" t="s">
        <v>77</v>
      </c>
      <c r="J1476" t="s">
        <v>78</v>
      </c>
      <c r="K1476" t="s">
        <v>59</v>
      </c>
      <c r="L1476" t="s">
        <v>548</v>
      </c>
      <c r="M1476" t="s">
        <v>53</v>
      </c>
      <c r="N1476" t="s">
        <v>54</v>
      </c>
      <c r="O1476" t="s">
        <v>2426</v>
      </c>
      <c r="P1476" s="13">
        <v>42099</v>
      </c>
      <c r="Q1476" s="13" t="str">
        <f t="shared" si="46"/>
        <v>April</v>
      </c>
      <c r="R1476" s="11">
        <v>42100</v>
      </c>
      <c r="S1476" s="13" t="str">
        <f t="shared" si="47"/>
        <v>April</v>
      </c>
      <c r="T1476" s="8">
        <v>2225.0761200000002</v>
      </c>
      <c r="U1476">
        <v>22</v>
      </c>
      <c r="V1476" s="6">
        <v>3705.14</v>
      </c>
      <c r="W1476">
        <v>87383</v>
      </c>
      <c r="X1476" t="str">
        <f>[1]!DXLOOKUP(M1476,Users!$A$2:$A$5,Users!$B$2:$B$5,0)</f>
        <v>Erin</v>
      </c>
    </row>
    <row r="1477" spans="1:24" ht="12.75" customHeight="1">
      <c r="A1477" t="s">
        <v>47</v>
      </c>
      <c r="B1477" s="17">
        <v>0.01</v>
      </c>
      <c r="C1477" s="6">
        <v>297.48</v>
      </c>
      <c r="D1477" s="6">
        <v>18.059999999999999</v>
      </c>
      <c r="E1477">
        <v>2604</v>
      </c>
      <c r="F1477" t="s">
        <v>2427</v>
      </c>
      <c r="G1477" t="s">
        <v>39</v>
      </c>
      <c r="H1477" t="s">
        <v>28</v>
      </c>
      <c r="I1477" t="s">
        <v>77</v>
      </c>
      <c r="J1477" t="s">
        <v>85</v>
      </c>
      <c r="K1477" t="s">
        <v>43</v>
      </c>
      <c r="L1477" t="s">
        <v>565</v>
      </c>
      <c r="M1477" t="s">
        <v>53</v>
      </c>
      <c r="N1477" t="s">
        <v>54</v>
      </c>
      <c r="O1477" t="s">
        <v>2428</v>
      </c>
      <c r="P1477" s="13">
        <v>42099</v>
      </c>
      <c r="Q1477" s="13" t="str">
        <f t="shared" si="46"/>
        <v>April</v>
      </c>
      <c r="R1477" s="11">
        <v>42100</v>
      </c>
      <c r="S1477" s="13" t="str">
        <f t="shared" si="47"/>
        <v>April</v>
      </c>
      <c r="T1477" s="8">
        <v>-338.18083200000001</v>
      </c>
      <c r="U1477">
        <v>3</v>
      </c>
      <c r="V1477" s="6">
        <v>945.36</v>
      </c>
      <c r="W1477">
        <v>87383</v>
      </c>
      <c r="X1477" t="str">
        <f>[1]!DXLOOKUP(M1477,Users!$A$2:$A$5,Users!$B$2:$B$5,0)</f>
        <v>Erin</v>
      </c>
    </row>
    <row r="1478" spans="1:24" ht="12.75" customHeight="1">
      <c r="A1478" t="s">
        <v>25</v>
      </c>
      <c r="B1478" s="17">
        <v>0.09</v>
      </c>
      <c r="C1478" s="6">
        <v>5.4</v>
      </c>
      <c r="D1478" s="6">
        <v>7.78</v>
      </c>
      <c r="E1478">
        <v>2610</v>
      </c>
      <c r="F1478" t="s">
        <v>2429</v>
      </c>
      <c r="G1478" t="s">
        <v>49</v>
      </c>
      <c r="H1478" t="s">
        <v>28</v>
      </c>
      <c r="I1478" t="s">
        <v>29</v>
      </c>
      <c r="J1478" t="s">
        <v>109</v>
      </c>
      <c r="K1478" t="s">
        <v>59</v>
      </c>
      <c r="L1478" t="s">
        <v>310</v>
      </c>
      <c r="M1478" t="s">
        <v>34</v>
      </c>
      <c r="N1478" t="s">
        <v>45</v>
      </c>
      <c r="O1478" t="s">
        <v>2402</v>
      </c>
      <c r="P1478" s="13">
        <v>42140</v>
      </c>
      <c r="Q1478" s="13" t="str">
        <f t="shared" si="46"/>
        <v>May</v>
      </c>
      <c r="R1478" s="11">
        <v>42141</v>
      </c>
      <c r="S1478" s="13" t="str">
        <f t="shared" si="47"/>
        <v>May</v>
      </c>
      <c r="T1478" s="8">
        <v>-136.25200000000001</v>
      </c>
      <c r="U1478">
        <v>9</v>
      </c>
      <c r="V1478" s="6">
        <v>49.24</v>
      </c>
      <c r="W1478">
        <v>86118</v>
      </c>
      <c r="X1478" t="str">
        <f>[1]!DXLOOKUP(M1478,Users!$A$2:$A$5,Users!$B$2:$B$5,0)</f>
        <v>William</v>
      </c>
    </row>
    <row r="1479" spans="1:24" ht="12.75" customHeight="1">
      <c r="A1479" t="s">
        <v>106</v>
      </c>
      <c r="B1479" s="17">
        <v>0.02</v>
      </c>
      <c r="C1479" s="6">
        <v>50.98</v>
      </c>
      <c r="D1479" s="6">
        <v>13.66</v>
      </c>
      <c r="E1479">
        <v>2613</v>
      </c>
      <c r="F1479" t="s">
        <v>2430</v>
      </c>
      <c r="G1479" t="s">
        <v>27</v>
      </c>
      <c r="H1479" t="s">
        <v>28</v>
      </c>
      <c r="I1479" t="s">
        <v>29</v>
      </c>
      <c r="J1479" t="s">
        <v>257</v>
      </c>
      <c r="K1479" t="s">
        <v>59</v>
      </c>
      <c r="L1479" t="s">
        <v>2431</v>
      </c>
      <c r="M1479" t="s">
        <v>53</v>
      </c>
      <c r="N1479" t="s">
        <v>54</v>
      </c>
      <c r="O1479" t="s">
        <v>2432</v>
      </c>
      <c r="P1479" s="13">
        <v>42028</v>
      </c>
      <c r="Q1479" s="13" t="str">
        <f t="shared" si="46"/>
        <v>January</v>
      </c>
      <c r="R1479" s="11">
        <v>42028</v>
      </c>
      <c r="S1479" s="13" t="str">
        <f t="shared" si="47"/>
        <v>January</v>
      </c>
      <c r="T1479" s="8">
        <v>-25.76</v>
      </c>
      <c r="U1479">
        <v>1</v>
      </c>
      <c r="V1479" s="6">
        <v>68.45</v>
      </c>
      <c r="W1479">
        <v>86119</v>
      </c>
      <c r="X1479" t="str">
        <f>[1]!DXLOOKUP(M1479,Users!$A$2:$A$5,Users!$B$2:$B$5,0)</f>
        <v>Erin</v>
      </c>
    </row>
    <row r="1480" spans="1:24" ht="12.75" customHeight="1">
      <c r="A1480" t="s">
        <v>47</v>
      </c>
      <c r="B1480" s="17">
        <v>0</v>
      </c>
      <c r="C1480" s="6">
        <v>2.6</v>
      </c>
      <c r="D1480" s="6">
        <v>2.4</v>
      </c>
      <c r="E1480">
        <v>2616</v>
      </c>
      <c r="F1480" t="s">
        <v>2433</v>
      </c>
      <c r="G1480" t="s">
        <v>49</v>
      </c>
      <c r="H1480" t="s">
        <v>28</v>
      </c>
      <c r="I1480" t="s">
        <v>29</v>
      </c>
      <c r="J1480" t="s">
        <v>30</v>
      </c>
      <c r="K1480" t="s">
        <v>31</v>
      </c>
      <c r="L1480" t="s">
        <v>1023</v>
      </c>
      <c r="M1480" t="s">
        <v>61</v>
      </c>
      <c r="N1480" t="s">
        <v>300</v>
      </c>
      <c r="O1480" t="s">
        <v>2434</v>
      </c>
      <c r="P1480" s="13">
        <v>42074</v>
      </c>
      <c r="Q1480" s="13" t="str">
        <f t="shared" si="46"/>
        <v>March</v>
      </c>
      <c r="R1480" s="11">
        <v>42076</v>
      </c>
      <c r="S1480" s="13" t="str">
        <f t="shared" si="47"/>
        <v>March</v>
      </c>
      <c r="T1480" s="8">
        <v>-45.21</v>
      </c>
      <c r="U1480">
        <v>16</v>
      </c>
      <c r="V1480" s="6">
        <v>44.75</v>
      </c>
      <c r="W1480">
        <v>91495</v>
      </c>
      <c r="X1480" t="str">
        <f>[1]!DXLOOKUP(M1480,Users!$A$2:$A$5,Users!$B$2:$B$5,0)</f>
        <v>Chris</v>
      </c>
    </row>
    <row r="1481" spans="1:24" ht="12.75" customHeight="1">
      <c r="A1481" t="s">
        <v>37</v>
      </c>
      <c r="B1481" s="17">
        <v>0.1</v>
      </c>
      <c r="C1481" s="6">
        <v>3.25</v>
      </c>
      <c r="D1481" s="6">
        <v>49</v>
      </c>
      <c r="E1481">
        <v>2617</v>
      </c>
      <c r="F1481" t="s">
        <v>2435</v>
      </c>
      <c r="G1481" t="s">
        <v>49</v>
      </c>
      <c r="H1481" t="s">
        <v>28</v>
      </c>
      <c r="I1481" t="s">
        <v>29</v>
      </c>
      <c r="J1481" t="s">
        <v>257</v>
      </c>
      <c r="K1481" t="s">
        <v>236</v>
      </c>
      <c r="L1481" t="s">
        <v>1890</v>
      </c>
      <c r="M1481" t="s">
        <v>61</v>
      </c>
      <c r="N1481" t="s">
        <v>2193</v>
      </c>
      <c r="O1481" t="s">
        <v>2436</v>
      </c>
      <c r="P1481" s="13">
        <v>42182</v>
      </c>
      <c r="Q1481" s="13" t="str">
        <f t="shared" si="46"/>
        <v>June</v>
      </c>
      <c r="R1481" s="11">
        <v>42183</v>
      </c>
      <c r="S1481" s="13" t="str">
        <f t="shared" si="47"/>
        <v>June</v>
      </c>
      <c r="T1481" s="8">
        <v>-286.245</v>
      </c>
      <c r="U1481">
        <v>6</v>
      </c>
      <c r="V1481" s="6">
        <v>40.69</v>
      </c>
      <c r="W1481">
        <v>91496</v>
      </c>
      <c r="X1481" t="str">
        <f>[1]!DXLOOKUP(M1481,Users!$A$2:$A$5,Users!$B$2:$B$5,0)</f>
        <v>Chris</v>
      </c>
    </row>
    <row r="1482" spans="1:24" ht="12.75" customHeight="1">
      <c r="A1482" t="s">
        <v>56</v>
      </c>
      <c r="B1482" s="17">
        <v>0.1</v>
      </c>
      <c r="C1482" s="6">
        <v>7.64</v>
      </c>
      <c r="D1482" s="6">
        <v>1.39</v>
      </c>
      <c r="E1482">
        <v>2618</v>
      </c>
      <c r="F1482" t="s">
        <v>2437</v>
      </c>
      <c r="G1482" t="s">
        <v>49</v>
      </c>
      <c r="H1482" t="s">
        <v>28</v>
      </c>
      <c r="I1482" t="s">
        <v>29</v>
      </c>
      <c r="J1482" t="s">
        <v>69</v>
      </c>
      <c r="K1482" t="s">
        <v>59</v>
      </c>
      <c r="L1482" t="s">
        <v>2438</v>
      </c>
      <c r="M1482" t="s">
        <v>53</v>
      </c>
      <c r="N1482" t="s">
        <v>71</v>
      </c>
      <c r="O1482" t="s">
        <v>90</v>
      </c>
      <c r="P1482" s="13">
        <v>42021</v>
      </c>
      <c r="Q1482" s="13" t="str">
        <f t="shared" si="46"/>
        <v>January</v>
      </c>
      <c r="R1482" s="11">
        <v>42023</v>
      </c>
      <c r="S1482" s="13" t="str">
        <f t="shared" si="47"/>
        <v>January</v>
      </c>
      <c r="T1482" s="8">
        <v>16.12</v>
      </c>
      <c r="U1482">
        <v>18</v>
      </c>
      <c r="V1482" s="6">
        <v>130.11000000000001</v>
      </c>
      <c r="W1482">
        <v>46884</v>
      </c>
      <c r="X1482" t="str">
        <f>[1]!DXLOOKUP(M1482,Users!$A$2:$A$5,Users!$B$2:$B$5,0)</f>
        <v>Erin</v>
      </c>
    </row>
    <row r="1483" spans="1:24" ht="12.75" customHeight="1">
      <c r="A1483" t="s">
        <v>56</v>
      </c>
      <c r="B1483" s="17">
        <v>0</v>
      </c>
      <c r="C1483" s="6">
        <v>125.99</v>
      </c>
      <c r="D1483" s="6">
        <v>2.5</v>
      </c>
      <c r="E1483">
        <v>2618</v>
      </c>
      <c r="F1483" t="s">
        <v>2437</v>
      </c>
      <c r="G1483" t="s">
        <v>49</v>
      </c>
      <c r="H1483" t="s">
        <v>28</v>
      </c>
      <c r="I1483" t="s">
        <v>77</v>
      </c>
      <c r="J1483" t="s">
        <v>78</v>
      </c>
      <c r="K1483" t="s">
        <v>59</v>
      </c>
      <c r="L1483" t="s">
        <v>2439</v>
      </c>
      <c r="M1483" t="s">
        <v>53</v>
      </c>
      <c r="N1483" t="s">
        <v>71</v>
      </c>
      <c r="O1483" t="s">
        <v>90</v>
      </c>
      <c r="P1483" s="13">
        <v>42021</v>
      </c>
      <c r="Q1483" s="13" t="str">
        <f t="shared" si="46"/>
        <v>January</v>
      </c>
      <c r="R1483" s="11">
        <v>42023</v>
      </c>
      <c r="S1483" s="13" t="str">
        <f t="shared" si="47"/>
        <v>January</v>
      </c>
      <c r="T1483" s="8">
        <v>-815.90079999999989</v>
      </c>
      <c r="U1483">
        <v>3</v>
      </c>
      <c r="V1483" s="6">
        <v>337.34</v>
      </c>
      <c r="W1483">
        <v>46884</v>
      </c>
      <c r="X1483" t="str">
        <f>[1]!DXLOOKUP(M1483,Users!$A$2:$A$5,Users!$B$2:$B$5,0)</f>
        <v>Erin</v>
      </c>
    </row>
    <row r="1484" spans="1:24" ht="12.75" customHeight="1">
      <c r="A1484" t="s">
        <v>56</v>
      </c>
      <c r="B1484" s="17">
        <v>0.1</v>
      </c>
      <c r="C1484" s="6">
        <v>11.55</v>
      </c>
      <c r="D1484" s="6">
        <v>2.36</v>
      </c>
      <c r="E1484">
        <v>2618</v>
      </c>
      <c r="F1484" t="s">
        <v>2437</v>
      </c>
      <c r="G1484" t="s">
        <v>49</v>
      </c>
      <c r="H1484" t="s">
        <v>28</v>
      </c>
      <c r="I1484" t="s">
        <v>29</v>
      </c>
      <c r="J1484" t="s">
        <v>30</v>
      </c>
      <c r="K1484" t="s">
        <v>31</v>
      </c>
      <c r="L1484" t="s">
        <v>312</v>
      </c>
      <c r="M1484" t="s">
        <v>53</v>
      </c>
      <c r="N1484" t="s">
        <v>71</v>
      </c>
      <c r="O1484" t="s">
        <v>90</v>
      </c>
      <c r="P1484" s="13">
        <v>42021</v>
      </c>
      <c r="Q1484" s="13" t="str">
        <f t="shared" si="46"/>
        <v>January</v>
      </c>
      <c r="R1484" s="11">
        <v>42022</v>
      </c>
      <c r="S1484" s="13" t="str">
        <f t="shared" si="47"/>
        <v>January</v>
      </c>
      <c r="T1484" s="8">
        <v>15.808000000000003</v>
      </c>
      <c r="U1484">
        <v>25</v>
      </c>
      <c r="V1484" s="6">
        <v>280.43</v>
      </c>
      <c r="W1484">
        <v>46884</v>
      </c>
      <c r="X1484" t="str">
        <f>[1]!DXLOOKUP(M1484,Users!$A$2:$A$5,Users!$B$2:$B$5,0)</f>
        <v>Erin</v>
      </c>
    </row>
    <row r="1485" spans="1:24" ht="12.75" customHeight="1">
      <c r="A1485" t="s">
        <v>25</v>
      </c>
      <c r="B1485" s="17">
        <v>0.05</v>
      </c>
      <c r="C1485" s="6">
        <v>4.84</v>
      </c>
      <c r="D1485" s="6">
        <v>0.71</v>
      </c>
      <c r="E1485">
        <v>2618</v>
      </c>
      <c r="F1485" t="s">
        <v>2437</v>
      </c>
      <c r="G1485" t="s">
        <v>27</v>
      </c>
      <c r="H1485" t="s">
        <v>28</v>
      </c>
      <c r="I1485" t="s">
        <v>29</v>
      </c>
      <c r="J1485" t="s">
        <v>30</v>
      </c>
      <c r="K1485" t="s">
        <v>31</v>
      </c>
      <c r="L1485" t="s">
        <v>1476</v>
      </c>
      <c r="M1485" t="s">
        <v>53</v>
      </c>
      <c r="N1485" t="s">
        <v>71</v>
      </c>
      <c r="O1485" t="s">
        <v>90</v>
      </c>
      <c r="P1485" s="13">
        <v>42086</v>
      </c>
      <c r="Q1485" s="13" t="str">
        <f t="shared" si="46"/>
        <v>March</v>
      </c>
      <c r="R1485" s="11">
        <v>42086</v>
      </c>
      <c r="S1485" s="13" t="str">
        <f t="shared" si="47"/>
        <v>March</v>
      </c>
      <c r="T1485" s="8">
        <v>29.17</v>
      </c>
      <c r="U1485">
        <v>20</v>
      </c>
      <c r="V1485" s="6">
        <v>103.39</v>
      </c>
      <c r="W1485">
        <v>34017</v>
      </c>
      <c r="X1485" t="str">
        <f>[1]!DXLOOKUP(M1485,Users!$A$2:$A$5,Users!$B$2:$B$5,0)</f>
        <v>Erin</v>
      </c>
    </row>
    <row r="1486" spans="1:24" ht="12.75" customHeight="1">
      <c r="A1486" t="s">
        <v>25</v>
      </c>
      <c r="B1486" s="17">
        <v>0.01</v>
      </c>
      <c r="C1486" s="6">
        <v>14.98</v>
      </c>
      <c r="D1486" s="6">
        <v>7.69</v>
      </c>
      <c r="E1486">
        <v>2618</v>
      </c>
      <c r="F1486" t="s">
        <v>2437</v>
      </c>
      <c r="G1486" t="s">
        <v>49</v>
      </c>
      <c r="H1486" t="s">
        <v>28</v>
      </c>
      <c r="I1486" t="s">
        <v>29</v>
      </c>
      <c r="J1486" t="s">
        <v>141</v>
      </c>
      <c r="K1486" t="s">
        <v>59</v>
      </c>
      <c r="L1486" t="s">
        <v>1736</v>
      </c>
      <c r="M1486" t="s">
        <v>53</v>
      </c>
      <c r="N1486" t="s">
        <v>71</v>
      </c>
      <c r="O1486" t="s">
        <v>90</v>
      </c>
      <c r="P1486" s="13">
        <v>42086</v>
      </c>
      <c r="Q1486" s="13" t="str">
        <f t="shared" si="46"/>
        <v>March</v>
      </c>
      <c r="R1486" s="11">
        <v>42088</v>
      </c>
      <c r="S1486" s="13" t="str">
        <f t="shared" si="47"/>
        <v>March</v>
      </c>
      <c r="T1486" s="8">
        <v>-48.97</v>
      </c>
      <c r="U1486">
        <v>28</v>
      </c>
      <c r="V1486" s="6">
        <v>435.39</v>
      </c>
      <c r="W1486">
        <v>34017</v>
      </c>
      <c r="X1486" t="str">
        <f>[1]!DXLOOKUP(M1486,Users!$A$2:$A$5,Users!$B$2:$B$5,0)</f>
        <v>Erin</v>
      </c>
    </row>
    <row r="1487" spans="1:24" ht="12.75" customHeight="1">
      <c r="A1487" t="s">
        <v>47</v>
      </c>
      <c r="B1487" s="17">
        <v>0.1</v>
      </c>
      <c r="C1487" s="6">
        <v>20.27</v>
      </c>
      <c r="D1487" s="6">
        <v>3.99</v>
      </c>
      <c r="E1487">
        <v>2618</v>
      </c>
      <c r="F1487" t="s">
        <v>2437</v>
      </c>
      <c r="G1487" t="s">
        <v>49</v>
      </c>
      <c r="H1487" t="s">
        <v>28</v>
      </c>
      <c r="I1487" t="s">
        <v>29</v>
      </c>
      <c r="J1487" t="s">
        <v>257</v>
      </c>
      <c r="K1487" t="s">
        <v>59</v>
      </c>
      <c r="L1487" t="s">
        <v>1514</v>
      </c>
      <c r="M1487" t="s">
        <v>53</v>
      </c>
      <c r="N1487" t="s">
        <v>71</v>
      </c>
      <c r="O1487" t="s">
        <v>90</v>
      </c>
      <c r="P1487" s="13">
        <v>42086</v>
      </c>
      <c r="Q1487" s="13" t="str">
        <f t="shared" si="46"/>
        <v>March</v>
      </c>
      <c r="R1487" s="11">
        <v>42087</v>
      </c>
      <c r="S1487" s="13" t="str">
        <f t="shared" si="47"/>
        <v>March</v>
      </c>
      <c r="T1487" s="8">
        <v>84.05</v>
      </c>
      <c r="U1487">
        <v>53</v>
      </c>
      <c r="V1487" s="6">
        <v>1051.52</v>
      </c>
      <c r="W1487">
        <v>53153</v>
      </c>
      <c r="X1487" t="str">
        <f>[1]!DXLOOKUP(M1487,Users!$A$2:$A$5,Users!$B$2:$B$5,0)</f>
        <v>Erin</v>
      </c>
    </row>
    <row r="1488" spans="1:24" ht="12.75" customHeight="1">
      <c r="A1488" t="s">
        <v>25</v>
      </c>
      <c r="B1488" s="17">
        <v>0.05</v>
      </c>
      <c r="C1488" s="6">
        <v>4.84</v>
      </c>
      <c r="D1488" s="6">
        <v>0.71</v>
      </c>
      <c r="E1488">
        <v>2619</v>
      </c>
      <c r="F1488" t="s">
        <v>2440</v>
      </c>
      <c r="G1488" t="s">
        <v>27</v>
      </c>
      <c r="H1488" t="s">
        <v>28</v>
      </c>
      <c r="I1488" t="s">
        <v>29</v>
      </c>
      <c r="J1488" t="s">
        <v>30</v>
      </c>
      <c r="K1488" t="s">
        <v>31</v>
      </c>
      <c r="L1488" t="s">
        <v>1476</v>
      </c>
      <c r="M1488" t="s">
        <v>61</v>
      </c>
      <c r="N1488" t="s">
        <v>2193</v>
      </c>
      <c r="O1488" t="s">
        <v>2441</v>
      </c>
      <c r="P1488" s="13">
        <v>42086</v>
      </c>
      <c r="Q1488" s="13" t="str">
        <f t="shared" si="46"/>
        <v>March</v>
      </c>
      <c r="R1488" s="11">
        <v>42086</v>
      </c>
      <c r="S1488" s="13" t="str">
        <f t="shared" si="47"/>
        <v>March</v>
      </c>
      <c r="T1488" s="8">
        <v>17.836500000000001</v>
      </c>
      <c r="U1488">
        <v>5</v>
      </c>
      <c r="V1488" s="6">
        <v>25.85</v>
      </c>
      <c r="W1488">
        <v>88014</v>
      </c>
      <c r="X1488" t="str">
        <f>[1]!DXLOOKUP(M1488,Users!$A$2:$A$5,Users!$B$2:$B$5,0)</f>
        <v>Chris</v>
      </c>
    </row>
    <row r="1489" spans="1:24" ht="12.75" customHeight="1">
      <c r="A1489" t="s">
        <v>37</v>
      </c>
      <c r="B1489" s="17">
        <v>0.1</v>
      </c>
      <c r="C1489" s="6">
        <v>30.98</v>
      </c>
      <c r="D1489" s="6">
        <v>8.99</v>
      </c>
      <c r="E1489">
        <v>2619</v>
      </c>
      <c r="F1489" t="s">
        <v>2440</v>
      </c>
      <c r="G1489" t="s">
        <v>49</v>
      </c>
      <c r="H1489" t="s">
        <v>28</v>
      </c>
      <c r="I1489" t="s">
        <v>29</v>
      </c>
      <c r="J1489" t="s">
        <v>30</v>
      </c>
      <c r="K1489" t="s">
        <v>51</v>
      </c>
      <c r="L1489" t="s">
        <v>1555</v>
      </c>
      <c r="M1489" t="s">
        <v>61</v>
      </c>
      <c r="N1489" t="s">
        <v>2193</v>
      </c>
      <c r="O1489" t="s">
        <v>2441</v>
      </c>
      <c r="P1489" s="13">
        <v>42044</v>
      </c>
      <c r="Q1489" s="13" t="str">
        <f t="shared" si="46"/>
        <v>February</v>
      </c>
      <c r="R1489" s="11">
        <v>42046</v>
      </c>
      <c r="S1489" s="13" t="str">
        <f t="shared" si="47"/>
        <v>February</v>
      </c>
      <c r="T1489" s="8">
        <v>-20.222799999999999</v>
      </c>
      <c r="U1489">
        <v>4</v>
      </c>
      <c r="V1489" s="6">
        <v>119.37</v>
      </c>
      <c r="W1489">
        <v>88015</v>
      </c>
      <c r="X1489" t="str">
        <f>[1]!DXLOOKUP(M1489,Users!$A$2:$A$5,Users!$B$2:$B$5,0)</f>
        <v>Chris</v>
      </c>
    </row>
    <row r="1490" spans="1:24" ht="12.75" customHeight="1">
      <c r="A1490" t="s">
        <v>47</v>
      </c>
      <c r="B1490" s="17">
        <v>0.1</v>
      </c>
      <c r="C1490" s="6">
        <v>20.27</v>
      </c>
      <c r="D1490" s="6">
        <v>3.99</v>
      </c>
      <c r="E1490">
        <v>2620</v>
      </c>
      <c r="F1490" t="s">
        <v>2442</v>
      </c>
      <c r="G1490" t="s">
        <v>49</v>
      </c>
      <c r="H1490" t="s">
        <v>28</v>
      </c>
      <c r="I1490" t="s">
        <v>29</v>
      </c>
      <c r="J1490" t="s">
        <v>257</v>
      </c>
      <c r="K1490" t="s">
        <v>59</v>
      </c>
      <c r="L1490" t="s">
        <v>1514</v>
      </c>
      <c r="M1490" t="s">
        <v>136</v>
      </c>
      <c r="N1490" t="s">
        <v>244</v>
      </c>
      <c r="O1490" t="s">
        <v>2443</v>
      </c>
      <c r="P1490" s="13">
        <v>42086</v>
      </c>
      <c r="Q1490" s="13" t="str">
        <f t="shared" si="46"/>
        <v>March</v>
      </c>
      <c r="R1490" s="11">
        <v>42087</v>
      </c>
      <c r="S1490" s="13" t="str">
        <f t="shared" si="47"/>
        <v>March</v>
      </c>
      <c r="T1490" s="8">
        <v>381.61799999999994</v>
      </c>
      <c r="U1490">
        <v>13</v>
      </c>
      <c r="V1490" s="6">
        <v>257.92</v>
      </c>
      <c r="W1490">
        <v>88017</v>
      </c>
      <c r="X1490" t="str">
        <f>[1]!DXLOOKUP(M1490,Users!$A$2:$A$5,Users!$B$2:$B$5,0)</f>
        <v>Sam</v>
      </c>
    </row>
    <row r="1491" spans="1:24" ht="12.75" customHeight="1">
      <c r="A1491" t="s">
        <v>25</v>
      </c>
      <c r="B1491" s="17">
        <v>0.03</v>
      </c>
      <c r="C1491" s="6">
        <v>40.97</v>
      </c>
      <c r="D1491" s="6">
        <v>8.99</v>
      </c>
      <c r="E1491">
        <v>2621</v>
      </c>
      <c r="F1491" t="s">
        <v>2444</v>
      </c>
      <c r="G1491" t="s">
        <v>27</v>
      </c>
      <c r="H1491" t="s">
        <v>28</v>
      </c>
      <c r="I1491" t="s">
        <v>29</v>
      </c>
      <c r="J1491" t="s">
        <v>30</v>
      </c>
      <c r="K1491" t="s">
        <v>51</v>
      </c>
      <c r="L1491" t="s">
        <v>2445</v>
      </c>
      <c r="M1491" t="s">
        <v>136</v>
      </c>
      <c r="N1491" t="s">
        <v>244</v>
      </c>
      <c r="O1491" t="s">
        <v>2446</v>
      </c>
      <c r="P1491" s="13">
        <v>42082</v>
      </c>
      <c r="Q1491" s="13" t="str">
        <f t="shared" si="46"/>
        <v>March</v>
      </c>
      <c r="R1491" s="11">
        <v>42083</v>
      </c>
      <c r="S1491" s="13" t="str">
        <f t="shared" si="47"/>
        <v>March</v>
      </c>
      <c r="T1491" s="8">
        <v>-177.05799999999999</v>
      </c>
      <c r="U1491">
        <v>5</v>
      </c>
      <c r="V1491" s="6">
        <v>207.22</v>
      </c>
      <c r="W1491">
        <v>88016</v>
      </c>
      <c r="X1491" t="str">
        <f>[1]!DXLOOKUP(M1491,Users!$A$2:$A$5,Users!$B$2:$B$5,0)</f>
        <v>Sam</v>
      </c>
    </row>
    <row r="1492" spans="1:24" ht="12.75" customHeight="1">
      <c r="A1492" t="s">
        <v>25</v>
      </c>
      <c r="B1492" s="17">
        <v>0.1</v>
      </c>
      <c r="C1492" s="6">
        <v>41.94</v>
      </c>
      <c r="D1492" s="6">
        <v>2.99</v>
      </c>
      <c r="E1492">
        <v>2626</v>
      </c>
      <c r="F1492" t="s">
        <v>2447</v>
      </c>
      <c r="G1492" t="s">
        <v>49</v>
      </c>
      <c r="H1492" t="s">
        <v>114</v>
      </c>
      <c r="I1492" t="s">
        <v>29</v>
      </c>
      <c r="J1492" t="s">
        <v>109</v>
      </c>
      <c r="K1492" t="s">
        <v>59</v>
      </c>
      <c r="L1492" t="s">
        <v>2448</v>
      </c>
      <c r="M1492" t="s">
        <v>34</v>
      </c>
      <c r="N1492" t="s">
        <v>45</v>
      </c>
      <c r="O1492" t="s">
        <v>1456</v>
      </c>
      <c r="P1492" s="13">
        <v>42042</v>
      </c>
      <c r="Q1492" s="13" t="str">
        <f t="shared" si="46"/>
        <v>February</v>
      </c>
      <c r="R1492" s="11">
        <v>42043</v>
      </c>
      <c r="S1492" s="13" t="str">
        <f t="shared" si="47"/>
        <v>February</v>
      </c>
      <c r="T1492" s="8">
        <v>164.08199999999999</v>
      </c>
      <c r="U1492">
        <v>6</v>
      </c>
      <c r="V1492" s="6">
        <v>237.8</v>
      </c>
      <c r="W1492">
        <v>90927</v>
      </c>
      <c r="X1492" t="str">
        <f>[1]!DXLOOKUP(M1492,Users!$A$2:$A$5,Users!$B$2:$B$5,0)</f>
        <v>William</v>
      </c>
    </row>
    <row r="1493" spans="1:24" ht="12.75" customHeight="1">
      <c r="A1493" t="s">
        <v>56</v>
      </c>
      <c r="B1493" s="17">
        <v>0.02</v>
      </c>
      <c r="C1493" s="6">
        <v>30.53</v>
      </c>
      <c r="D1493" s="6">
        <v>19.989999999999998</v>
      </c>
      <c r="E1493">
        <v>2628</v>
      </c>
      <c r="F1493" t="s">
        <v>2449</v>
      </c>
      <c r="G1493" t="s">
        <v>27</v>
      </c>
      <c r="H1493" t="s">
        <v>28</v>
      </c>
      <c r="I1493" t="s">
        <v>29</v>
      </c>
      <c r="J1493" t="s">
        <v>134</v>
      </c>
      <c r="K1493" t="s">
        <v>59</v>
      </c>
      <c r="L1493" t="s">
        <v>697</v>
      </c>
      <c r="M1493" t="s">
        <v>61</v>
      </c>
      <c r="N1493" t="s">
        <v>304</v>
      </c>
      <c r="O1493" t="s">
        <v>2289</v>
      </c>
      <c r="P1493" s="13">
        <v>42021</v>
      </c>
      <c r="Q1493" s="13" t="str">
        <f t="shared" si="46"/>
        <v>January</v>
      </c>
      <c r="R1493" s="11">
        <v>42023</v>
      </c>
      <c r="S1493" s="13" t="str">
        <f t="shared" si="47"/>
        <v>January</v>
      </c>
      <c r="T1493" s="8">
        <v>-54.63</v>
      </c>
      <c r="U1493">
        <v>14</v>
      </c>
      <c r="V1493" s="6">
        <v>448.47</v>
      </c>
      <c r="W1493">
        <v>85916</v>
      </c>
      <c r="X1493" t="str">
        <f>[1]!DXLOOKUP(M1493,Users!$A$2:$A$5,Users!$B$2:$B$5,0)</f>
        <v>Chris</v>
      </c>
    </row>
    <row r="1494" spans="1:24" ht="12.75" customHeight="1">
      <c r="A1494" t="s">
        <v>47</v>
      </c>
      <c r="B1494" s="17">
        <v>0.01</v>
      </c>
      <c r="C1494" s="6">
        <v>194.3</v>
      </c>
      <c r="D1494" s="6">
        <v>11.54</v>
      </c>
      <c r="E1494">
        <v>2630</v>
      </c>
      <c r="F1494" t="s">
        <v>2450</v>
      </c>
      <c r="G1494" t="s">
        <v>49</v>
      </c>
      <c r="H1494" t="s">
        <v>58</v>
      </c>
      <c r="I1494" t="s">
        <v>41</v>
      </c>
      <c r="J1494" t="s">
        <v>50</v>
      </c>
      <c r="K1494" t="s">
        <v>236</v>
      </c>
      <c r="L1494" t="s">
        <v>1163</v>
      </c>
      <c r="M1494" t="s">
        <v>61</v>
      </c>
      <c r="N1494" t="s">
        <v>304</v>
      </c>
      <c r="O1494" t="s">
        <v>2451</v>
      </c>
      <c r="P1494" s="13">
        <v>42009</v>
      </c>
      <c r="Q1494" s="13" t="str">
        <f t="shared" si="46"/>
        <v>January</v>
      </c>
      <c r="R1494" s="11">
        <v>42011</v>
      </c>
      <c r="S1494" s="13" t="str">
        <f t="shared" si="47"/>
        <v>January</v>
      </c>
      <c r="T1494" s="8">
        <v>690.17939999999999</v>
      </c>
      <c r="U1494">
        <v>5</v>
      </c>
      <c r="V1494" s="6">
        <v>1000.26</v>
      </c>
      <c r="W1494">
        <v>85914</v>
      </c>
      <c r="X1494" t="str">
        <f>[1]!DXLOOKUP(M1494,Users!$A$2:$A$5,Users!$B$2:$B$5,0)</f>
        <v>Chris</v>
      </c>
    </row>
    <row r="1495" spans="1:24" ht="12.75" customHeight="1">
      <c r="A1495" t="s">
        <v>47</v>
      </c>
      <c r="B1495" s="17">
        <v>0.02</v>
      </c>
      <c r="C1495" s="6">
        <v>209.84</v>
      </c>
      <c r="D1495" s="6">
        <v>21.21</v>
      </c>
      <c r="E1495">
        <v>2630</v>
      </c>
      <c r="F1495" t="s">
        <v>2450</v>
      </c>
      <c r="G1495" t="s">
        <v>49</v>
      </c>
      <c r="H1495" t="s">
        <v>58</v>
      </c>
      <c r="I1495" t="s">
        <v>41</v>
      </c>
      <c r="J1495" t="s">
        <v>50</v>
      </c>
      <c r="K1495" t="s">
        <v>236</v>
      </c>
      <c r="L1495" t="s">
        <v>1162</v>
      </c>
      <c r="M1495" t="s">
        <v>61</v>
      </c>
      <c r="N1495" t="s">
        <v>304</v>
      </c>
      <c r="O1495" t="s">
        <v>2451</v>
      </c>
      <c r="P1495" s="13">
        <v>42009</v>
      </c>
      <c r="Q1495" s="13" t="str">
        <f t="shared" si="46"/>
        <v>January</v>
      </c>
      <c r="R1495" s="11">
        <v>42010</v>
      </c>
      <c r="S1495" s="13" t="str">
        <f t="shared" si="47"/>
        <v>January</v>
      </c>
      <c r="T1495" s="8">
        <v>1507.6430999999998</v>
      </c>
      <c r="U1495">
        <v>10</v>
      </c>
      <c r="V1495" s="6">
        <v>2184.9899999999998</v>
      </c>
      <c r="W1495">
        <v>85914</v>
      </c>
      <c r="X1495" t="str">
        <f>[1]!DXLOOKUP(M1495,Users!$A$2:$A$5,Users!$B$2:$B$5,0)</f>
        <v>Chris</v>
      </c>
    </row>
    <row r="1496" spans="1:24" ht="12.75" customHeight="1">
      <c r="A1496" t="s">
        <v>47</v>
      </c>
      <c r="B1496" s="17">
        <v>0</v>
      </c>
      <c r="C1496" s="6">
        <v>145.44999999999999</v>
      </c>
      <c r="D1496" s="6">
        <v>17.850000000000001</v>
      </c>
      <c r="E1496">
        <v>2630</v>
      </c>
      <c r="F1496" t="s">
        <v>2450</v>
      </c>
      <c r="G1496" t="s">
        <v>39</v>
      </c>
      <c r="H1496" t="s">
        <v>58</v>
      </c>
      <c r="I1496" t="s">
        <v>77</v>
      </c>
      <c r="J1496" t="s">
        <v>85</v>
      </c>
      <c r="K1496" t="s">
        <v>43</v>
      </c>
      <c r="L1496" t="s">
        <v>1075</v>
      </c>
      <c r="M1496" t="s">
        <v>61</v>
      </c>
      <c r="N1496" t="s">
        <v>304</v>
      </c>
      <c r="O1496" t="s">
        <v>2451</v>
      </c>
      <c r="P1496" s="13">
        <v>42009</v>
      </c>
      <c r="Q1496" s="13" t="str">
        <f t="shared" si="46"/>
        <v>January</v>
      </c>
      <c r="R1496" s="11">
        <v>42011</v>
      </c>
      <c r="S1496" s="13" t="str">
        <f t="shared" si="47"/>
        <v>January</v>
      </c>
      <c r="T1496" s="8">
        <v>801.74680000000012</v>
      </c>
      <c r="U1496">
        <v>8</v>
      </c>
      <c r="V1496" s="6">
        <v>1191.2</v>
      </c>
      <c r="W1496">
        <v>85914</v>
      </c>
      <c r="X1496" t="str">
        <f>[1]!DXLOOKUP(M1496,Users!$A$2:$A$5,Users!$B$2:$B$5,0)</f>
        <v>Chris</v>
      </c>
    </row>
    <row r="1497" spans="1:24" ht="12.75" customHeight="1">
      <c r="A1497" t="s">
        <v>25</v>
      </c>
      <c r="B1497" s="17">
        <v>7.0000000000000007E-2</v>
      </c>
      <c r="C1497" s="6">
        <v>65.989999999999995</v>
      </c>
      <c r="D1497" s="6">
        <v>5.99</v>
      </c>
      <c r="E1497">
        <v>2630</v>
      </c>
      <c r="F1497" t="s">
        <v>2450</v>
      </c>
      <c r="G1497" t="s">
        <v>49</v>
      </c>
      <c r="H1497" t="s">
        <v>58</v>
      </c>
      <c r="I1497" t="s">
        <v>77</v>
      </c>
      <c r="J1497" t="s">
        <v>78</v>
      </c>
      <c r="K1497" t="s">
        <v>59</v>
      </c>
      <c r="L1497" t="s">
        <v>2452</v>
      </c>
      <c r="M1497" t="s">
        <v>61</v>
      </c>
      <c r="N1497" t="s">
        <v>304</v>
      </c>
      <c r="O1497" t="s">
        <v>2451</v>
      </c>
      <c r="P1497" s="13">
        <v>42011</v>
      </c>
      <c r="Q1497" s="13" t="str">
        <f t="shared" si="46"/>
        <v>January</v>
      </c>
      <c r="R1497" s="11">
        <v>42012</v>
      </c>
      <c r="S1497" s="13" t="str">
        <f t="shared" si="47"/>
        <v>January</v>
      </c>
      <c r="T1497" s="8">
        <v>-139.18256</v>
      </c>
      <c r="U1497">
        <v>3</v>
      </c>
      <c r="V1497" s="6">
        <v>165.71</v>
      </c>
      <c r="W1497">
        <v>85915</v>
      </c>
      <c r="X1497" t="str">
        <f>[1]!DXLOOKUP(M1497,Users!$A$2:$A$5,Users!$B$2:$B$5,0)</f>
        <v>Chris</v>
      </c>
    </row>
    <row r="1498" spans="1:24" ht="12.75" customHeight="1">
      <c r="A1498" t="s">
        <v>106</v>
      </c>
      <c r="B1498" s="17">
        <v>0.05</v>
      </c>
      <c r="C1498" s="6">
        <v>100.97</v>
      </c>
      <c r="D1498" s="6">
        <v>7.18</v>
      </c>
      <c r="E1498">
        <v>2638</v>
      </c>
      <c r="F1498" t="s">
        <v>2453</v>
      </c>
      <c r="G1498" t="s">
        <v>27</v>
      </c>
      <c r="H1498" t="s">
        <v>114</v>
      </c>
      <c r="I1498" t="s">
        <v>77</v>
      </c>
      <c r="J1498" t="s">
        <v>180</v>
      </c>
      <c r="K1498" t="s">
        <v>59</v>
      </c>
      <c r="L1498" t="s">
        <v>2093</v>
      </c>
      <c r="M1498" t="s">
        <v>34</v>
      </c>
      <c r="N1498" t="s">
        <v>1741</v>
      </c>
      <c r="O1498" t="s">
        <v>2454</v>
      </c>
      <c r="P1498" s="13">
        <v>42163</v>
      </c>
      <c r="Q1498" s="13" t="str">
        <f t="shared" si="46"/>
        <v>June</v>
      </c>
      <c r="R1498" s="11">
        <v>42163</v>
      </c>
      <c r="S1498" s="13" t="str">
        <f t="shared" si="47"/>
        <v>June</v>
      </c>
      <c r="T1498" s="8">
        <v>881.46809999999994</v>
      </c>
      <c r="U1498">
        <v>13</v>
      </c>
      <c r="V1498" s="6">
        <v>1277.49</v>
      </c>
      <c r="W1498">
        <v>90951</v>
      </c>
      <c r="X1498" t="str">
        <f>[1]!DXLOOKUP(M1498,Users!$A$2:$A$5,Users!$B$2:$B$5,0)</f>
        <v>William</v>
      </c>
    </row>
    <row r="1499" spans="1:24" ht="12.75" customHeight="1">
      <c r="A1499" t="s">
        <v>37</v>
      </c>
      <c r="B1499" s="17">
        <v>0.05</v>
      </c>
      <c r="C1499" s="6">
        <v>4.9800000000000004</v>
      </c>
      <c r="D1499" s="6">
        <v>0.49</v>
      </c>
      <c r="E1499">
        <v>2639</v>
      </c>
      <c r="F1499" t="s">
        <v>2455</v>
      </c>
      <c r="G1499" t="s">
        <v>49</v>
      </c>
      <c r="H1499" t="s">
        <v>114</v>
      </c>
      <c r="I1499" t="s">
        <v>29</v>
      </c>
      <c r="J1499" t="s">
        <v>134</v>
      </c>
      <c r="K1499" t="s">
        <v>59</v>
      </c>
      <c r="L1499" t="s">
        <v>1422</v>
      </c>
      <c r="M1499" t="s">
        <v>34</v>
      </c>
      <c r="N1499" t="s">
        <v>366</v>
      </c>
      <c r="O1499" t="s">
        <v>652</v>
      </c>
      <c r="P1499" s="13">
        <v>42082</v>
      </c>
      <c r="Q1499" s="13" t="str">
        <f t="shared" si="46"/>
        <v>March</v>
      </c>
      <c r="R1499" s="11">
        <v>42082</v>
      </c>
      <c r="S1499" s="13" t="str">
        <f t="shared" si="47"/>
        <v>March</v>
      </c>
      <c r="T1499" s="8">
        <v>3.84</v>
      </c>
      <c r="U1499">
        <v>3</v>
      </c>
      <c r="V1499" s="6">
        <v>14.2</v>
      </c>
      <c r="W1499">
        <v>90952</v>
      </c>
      <c r="X1499" t="str">
        <f>[1]!DXLOOKUP(M1499,Users!$A$2:$A$5,Users!$B$2:$B$5,0)</f>
        <v>William</v>
      </c>
    </row>
    <row r="1500" spans="1:24" ht="12.75" customHeight="1">
      <c r="A1500" t="s">
        <v>106</v>
      </c>
      <c r="B1500" s="17">
        <v>0.1</v>
      </c>
      <c r="C1500" s="6">
        <v>10.98</v>
      </c>
      <c r="D1500" s="6">
        <v>3.99</v>
      </c>
      <c r="E1500">
        <v>2647</v>
      </c>
      <c r="F1500" t="s">
        <v>2456</v>
      </c>
      <c r="G1500" t="s">
        <v>49</v>
      </c>
      <c r="H1500" t="s">
        <v>28</v>
      </c>
      <c r="I1500" t="s">
        <v>29</v>
      </c>
      <c r="J1500" t="s">
        <v>257</v>
      </c>
      <c r="K1500" t="s">
        <v>59</v>
      </c>
      <c r="L1500" t="s">
        <v>1578</v>
      </c>
      <c r="M1500" t="s">
        <v>34</v>
      </c>
      <c r="N1500" t="s">
        <v>45</v>
      </c>
      <c r="O1500" t="s">
        <v>2457</v>
      </c>
      <c r="P1500" s="13">
        <v>42080</v>
      </c>
      <c r="Q1500" s="13" t="str">
        <f t="shared" si="46"/>
        <v>March</v>
      </c>
      <c r="R1500" s="11">
        <v>42087</v>
      </c>
      <c r="S1500" s="13" t="str">
        <f t="shared" si="47"/>
        <v>March</v>
      </c>
      <c r="T1500" s="8">
        <v>-21.03</v>
      </c>
      <c r="U1500">
        <v>5</v>
      </c>
      <c r="V1500" s="6">
        <v>52.21</v>
      </c>
      <c r="W1500">
        <v>91386</v>
      </c>
      <c r="X1500" t="str">
        <f>[1]!DXLOOKUP(M1500,Users!$A$2:$A$5,Users!$B$2:$B$5,0)</f>
        <v>William</v>
      </c>
    </row>
    <row r="1501" spans="1:24" ht="12.75" customHeight="1">
      <c r="A1501" t="s">
        <v>106</v>
      </c>
      <c r="B1501" s="17">
        <v>0.01</v>
      </c>
      <c r="C1501" s="6">
        <v>39.979999999999997</v>
      </c>
      <c r="D1501" s="6">
        <v>9.1999999999999993</v>
      </c>
      <c r="E1501">
        <v>2647</v>
      </c>
      <c r="F1501" t="s">
        <v>2456</v>
      </c>
      <c r="G1501" t="s">
        <v>49</v>
      </c>
      <c r="H1501" t="s">
        <v>28</v>
      </c>
      <c r="I1501" t="s">
        <v>41</v>
      </c>
      <c r="J1501" t="s">
        <v>50</v>
      </c>
      <c r="K1501" t="s">
        <v>31</v>
      </c>
      <c r="L1501" t="s">
        <v>2458</v>
      </c>
      <c r="M1501" t="s">
        <v>34</v>
      </c>
      <c r="N1501" t="s">
        <v>45</v>
      </c>
      <c r="O1501" t="s">
        <v>2457</v>
      </c>
      <c r="P1501" s="13">
        <v>42080</v>
      </c>
      <c r="Q1501" s="13" t="str">
        <f t="shared" si="46"/>
        <v>March</v>
      </c>
      <c r="R1501" s="11">
        <v>42082</v>
      </c>
      <c r="S1501" s="13" t="str">
        <f t="shared" si="47"/>
        <v>March</v>
      </c>
      <c r="T1501" s="8">
        <v>117.52079999999998</v>
      </c>
      <c r="U1501">
        <v>4</v>
      </c>
      <c r="V1501" s="6">
        <v>170.32</v>
      </c>
      <c r="W1501">
        <v>91386</v>
      </c>
      <c r="X1501" t="str">
        <f>[1]!DXLOOKUP(M1501,Users!$A$2:$A$5,Users!$B$2:$B$5,0)</f>
        <v>William</v>
      </c>
    </row>
    <row r="1502" spans="1:24" ht="12.75" customHeight="1">
      <c r="A1502" t="s">
        <v>25</v>
      </c>
      <c r="B1502" s="17">
        <v>0.01</v>
      </c>
      <c r="C1502" s="6">
        <v>39.979999999999997</v>
      </c>
      <c r="D1502" s="6">
        <v>4</v>
      </c>
      <c r="E1502">
        <v>2649</v>
      </c>
      <c r="F1502" t="s">
        <v>2459</v>
      </c>
      <c r="G1502" t="s">
        <v>49</v>
      </c>
      <c r="H1502" t="s">
        <v>28</v>
      </c>
      <c r="I1502" t="s">
        <v>77</v>
      </c>
      <c r="J1502" t="s">
        <v>180</v>
      </c>
      <c r="K1502" t="s">
        <v>59</v>
      </c>
      <c r="L1502" t="s">
        <v>252</v>
      </c>
      <c r="M1502" t="s">
        <v>53</v>
      </c>
      <c r="N1502" t="s">
        <v>415</v>
      </c>
      <c r="O1502" t="s">
        <v>2223</v>
      </c>
      <c r="P1502" s="13">
        <v>42166</v>
      </c>
      <c r="Q1502" s="13" t="str">
        <f t="shared" si="46"/>
        <v>June</v>
      </c>
      <c r="R1502" s="11">
        <v>42167</v>
      </c>
      <c r="S1502" s="13" t="str">
        <f t="shared" si="47"/>
        <v>June</v>
      </c>
      <c r="T1502" s="8">
        <v>-30.808</v>
      </c>
      <c r="U1502">
        <v>5</v>
      </c>
      <c r="V1502" s="6">
        <v>203.29</v>
      </c>
      <c r="W1502">
        <v>88814</v>
      </c>
      <c r="X1502" t="str">
        <f>[1]!DXLOOKUP(M1502,Users!$A$2:$A$5,Users!$B$2:$B$5,0)</f>
        <v>Erin</v>
      </c>
    </row>
    <row r="1503" spans="1:24" ht="12.75" customHeight="1">
      <c r="A1503" t="s">
        <v>47</v>
      </c>
      <c r="B1503" s="17">
        <v>0.05</v>
      </c>
      <c r="C1503" s="6">
        <v>35.99</v>
      </c>
      <c r="D1503" s="6">
        <v>5.99</v>
      </c>
      <c r="E1503">
        <v>2650</v>
      </c>
      <c r="F1503" t="s">
        <v>2460</v>
      </c>
      <c r="G1503" t="s">
        <v>49</v>
      </c>
      <c r="H1503" t="s">
        <v>28</v>
      </c>
      <c r="I1503" t="s">
        <v>77</v>
      </c>
      <c r="J1503" t="s">
        <v>78</v>
      </c>
      <c r="K1503" t="s">
        <v>31</v>
      </c>
      <c r="L1503" t="s">
        <v>981</v>
      </c>
      <c r="M1503" t="s">
        <v>53</v>
      </c>
      <c r="N1503" t="s">
        <v>234</v>
      </c>
      <c r="O1503" t="s">
        <v>2461</v>
      </c>
      <c r="P1503" s="13">
        <v>42128</v>
      </c>
      <c r="Q1503" s="13" t="str">
        <f t="shared" si="46"/>
        <v>May</v>
      </c>
      <c r="R1503" s="11">
        <v>42129</v>
      </c>
      <c r="S1503" s="13" t="str">
        <f t="shared" si="47"/>
        <v>May</v>
      </c>
      <c r="T1503" s="8">
        <v>524.31719999999996</v>
      </c>
      <c r="U1503">
        <v>26</v>
      </c>
      <c r="V1503" s="6">
        <v>759.88</v>
      </c>
      <c r="W1503">
        <v>88815</v>
      </c>
      <c r="X1503" t="str">
        <f>[1]!DXLOOKUP(M1503,Users!$A$2:$A$5,Users!$B$2:$B$5,0)</f>
        <v>Erin</v>
      </c>
    </row>
    <row r="1504" spans="1:24" ht="12.75" customHeight="1">
      <c r="A1504" t="s">
        <v>56</v>
      </c>
      <c r="B1504" s="17">
        <v>0.06</v>
      </c>
      <c r="C1504" s="6">
        <v>47.9</v>
      </c>
      <c r="D1504" s="6">
        <v>5.86</v>
      </c>
      <c r="E1504">
        <v>2652</v>
      </c>
      <c r="F1504" t="s">
        <v>2462</v>
      </c>
      <c r="G1504" t="s">
        <v>49</v>
      </c>
      <c r="H1504" t="s">
        <v>114</v>
      </c>
      <c r="I1504" t="s">
        <v>29</v>
      </c>
      <c r="J1504" t="s">
        <v>93</v>
      </c>
      <c r="K1504" t="s">
        <v>59</v>
      </c>
      <c r="L1504" t="s">
        <v>1937</v>
      </c>
      <c r="M1504" t="s">
        <v>34</v>
      </c>
      <c r="N1504" t="s">
        <v>45</v>
      </c>
      <c r="O1504" t="s">
        <v>2457</v>
      </c>
      <c r="P1504" s="13">
        <v>42149</v>
      </c>
      <c r="Q1504" s="13" t="str">
        <f t="shared" si="46"/>
        <v>May</v>
      </c>
      <c r="R1504" s="11">
        <v>42151</v>
      </c>
      <c r="S1504" s="13" t="str">
        <f t="shared" si="47"/>
        <v>May</v>
      </c>
      <c r="T1504" s="8">
        <v>21.78</v>
      </c>
      <c r="U1504">
        <v>2</v>
      </c>
      <c r="V1504" s="6">
        <v>94.2</v>
      </c>
      <c r="W1504">
        <v>89361</v>
      </c>
      <c r="X1504" t="str">
        <f>[1]!DXLOOKUP(M1504,Users!$A$2:$A$5,Users!$B$2:$B$5,0)</f>
        <v>William</v>
      </c>
    </row>
    <row r="1505" spans="1:24" ht="12.75" customHeight="1">
      <c r="A1505" t="s">
        <v>37</v>
      </c>
      <c r="B1505" s="17">
        <v>0.05</v>
      </c>
      <c r="C1505" s="6">
        <v>4.9800000000000004</v>
      </c>
      <c r="D1505" s="6">
        <v>4.62</v>
      </c>
      <c r="E1505">
        <v>2653</v>
      </c>
      <c r="F1505" t="s">
        <v>2463</v>
      </c>
      <c r="G1505" t="s">
        <v>49</v>
      </c>
      <c r="H1505" t="s">
        <v>114</v>
      </c>
      <c r="I1505" t="s">
        <v>77</v>
      </c>
      <c r="J1505" t="s">
        <v>180</v>
      </c>
      <c r="K1505" t="s">
        <v>51</v>
      </c>
      <c r="L1505" t="s">
        <v>411</v>
      </c>
      <c r="M1505" t="s">
        <v>61</v>
      </c>
      <c r="N1505" t="s">
        <v>183</v>
      </c>
      <c r="O1505" t="s">
        <v>2464</v>
      </c>
      <c r="P1505" s="13">
        <v>42057</v>
      </c>
      <c r="Q1505" s="13" t="str">
        <f t="shared" si="46"/>
        <v>February</v>
      </c>
      <c r="R1505" s="11">
        <v>42058</v>
      </c>
      <c r="S1505" s="13" t="str">
        <f t="shared" si="47"/>
        <v>February</v>
      </c>
      <c r="T1505" s="8">
        <v>-98.35</v>
      </c>
      <c r="U1505">
        <v>7</v>
      </c>
      <c r="V1505" s="6">
        <v>34.32</v>
      </c>
      <c r="W1505">
        <v>89360</v>
      </c>
      <c r="X1505" t="str">
        <f>[1]!DXLOOKUP(M1505,Users!$A$2:$A$5,Users!$B$2:$B$5,0)</f>
        <v>Chris</v>
      </c>
    </row>
    <row r="1506" spans="1:24" ht="12.75" customHeight="1">
      <c r="A1506" t="s">
        <v>37</v>
      </c>
      <c r="B1506" s="17">
        <v>0.02</v>
      </c>
      <c r="C1506" s="6">
        <v>34.229999999999997</v>
      </c>
      <c r="D1506" s="6">
        <v>5.0199999999999996</v>
      </c>
      <c r="E1506">
        <v>2653</v>
      </c>
      <c r="F1506" t="s">
        <v>2463</v>
      </c>
      <c r="G1506" t="s">
        <v>49</v>
      </c>
      <c r="H1506" t="s">
        <v>114</v>
      </c>
      <c r="I1506" t="s">
        <v>41</v>
      </c>
      <c r="J1506" t="s">
        <v>50</v>
      </c>
      <c r="K1506" t="s">
        <v>59</v>
      </c>
      <c r="L1506" t="s">
        <v>1371</v>
      </c>
      <c r="M1506" t="s">
        <v>61</v>
      </c>
      <c r="N1506" t="s">
        <v>183</v>
      </c>
      <c r="O1506" t="s">
        <v>2464</v>
      </c>
      <c r="P1506" s="13">
        <v>42057</v>
      </c>
      <c r="Q1506" s="13" t="str">
        <f t="shared" si="46"/>
        <v>February</v>
      </c>
      <c r="R1506" s="11">
        <v>42059</v>
      </c>
      <c r="S1506" s="13" t="str">
        <f t="shared" si="47"/>
        <v>February</v>
      </c>
      <c r="T1506" s="8">
        <v>270.79049999999995</v>
      </c>
      <c r="U1506">
        <v>11</v>
      </c>
      <c r="V1506" s="6">
        <v>392.45</v>
      </c>
      <c r="W1506">
        <v>89360</v>
      </c>
      <c r="X1506" t="str">
        <f>[1]!DXLOOKUP(M1506,Users!$A$2:$A$5,Users!$B$2:$B$5,0)</f>
        <v>Chris</v>
      </c>
    </row>
    <row r="1507" spans="1:24" ht="12.75" customHeight="1">
      <c r="A1507" t="s">
        <v>56</v>
      </c>
      <c r="B1507" s="17">
        <v>0.09</v>
      </c>
      <c r="C1507" s="6">
        <v>89.99</v>
      </c>
      <c r="D1507" s="6">
        <v>42</v>
      </c>
      <c r="E1507">
        <v>2655</v>
      </c>
      <c r="F1507" t="s">
        <v>2465</v>
      </c>
      <c r="G1507" t="s">
        <v>39</v>
      </c>
      <c r="H1507" t="s">
        <v>114</v>
      </c>
      <c r="I1507" t="s">
        <v>41</v>
      </c>
      <c r="J1507" t="s">
        <v>42</v>
      </c>
      <c r="K1507" t="s">
        <v>43</v>
      </c>
      <c r="L1507" t="s">
        <v>2466</v>
      </c>
      <c r="M1507" t="s">
        <v>136</v>
      </c>
      <c r="N1507" t="s">
        <v>387</v>
      </c>
      <c r="O1507" t="s">
        <v>580</v>
      </c>
      <c r="P1507" s="13">
        <v>42112</v>
      </c>
      <c r="Q1507" s="13" t="str">
        <f t="shared" si="46"/>
        <v>April</v>
      </c>
      <c r="R1507" s="11">
        <v>42112</v>
      </c>
      <c r="S1507" s="13" t="str">
        <f t="shared" si="47"/>
        <v>April</v>
      </c>
      <c r="T1507" s="8">
        <v>223.416</v>
      </c>
      <c r="U1507">
        <v>6</v>
      </c>
      <c r="V1507" s="6">
        <v>511.25</v>
      </c>
      <c r="W1507">
        <v>86063</v>
      </c>
      <c r="X1507" t="str">
        <f>[1]!DXLOOKUP(M1507,Users!$A$2:$A$5,Users!$B$2:$B$5,0)</f>
        <v>Sam</v>
      </c>
    </row>
    <row r="1508" spans="1:24" ht="12.75" customHeight="1">
      <c r="A1508" t="s">
        <v>47</v>
      </c>
      <c r="B1508" s="17">
        <v>7.0000000000000007E-2</v>
      </c>
      <c r="C1508" s="6">
        <v>2.94</v>
      </c>
      <c r="D1508" s="6">
        <v>0.81</v>
      </c>
      <c r="E1508">
        <v>2655</v>
      </c>
      <c r="F1508" t="s">
        <v>2465</v>
      </c>
      <c r="G1508" t="s">
        <v>49</v>
      </c>
      <c r="H1508" t="s">
        <v>28</v>
      </c>
      <c r="I1508" t="s">
        <v>29</v>
      </c>
      <c r="J1508" t="s">
        <v>30</v>
      </c>
      <c r="K1508" t="s">
        <v>31</v>
      </c>
      <c r="L1508" t="s">
        <v>2467</v>
      </c>
      <c r="M1508" t="s">
        <v>136</v>
      </c>
      <c r="N1508" t="s">
        <v>387</v>
      </c>
      <c r="O1508" t="s">
        <v>580</v>
      </c>
      <c r="P1508" s="13">
        <v>42102</v>
      </c>
      <c r="Q1508" s="13" t="str">
        <f t="shared" si="46"/>
        <v>April</v>
      </c>
      <c r="R1508" s="11">
        <v>42103</v>
      </c>
      <c r="S1508" s="13" t="str">
        <f t="shared" si="47"/>
        <v>April</v>
      </c>
      <c r="T1508" s="8">
        <v>-93.927400000000006</v>
      </c>
      <c r="U1508">
        <v>10</v>
      </c>
      <c r="V1508" s="6">
        <v>29.88</v>
      </c>
      <c r="W1508">
        <v>86064</v>
      </c>
      <c r="X1508" t="str">
        <f>[1]!DXLOOKUP(M1508,Users!$A$2:$A$5,Users!$B$2:$B$5,0)</f>
        <v>Sam</v>
      </c>
    </row>
    <row r="1509" spans="1:24" ht="12.75" customHeight="1">
      <c r="A1509" t="s">
        <v>47</v>
      </c>
      <c r="B1509" s="17">
        <v>0.01</v>
      </c>
      <c r="C1509" s="6">
        <v>138.13999999999999</v>
      </c>
      <c r="D1509" s="6">
        <v>35</v>
      </c>
      <c r="E1509">
        <v>2660</v>
      </c>
      <c r="F1509" t="s">
        <v>2468</v>
      </c>
      <c r="G1509" t="s">
        <v>49</v>
      </c>
      <c r="H1509" t="s">
        <v>58</v>
      </c>
      <c r="I1509" t="s">
        <v>29</v>
      </c>
      <c r="J1509" t="s">
        <v>141</v>
      </c>
      <c r="K1509" t="s">
        <v>236</v>
      </c>
      <c r="L1509" t="s">
        <v>2469</v>
      </c>
      <c r="M1509" t="s">
        <v>53</v>
      </c>
      <c r="N1509" t="s">
        <v>188</v>
      </c>
      <c r="O1509" t="s">
        <v>1109</v>
      </c>
      <c r="P1509" s="13">
        <v>42059</v>
      </c>
      <c r="Q1509" s="13" t="str">
        <f t="shared" si="46"/>
        <v>February</v>
      </c>
      <c r="R1509" s="11">
        <v>42061</v>
      </c>
      <c r="S1509" s="13" t="str">
        <f t="shared" si="47"/>
        <v>February</v>
      </c>
      <c r="T1509" s="8">
        <v>-321.51</v>
      </c>
      <c r="U1509">
        <v>4</v>
      </c>
      <c r="V1509" s="6">
        <v>599.03</v>
      </c>
      <c r="W1509">
        <v>86486</v>
      </c>
      <c r="X1509" t="str">
        <f>[1]!DXLOOKUP(M1509,Users!$A$2:$A$5,Users!$B$2:$B$5,0)</f>
        <v>Erin</v>
      </c>
    </row>
    <row r="1510" spans="1:24" ht="12.75" customHeight="1">
      <c r="A1510" t="s">
        <v>25</v>
      </c>
      <c r="B1510" s="17">
        <v>0.04</v>
      </c>
      <c r="C1510" s="6">
        <v>90.24</v>
      </c>
      <c r="D1510" s="6">
        <v>0.99</v>
      </c>
      <c r="E1510">
        <v>2667</v>
      </c>
      <c r="F1510" t="s">
        <v>2470</v>
      </c>
      <c r="G1510" t="s">
        <v>49</v>
      </c>
      <c r="H1510" t="s">
        <v>40</v>
      </c>
      <c r="I1510" t="s">
        <v>29</v>
      </c>
      <c r="J1510" t="s">
        <v>257</v>
      </c>
      <c r="K1510" t="s">
        <v>59</v>
      </c>
      <c r="L1510" t="s">
        <v>2471</v>
      </c>
      <c r="M1510" t="s">
        <v>53</v>
      </c>
      <c r="N1510" t="s">
        <v>154</v>
      </c>
      <c r="O1510" t="s">
        <v>99</v>
      </c>
      <c r="P1510" s="13">
        <v>42096</v>
      </c>
      <c r="Q1510" s="13" t="str">
        <f t="shared" si="46"/>
        <v>April</v>
      </c>
      <c r="R1510" s="11">
        <v>42098</v>
      </c>
      <c r="S1510" s="13" t="str">
        <f t="shared" si="47"/>
        <v>April</v>
      </c>
      <c r="T1510" s="8">
        <v>246.2748</v>
      </c>
      <c r="U1510">
        <v>4</v>
      </c>
      <c r="V1510" s="6">
        <v>356.92</v>
      </c>
      <c r="W1510">
        <v>87831</v>
      </c>
      <c r="X1510" t="str">
        <f>[1]!DXLOOKUP(M1510,Users!$A$2:$A$5,Users!$B$2:$B$5,0)</f>
        <v>Erin</v>
      </c>
    </row>
    <row r="1511" spans="1:24" ht="12.75" customHeight="1">
      <c r="A1511" t="s">
        <v>25</v>
      </c>
      <c r="B1511" s="17">
        <v>0.09</v>
      </c>
      <c r="C1511" s="6">
        <v>47.9</v>
      </c>
      <c r="D1511" s="6">
        <v>5.86</v>
      </c>
      <c r="E1511">
        <v>2667</v>
      </c>
      <c r="F1511" t="s">
        <v>2470</v>
      </c>
      <c r="G1511" t="s">
        <v>27</v>
      </c>
      <c r="H1511" t="s">
        <v>40</v>
      </c>
      <c r="I1511" t="s">
        <v>29</v>
      </c>
      <c r="J1511" t="s">
        <v>93</v>
      </c>
      <c r="K1511" t="s">
        <v>59</v>
      </c>
      <c r="L1511" t="s">
        <v>1937</v>
      </c>
      <c r="M1511" t="s">
        <v>53</v>
      </c>
      <c r="N1511" t="s">
        <v>154</v>
      </c>
      <c r="O1511" t="s">
        <v>99</v>
      </c>
      <c r="P1511" s="13">
        <v>42096</v>
      </c>
      <c r="Q1511" s="13" t="str">
        <f t="shared" si="46"/>
        <v>April</v>
      </c>
      <c r="R1511" s="11">
        <v>42098</v>
      </c>
      <c r="S1511" s="13" t="str">
        <f t="shared" si="47"/>
        <v>April</v>
      </c>
      <c r="T1511" s="8">
        <v>93.950399999999988</v>
      </c>
      <c r="U1511">
        <v>3</v>
      </c>
      <c r="V1511" s="6">
        <v>136.16</v>
      </c>
      <c r="W1511">
        <v>87831</v>
      </c>
      <c r="X1511" t="str">
        <f>[1]!DXLOOKUP(M1511,Users!$A$2:$A$5,Users!$B$2:$B$5,0)</f>
        <v>Erin</v>
      </c>
    </row>
    <row r="1512" spans="1:24" ht="12.75" customHeight="1">
      <c r="A1512" t="s">
        <v>25</v>
      </c>
      <c r="B1512" s="17">
        <v>0.04</v>
      </c>
      <c r="C1512" s="6">
        <v>10.4</v>
      </c>
      <c r="D1512" s="6">
        <v>5.4</v>
      </c>
      <c r="E1512">
        <v>2668</v>
      </c>
      <c r="F1512" t="s">
        <v>2472</v>
      </c>
      <c r="G1512" t="s">
        <v>49</v>
      </c>
      <c r="H1512" t="s">
        <v>28</v>
      </c>
      <c r="I1512" t="s">
        <v>41</v>
      </c>
      <c r="J1512" t="s">
        <v>50</v>
      </c>
      <c r="K1512" t="s">
        <v>51</v>
      </c>
      <c r="L1512" t="s">
        <v>2473</v>
      </c>
      <c r="M1512" t="s">
        <v>61</v>
      </c>
      <c r="N1512" t="s">
        <v>2193</v>
      </c>
      <c r="O1512" t="s">
        <v>2474</v>
      </c>
      <c r="P1512" s="13">
        <v>42091</v>
      </c>
      <c r="Q1512" s="13" t="str">
        <f t="shared" si="46"/>
        <v>March</v>
      </c>
      <c r="R1512" s="11">
        <v>42092</v>
      </c>
      <c r="S1512" s="13" t="str">
        <f t="shared" si="47"/>
        <v>March</v>
      </c>
      <c r="T1512" s="8">
        <v>29.98</v>
      </c>
      <c r="U1512">
        <v>12</v>
      </c>
      <c r="V1512" s="6">
        <v>130.74</v>
      </c>
      <c r="W1512">
        <v>87830</v>
      </c>
      <c r="X1512" t="str">
        <f>[1]!DXLOOKUP(M1512,Users!$A$2:$A$5,Users!$B$2:$B$5,0)</f>
        <v>Chris</v>
      </c>
    </row>
    <row r="1513" spans="1:24" ht="12.75" customHeight="1">
      <c r="A1513" t="s">
        <v>25</v>
      </c>
      <c r="B1513" s="17">
        <v>0.08</v>
      </c>
      <c r="C1513" s="6">
        <v>4.28</v>
      </c>
      <c r="D1513" s="6">
        <v>4.79</v>
      </c>
      <c r="E1513">
        <v>2668</v>
      </c>
      <c r="F1513" t="s">
        <v>2472</v>
      </c>
      <c r="G1513" t="s">
        <v>49</v>
      </c>
      <c r="H1513" t="s">
        <v>28</v>
      </c>
      <c r="I1513" t="s">
        <v>29</v>
      </c>
      <c r="J1513" t="s">
        <v>93</v>
      </c>
      <c r="K1513" t="s">
        <v>59</v>
      </c>
      <c r="L1513" t="s">
        <v>2475</v>
      </c>
      <c r="M1513" t="s">
        <v>61</v>
      </c>
      <c r="N1513" t="s">
        <v>2193</v>
      </c>
      <c r="O1513" t="s">
        <v>2474</v>
      </c>
      <c r="P1513" s="13">
        <v>42091</v>
      </c>
      <c r="Q1513" s="13" t="str">
        <f t="shared" si="46"/>
        <v>March</v>
      </c>
      <c r="R1513" s="11">
        <v>42093</v>
      </c>
      <c r="S1513" s="13" t="str">
        <f t="shared" si="47"/>
        <v>March</v>
      </c>
      <c r="T1513" s="8">
        <v>-121.2</v>
      </c>
      <c r="U1513">
        <v>12</v>
      </c>
      <c r="V1513" s="6">
        <v>49.87</v>
      </c>
      <c r="W1513">
        <v>87830</v>
      </c>
      <c r="X1513" t="str">
        <f>[1]!DXLOOKUP(M1513,Users!$A$2:$A$5,Users!$B$2:$B$5,0)</f>
        <v>Chris</v>
      </c>
    </row>
    <row r="1514" spans="1:24" ht="12.75" customHeight="1">
      <c r="A1514" t="s">
        <v>37</v>
      </c>
      <c r="B1514" s="17">
        <v>0.06</v>
      </c>
      <c r="C1514" s="6">
        <v>3.93</v>
      </c>
      <c r="D1514" s="6">
        <v>0.99</v>
      </c>
      <c r="E1514">
        <v>2668</v>
      </c>
      <c r="F1514" t="s">
        <v>2472</v>
      </c>
      <c r="G1514" t="s">
        <v>49</v>
      </c>
      <c r="H1514" t="s">
        <v>40</v>
      </c>
      <c r="I1514" t="s">
        <v>29</v>
      </c>
      <c r="J1514" t="s">
        <v>66</v>
      </c>
      <c r="K1514" t="s">
        <v>31</v>
      </c>
      <c r="L1514" t="s">
        <v>2476</v>
      </c>
      <c r="M1514" t="s">
        <v>61</v>
      </c>
      <c r="N1514" t="s">
        <v>2193</v>
      </c>
      <c r="O1514" t="s">
        <v>2474</v>
      </c>
      <c r="P1514" s="13">
        <v>42115</v>
      </c>
      <c r="Q1514" s="13" t="str">
        <f t="shared" si="46"/>
        <v>April</v>
      </c>
      <c r="R1514" s="11">
        <v>42117</v>
      </c>
      <c r="S1514" s="13" t="str">
        <f t="shared" si="47"/>
        <v>April</v>
      </c>
      <c r="T1514" s="8">
        <v>10.782400000000001</v>
      </c>
      <c r="U1514">
        <v>6</v>
      </c>
      <c r="V1514" s="6">
        <v>24.18</v>
      </c>
      <c r="W1514">
        <v>87832</v>
      </c>
      <c r="X1514" t="str">
        <f>[1]!DXLOOKUP(M1514,Users!$A$2:$A$5,Users!$B$2:$B$5,0)</f>
        <v>Chris</v>
      </c>
    </row>
    <row r="1515" spans="1:24" ht="12.75" customHeight="1">
      <c r="A1515" t="s">
        <v>25</v>
      </c>
      <c r="B1515" s="17">
        <v>0.05</v>
      </c>
      <c r="C1515" s="6">
        <v>165.2</v>
      </c>
      <c r="D1515" s="6">
        <v>19.989999999999998</v>
      </c>
      <c r="E1515">
        <v>2670</v>
      </c>
      <c r="F1515" t="s">
        <v>2477</v>
      </c>
      <c r="G1515" t="s">
        <v>49</v>
      </c>
      <c r="H1515" t="s">
        <v>40</v>
      </c>
      <c r="I1515" t="s">
        <v>29</v>
      </c>
      <c r="J1515" t="s">
        <v>141</v>
      </c>
      <c r="K1515" t="s">
        <v>59</v>
      </c>
      <c r="L1515" t="s">
        <v>562</v>
      </c>
      <c r="M1515" t="s">
        <v>34</v>
      </c>
      <c r="N1515" t="s">
        <v>45</v>
      </c>
      <c r="O1515" t="s">
        <v>663</v>
      </c>
      <c r="P1515" s="13">
        <v>42153</v>
      </c>
      <c r="Q1515" s="13" t="str">
        <f t="shared" si="46"/>
        <v>May</v>
      </c>
      <c r="R1515" s="11">
        <v>42153</v>
      </c>
      <c r="S1515" s="13" t="str">
        <f t="shared" si="47"/>
        <v>May</v>
      </c>
      <c r="T1515" s="8">
        <v>2008.71</v>
      </c>
      <c r="U1515">
        <v>167</v>
      </c>
      <c r="V1515" s="6">
        <v>27587.55</v>
      </c>
      <c r="W1515">
        <v>37924</v>
      </c>
      <c r="X1515" t="str">
        <f>[1]!DXLOOKUP(M1515,Users!$A$2:$A$5,Users!$B$2:$B$5,0)</f>
        <v>William</v>
      </c>
    </row>
    <row r="1516" spans="1:24" ht="12.75" customHeight="1">
      <c r="A1516" t="s">
        <v>25</v>
      </c>
      <c r="B1516" s="17">
        <v>0.09</v>
      </c>
      <c r="C1516" s="6">
        <v>17.989999999999998</v>
      </c>
      <c r="D1516" s="6">
        <v>8.65</v>
      </c>
      <c r="E1516">
        <v>2670</v>
      </c>
      <c r="F1516" t="s">
        <v>2477</v>
      </c>
      <c r="G1516" t="s">
        <v>49</v>
      </c>
      <c r="H1516" t="s">
        <v>40</v>
      </c>
      <c r="I1516" t="s">
        <v>29</v>
      </c>
      <c r="J1516" t="s">
        <v>30</v>
      </c>
      <c r="K1516" t="s">
        <v>59</v>
      </c>
      <c r="L1516" t="s">
        <v>2478</v>
      </c>
      <c r="M1516" t="s">
        <v>34</v>
      </c>
      <c r="N1516" t="s">
        <v>45</v>
      </c>
      <c r="O1516" t="s">
        <v>663</v>
      </c>
      <c r="P1516" s="13">
        <v>42153</v>
      </c>
      <c r="Q1516" s="13" t="str">
        <f t="shared" si="46"/>
        <v>May</v>
      </c>
      <c r="R1516" s="11">
        <v>42153</v>
      </c>
      <c r="S1516" s="13" t="str">
        <f t="shared" si="47"/>
        <v>May</v>
      </c>
      <c r="T1516" s="8">
        <v>-80.53</v>
      </c>
      <c r="U1516">
        <v>71</v>
      </c>
      <c r="V1516" s="6">
        <v>1191.58</v>
      </c>
      <c r="W1516">
        <v>37924</v>
      </c>
      <c r="X1516" t="str">
        <f>[1]!DXLOOKUP(M1516,Users!$A$2:$A$5,Users!$B$2:$B$5,0)</f>
        <v>William</v>
      </c>
    </row>
    <row r="1517" spans="1:24" ht="12.75" customHeight="1">
      <c r="A1517" t="s">
        <v>25</v>
      </c>
      <c r="B1517" s="17">
        <v>0.05</v>
      </c>
      <c r="C1517" s="6">
        <v>165.2</v>
      </c>
      <c r="D1517" s="6">
        <v>19.989999999999998</v>
      </c>
      <c r="E1517">
        <v>2671</v>
      </c>
      <c r="F1517" t="s">
        <v>2479</v>
      </c>
      <c r="G1517" t="s">
        <v>49</v>
      </c>
      <c r="H1517" t="s">
        <v>40</v>
      </c>
      <c r="I1517" t="s">
        <v>29</v>
      </c>
      <c r="J1517" t="s">
        <v>141</v>
      </c>
      <c r="K1517" t="s">
        <v>59</v>
      </c>
      <c r="L1517" t="s">
        <v>562</v>
      </c>
      <c r="M1517" t="s">
        <v>136</v>
      </c>
      <c r="N1517" t="s">
        <v>244</v>
      </c>
      <c r="O1517" t="s">
        <v>2446</v>
      </c>
      <c r="P1517" s="13">
        <v>42153</v>
      </c>
      <c r="Q1517" s="13" t="str">
        <f t="shared" si="46"/>
        <v>May</v>
      </c>
      <c r="R1517" s="11">
        <v>42153</v>
      </c>
      <c r="S1517" s="13" t="str">
        <f t="shared" si="47"/>
        <v>May</v>
      </c>
      <c r="T1517" s="8">
        <v>-48.957999999999998</v>
      </c>
      <c r="U1517">
        <v>42</v>
      </c>
      <c r="V1517" s="6">
        <v>6938.19</v>
      </c>
      <c r="W1517">
        <v>90551</v>
      </c>
      <c r="X1517" t="str">
        <f>[1]!DXLOOKUP(M1517,Users!$A$2:$A$5,Users!$B$2:$B$5,0)</f>
        <v>Sam</v>
      </c>
    </row>
    <row r="1518" spans="1:24" ht="12.75" customHeight="1">
      <c r="A1518" t="s">
        <v>47</v>
      </c>
      <c r="B1518" s="17">
        <v>0.03</v>
      </c>
      <c r="C1518" s="6">
        <v>41.32</v>
      </c>
      <c r="D1518" s="6">
        <v>58.66</v>
      </c>
      <c r="E1518">
        <v>2677</v>
      </c>
      <c r="F1518" t="s">
        <v>2480</v>
      </c>
      <c r="G1518" t="s">
        <v>27</v>
      </c>
      <c r="H1518" t="s">
        <v>58</v>
      </c>
      <c r="I1518" t="s">
        <v>41</v>
      </c>
      <c r="J1518" t="s">
        <v>50</v>
      </c>
      <c r="K1518" t="s">
        <v>86</v>
      </c>
      <c r="L1518" t="s">
        <v>2481</v>
      </c>
      <c r="M1518" t="s">
        <v>136</v>
      </c>
      <c r="N1518" t="s">
        <v>137</v>
      </c>
      <c r="O1518" t="s">
        <v>2482</v>
      </c>
      <c r="P1518" s="13">
        <v>42171</v>
      </c>
      <c r="Q1518" s="13" t="str">
        <f t="shared" si="46"/>
        <v>June</v>
      </c>
      <c r="R1518" s="11">
        <v>42172</v>
      </c>
      <c r="S1518" s="13" t="str">
        <f t="shared" si="47"/>
        <v>June</v>
      </c>
      <c r="T1518" s="8">
        <v>-32.816000000000003</v>
      </c>
      <c r="U1518">
        <v>10</v>
      </c>
      <c r="V1518" s="6">
        <v>419.27</v>
      </c>
      <c r="W1518">
        <v>86633</v>
      </c>
      <c r="X1518" t="str">
        <f>[1]!DXLOOKUP(M1518,Users!$A$2:$A$5,Users!$B$2:$B$5,0)</f>
        <v>Sam</v>
      </c>
    </row>
    <row r="1519" spans="1:24" ht="12.75" customHeight="1">
      <c r="A1519" t="s">
        <v>47</v>
      </c>
      <c r="B1519" s="17">
        <v>0</v>
      </c>
      <c r="C1519" s="6">
        <v>6.88</v>
      </c>
      <c r="D1519" s="6">
        <v>2</v>
      </c>
      <c r="E1519">
        <v>2677</v>
      </c>
      <c r="F1519" t="s">
        <v>2480</v>
      </c>
      <c r="G1519" t="s">
        <v>49</v>
      </c>
      <c r="H1519" t="s">
        <v>58</v>
      </c>
      <c r="I1519" t="s">
        <v>29</v>
      </c>
      <c r="J1519" t="s">
        <v>93</v>
      </c>
      <c r="K1519" t="s">
        <v>31</v>
      </c>
      <c r="L1519" t="s">
        <v>662</v>
      </c>
      <c r="M1519" t="s">
        <v>136</v>
      </c>
      <c r="N1519" t="s">
        <v>137</v>
      </c>
      <c r="O1519" t="s">
        <v>2482</v>
      </c>
      <c r="P1519" s="13">
        <v>42171</v>
      </c>
      <c r="Q1519" s="13" t="str">
        <f t="shared" si="46"/>
        <v>June</v>
      </c>
      <c r="R1519" s="11">
        <v>42171</v>
      </c>
      <c r="S1519" s="13" t="str">
        <f t="shared" si="47"/>
        <v>June</v>
      </c>
      <c r="T1519" s="8">
        <v>-15.61</v>
      </c>
      <c r="U1519">
        <v>5</v>
      </c>
      <c r="V1519" s="6">
        <v>36</v>
      </c>
      <c r="W1519">
        <v>86633</v>
      </c>
      <c r="X1519" t="str">
        <f>[1]!DXLOOKUP(M1519,Users!$A$2:$A$5,Users!$B$2:$B$5,0)</f>
        <v>Sam</v>
      </c>
    </row>
    <row r="1520" spans="1:24" ht="12.75" customHeight="1">
      <c r="A1520" t="s">
        <v>106</v>
      </c>
      <c r="B1520" s="17">
        <v>0.09</v>
      </c>
      <c r="C1520" s="6">
        <v>8.74</v>
      </c>
      <c r="D1520" s="6">
        <v>1.39</v>
      </c>
      <c r="E1520">
        <v>2684</v>
      </c>
      <c r="F1520" t="s">
        <v>2483</v>
      </c>
      <c r="G1520" t="s">
        <v>27</v>
      </c>
      <c r="H1520" t="s">
        <v>58</v>
      </c>
      <c r="I1520" t="s">
        <v>29</v>
      </c>
      <c r="J1520" t="s">
        <v>69</v>
      </c>
      <c r="K1520" t="s">
        <v>59</v>
      </c>
      <c r="L1520" t="s">
        <v>1482</v>
      </c>
      <c r="M1520" t="s">
        <v>136</v>
      </c>
      <c r="N1520" t="s">
        <v>362</v>
      </c>
      <c r="O1520" t="s">
        <v>2484</v>
      </c>
      <c r="P1520" s="13">
        <v>42050</v>
      </c>
      <c r="Q1520" s="13" t="str">
        <f t="shared" si="46"/>
        <v>February</v>
      </c>
      <c r="R1520" s="11">
        <v>42055</v>
      </c>
      <c r="S1520" s="13" t="str">
        <f t="shared" si="47"/>
        <v>February</v>
      </c>
      <c r="T1520" s="8">
        <v>23.616</v>
      </c>
      <c r="U1520">
        <v>1</v>
      </c>
      <c r="V1520" s="6">
        <v>11.78</v>
      </c>
      <c r="W1520">
        <v>89146</v>
      </c>
      <c r="X1520" t="str">
        <f>[1]!DXLOOKUP(M1520,Users!$A$2:$A$5,Users!$B$2:$B$5,0)</f>
        <v>Sam</v>
      </c>
    </row>
    <row r="1521" spans="1:24" ht="12.75" customHeight="1">
      <c r="A1521" t="s">
        <v>106</v>
      </c>
      <c r="B1521" s="17">
        <v>0.09</v>
      </c>
      <c r="C1521" s="6">
        <v>18.97</v>
      </c>
      <c r="D1521" s="6">
        <v>9.0299999999999994</v>
      </c>
      <c r="E1521">
        <v>2684</v>
      </c>
      <c r="F1521" t="s">
        <v>2483</v>
      </c>
      <c r="G1521" t="s">
        <v>49</v>
      </c>
      <c r="H1521" t="s">
        <v>58</v>
      </c>
      <c r="I1521" t="s">
        <v>29</v>
      </c>
      <c r="J1521" t="s">
        <v>93</v>
      </c>
      <c r="K1521" t="s">
        <v>59</v>
      </c>
      <c r="L1521" t="s">
        <v>775</v>
      </c>
      <c r="M1521" t="s">
        <v>136</v>
      </c>
      <c r="N1521" t="s">
        <v>362</v>
      </c>
      <c r="O1521" t="s">
        <v>2484</v>
      </c>
      <c r="P1521" s="13">
        <v>42050</v>
      </c>
      <c r="Q1521" s="13" t="str">
        <f t="shared" si="46"/>
        <v>February</v>
      </c>
      <c r="R1521" s="11">
        <v>42055</v>
      </c>
      <c r="S1521" s="13" t="str">
        <f t="shared" si="47"/>
        <v>February</v>
      </c>
      <c r="T1521" s="8">
        <v>-1748.0119999999999</v>
      </c>
      <c r="U1521">
        <v>1</v>
      </c>
      <c r="V1521" s="6">
        <v>20.96</v>
      </c>
      <c r="W1521">
        <v>89146</v>
      </c>
      <c r="X1521" t="str">
        <f>[1]!DXLOOKUP(M1521,Users!$A$2:$A$5,Users!$B$2:$B$5,0)</f>
        <v>Sam</v>
      </c>
    </row>
    <row r="1522" spans="1:24" ht="12.75" customHeight="1">
      <c r="A1522" t="s">
        <v>106</v>
      </c>
      <c r="B1522" s="17">
        <v>7.0000000000000007E-2</v>
      </c>
      <c r="C1522" s="6">
        <v>4.97</v>
      </c>
      <c r="D1522" s="6">
        <v>5.71</v>
      </c>
      <c r="E1522">
        <v>2684</v>
      </c>
      <c r="F1522" t="s">
        <v>2483</v>
      </c>
      <c r="G1522" t="s">
        <v>49</v>
      </c>
      <c r="H1522" t="s">
        <v>58</v>
      </c>
      <c r="I1522" t="s">
        <v>41</v>
      </c>
      <c r="J1522" t="s">
        <v>50</v>
      </c>
      <c r="K1522" t="s">
        <v>86</v>
      </c>
      <c r="L1522" t="s">
        <v>2485</v>
      </c>
      <c r="M1522" t="s">
        <v>136</v>
      </c>
      <c r="N1522" t="s">
        <v>362</v>
      </c>
      <c r="O1522" t="s">
        <v>2484</v>
      </c>
      <c r="P1522" s="13">
        <v>42104</v>
      </c>
      <c r="Q1522" s="13" t="str">
        <f t="shared" si="46"/>
        <v>April</v>
      </c>
      <c r="R1522" s="11">
        <v>42109</v>
      </c>
      <c r="S1522" s="13" t="str">
        <f t="shared" si="47"/>
        <v>April</v>
      </c>
      <c r="T1522" s="8">
        <v>-180.15200000000002</v>
      </c>
      <c r="U1522">
        <v>5</v>
      </c>
      <c r="V1522" s="6">
        <v>26.66</v>
      </c>
      <c r="W1522">
        <v>89148</v>
      </c>
      <c r="X1522" t="str">
        <f>[1]!DXLOOKUP(M1522,Users!$A$2:$A$5,Users!$B$2:$B$5,0)</f>
        <v>Sam</v>
      </c>
    </row>
    <row r="1523" spans="1:24" ht="12.75" customHeight="1">
      <c r="A1523" t="s">
        <v>106</v>
      </c>
      <c r="B1523" s="17">
        <v>0.09</v>
      </c>
      <c r="C1523" s="6">
        <v>2.62</v>
      </c>
      <c r="D1523" s="6">
        <v>0.8</v>
      </c>
      <c r="E1523">
        <v>2684</v>
      </c>
      <c r="F1523" t="s">
        <v>2483</v>
      </c>
      <c r="G1523" t="s">
        <v>49</v>
      </c>
      <c r="H1523" t="s">
        <v>58</v>
      </c>
      <c r="I1523" t="s">
        <v>29</v>
      </c>
      <c r="J1523" t="s">
        <v>66</v>
      </c>
      <c r="K1523" t="s">
        <v>31</v>
      </c>
      <c r="L1523" t="s">
        <v>1409</v>
      </c>
      <c r="M1523" t="s">
        <v>136</v>
      </c>
      <c r="N1523" t="s">
        <v>362</v>
      </c>
      <c r="O1523" t="s">
        <v>2484</v>
      </c>
      <c r="P1523" s="13">
        <v>42104</v>
      </c>
      <c r="Q1523" s="13" t="str">
        <f t="shared" si="46"/>
        <v>April</v>
      </c>
      <c r="R1523" s="11">
        <v>42106</v>
      </c>
      <c r="S1523" s="13" t="str">
        <f t="shared" si="47"/>
        <v>April</v>
      </c>
      <c r="T1523" s="8">
        <v>8.3879999999999999</v>
      </c>
      <c r="U1523">
        <v>12</v>
      </c>
      <c r="V1523" s="6">
        <v>29.55</v>
      </c>
      <c r="W1523">
        <v>89148</v>
      </c>
      <c r="X1523" t="str">
        <f>[1]!DXLOOKUP(M1523,Users!$A$2:$A$5,Users!$B$2:$B$5,0)</f>
        <v>Sam</v>
      </c>
    </row>
    <row r="1524" spans="1:24" ht="12.75" customHeight="1">
      <c r="A1524" t="s">
        <v>106</v>
      </c>
      <c r="B1524" s="17">
        <v>0.03</v>
      </c>
      <c r="C1524" s="6">
        <v>65.989999999999995</v>
      </c>
      <c r="D1524" s="6">
        <v>8.8000000000000007</v>
      </c>
      <c r="E1524">
        <v>2684</v>
      </c>
      <c r="F1524" t="s">
        <v>2483</v>
      </c>
      <c r="G1524" t="s">
        <v>49</v>
      </c>
      <c r="H1524" t="s">
        <v>58</v>
      </c>
      <c r="I1524" t="s">
        <v>77</v>
      </c>
      <c r="J1524" t="s">
        <v>78</v>
      </c>
      <c r="K1524" t="s">
        <v>59</v>
      </c>
      <c r="L1524" t="s">
        <v>751</v>
      </c>
      <c r="M1524" t="s">
        <v>136</v>
      </c>
      <c r="N1524" t="s">
        <v>362</v>
      </c>
      <c r="O1524" t="s">
        <v>2484</v>
      </c>
      <c r="P1524" s="13">
        <v>42104</v>
      </c>
      <c r="Q1524" s="13" t="str">
        <f t="shared" si="46"/>
        <v>April</v>
      </c>
      <c r="R1524" s="11">
        <v>42104</v>
      </c>
      <c r="S1524" s="13" t="str">
        <f t="shared" si="47"/>
        <v>April</v>
      </c>
      <c r="T1524" s="8">
        <v>9.939899999999998</v>
      </c>
      <c r="U1524">
        <v>21</v>
      </c>
      <c r="V1524" s="6">
        <v>1237.4000000000001</v>
      </c>
      <c r="W1524">
        <v>89148</v>
      </c>
      <c r="X1524" t="str">
        <f>[1]!DXLOOKUP(M1524,Users!$A$2:$A$5,Users!$B$2:$B$5,0)</f>
        <v>Sam</v>
      </c>
    </row>
    <row r="1525" spans="1:24" ht="12.75" customHeight="1">
      <c r="A1525" t="s">
        <v>25</v>
      </c>
      <c r="B1525" s="17">
        <v>0</v>
      </c>
      <c r="C1525" s="6">
        <v>7.38</v>
      </c>
      <c r="D1525" s="6">
        <v>11.51</v>
      </c>
      <c r="E1525">
        <v>2685</v>
      </c>
      <c r="F1525" t="s">
        <v>2486</v>
      </c>
      <c r="G1525" t="s">
        <v>49</v>
      </c>
      <c r="H1525" t="s">
        <v>58</v>
      </c>
      <c r="I1525" t="s">
        <v>29</v>
      </c>
      <c r="J1525" t="s">
        <v>109</v>
      </c>
      <c r="K1525" t="s">
        <v>59</v>
      </c>
      <c r="L1525" t="s">
        <v>2487</v>
      </c>
      <c r="M1525" t="s">
        <v>53</v>
      </c>
      <c r="N1525" t="s">
        <v>71</v>
      </c>
      <c r="O1525" t="s">
        <v>2488</v>
      </c>
      <c r="P1525" s="13">
        <v>42098</v>
      </c>
      <c r="Q1525" s="13" t="str">
        <f t="shared" si="46"/>
        <v>April</v>
      </c>
      <c r="R1525" s="11">
        <v>42099</v>
      </c>
      <c r="S1525" s="13" t="str">
        <f t="shared" si="47"/>
        <v>April</v>
      </c>
      <c r="T1525" s="8">
        <v>-66.170999999999992</v>
      </c>
      <c r="U1525">
        <v>2</v>
      </c>
      <c r="V1525" s="6">
        <v>17.64</v>
      </c>
      <c r="W1525">
        <v>89147</v>
      </c>
      <c r="X1525" t="str">
        <f>[1]!DXLOOKUP(M1525,Users!$A$2:$A$5,Users!$B$2:$B$5,0)</f>
        <v>Erin</v>
      </c>
    </row>
    <row r="1526" spans="1:24" ht="12.75" customHeight="1">
      <c r="A1526" t="s">
        <v>47</v>
      </c>
      <c r="B1526" s="17">
        <v>0.09</v>
      </c>
      <c r="C1526" s="6">
        <v>3.75</v>
      </c>
      <c r="D1526" s="6">
        <v>0.5</v>
      </c>
      <c r="E1526">
        <v>2689</v>
      </c>
      <c r="F1526" t="s">
        <v>2489</v>
      </c>
      <c r="G1526" t="s">
        <v>49</v>
      </c>
      <c r="H1526" t="s">
        <v>40</v>
      </c>
      <c r="I1526" t="s">
        <v>29</v>
      </c>
      <c r="J1526" t="s">
        <v>134</v>
      </c>
      <c r="K1526" t="s">
        <v>59</v>
      </c>
      <c r="L1526" t="s">
        <v>2490</v>
      </c>
      <c r="M1526" t="s">
        <v>53</v>
      </c>
      <c r="N1526" t="s">
        <v>54</v>
      </c>
      <c r="O1526" t="s">
        <v>2491</v>
      </c>
      <c r="P1526" s="13">
        <v>42128</v>
      </c>
      <c r="Q1526" s="13" t="str">
        <f t="shared" si="46"/>
        <v>May</v>
      </c>
      <c r="R1526" s="11">
        <v>42130</v>
      </c>
      <c r="S1526" s="13" t="str">
        <f t="shared" si="47"/>
        <v>May</v>
      </c>
      <c r="T1526" s="8">
        <v>51.218699999999998</v>
      </c>
      <c r="U1526">
        <v>21</v>
      </c>
      <c r="V1526" s="6">
        <v>74.23</v>
      </c>
      <c r="W1526">
        <v>90624</v>
      </c>
      <c r="X1526" t="str">
        <f>[1]!DXLOOKUP(M1526,Users!$A$2:$A$5,Users!$B$2:$B$5,0)</f>
        <v>Erin</v>
      </c>
    </row>
    <row r="1527" spans="1:24" ht="12.75" customHeight="1">
      <c r="A1527" t="s">
        <v>47</v>
      </c>
      <c r="B1527" s="17">
        <v>0.01</v>
      </c>
      <c r="C1527" s="6">
        <v>30.98</v>
      </c>
      <c r="D1527" s="6">
        <v>9.18</v>
      </c>
      <c r="E1527">
        <v>2693</v>
      </c>
      <c r="F1527" t="s">
        <v>2492</v>
      </c>
      <c r="G1527" t="s">
        <v>49</v>
      </c>
      <c r="H1527" t="s">
        <v>40</v>
      </c>
      <c r="I1527" t="s">
        <v>29</v>
      </c>
      <c r="J1527" t="s">
        <v>93</v>
      </c>
      <c r="K1527" t="s">
        <v>59</v>
      </c>
      <c r="L1527" t="s">
        <v>2357</v>
      </c>
      <c r="M1527" t="s">
        <v>53</v>
      </c>
      <c r="N1527" t="s">
        <v>149</v>
      </c>
      <c r="O1527" t="s">
        <v>1104</v>
      </c>
      <c r="P1527" s="13">
        <v>42128</v>
      </c>
      <c r="Q1527" s="13" t="str">
        <f t="shared" si="46"/>
        <v>May</v>
      </c>
      <c r="R1527" s="11">
        <v>42128</v>
      </c>
      <c r="S1527" s="13" t="str">
        <f t="shared" si="47"/>
        <v>May</v>
      </c>
      <c r="T1527" s="8">
        <v>380.46800000000002</v>
      </c>
      <c r="U1527">
        <v>20</v>
      </c>
      <c r="V1527" s="6">
        <v>627.19000000000005</v>
      </c>
      <c r="W1527">
        <v>90624</v>
      </c>
      <c r="X1527" t="str">
        <f>[1]!DXLOOKUP(M1527,Users!$A$2:$A$5,Users!$B$2:$B$5,0)</f>
        <v>Erin</v>
      </c>
    </row>
    <row r="1528" spans="1:24" ht="12.75" customHeight="1">
      <c r="A1528" t="s">
        <v>47</v>
      </c>
      <c r="B1528" s="17">
        <v>0.05</v>
      </c>
      <c r="C1528" s="6">
        <v>107.53</v>
      </c>
      <c r="D1528" s="6">
        <v>5.81</v>
      </c>
      <c r="E1528">
        <v>2696</v>
      </c>
      <c r="F1528" t="s">
        <v>2493</v>
      </c>
      <c r="G1528" t="s">
        <v>49</v>
      </c>
      <c r="H1528" t="s">
        <v>40</v>
      </c>
      <c r="I1528" t="s">
        <v>41</v>
      </c>
      <c r="J1528" t="s">
        <v>50</v>
      </c>
      <c r="K1528" t="s">
        <v>86</v>
      </c>
      <c r="L1528" t="s">
        <v>1653</v>
      </c>
      <c r="M1528" t="s">
        <v>136</v>
      </c>
      <c r="N1528" t="s">
        <v>1278</v>
      </c>
      <c r="O1528" t="s">
        <v>2494</v>
      </c>
      <c r="P1528" s="13">
        <v>42068</v>
      </c>
      <c r="Q1528" s="13" t="str">
        <f t="shared" si="46"/>
        <v>March</v>
      </c>
      <c r="R1528" s="11">
        <v>42069</v>
      </c>
      <c r="S1528" s="13" t="str">
        <f t="shared" si="47"/>
        <v>March</v>
      </c>
      <c r="T1528" s="8">
        <v>-89.418000000000006</v>
      </c>
      <c r="U1528">
        <v>6</v>
      </c>
      <c r="V1528" s="6">
        <v>612.91999999999996</v>
      </c>
      <c r="W1528">
        <v>87676</v>
      </c>
      <c r="X1528" t="str">
        <f>[1]!DXLOOKUP(M1528,Users!$A$2:$A$5,Users!$B$2:$B$5,0)</f>
        <v>Sam</v>
      </c>
    </row>
    <row r="1529" spans="1:24" ht="12.75" customHeight="1">
      <c r="A1529" t="s">
        <v>47</v>
      </c>
      <c r="B1529" s="17">
        <v>0.04</v>
      </c>
      <c r="C1529" s="6">
        <v>1.74</v>
      </c>
      <c r="D1529" s="6">
        <v>4.08</v>
      </c>
      <c r="E1529">
        <v>2697</v>
      </c>
      <c r="F1529" t="s">
        <v>2495</v>
      </c>
      <c r="G1529" t="s">
        <v>49</v>
      </c>
      <c r="H1529" t="s">
        <v>28</v>
      </c>
      <c r="I1529" t="s">
        <v>41</v>
      </c>
      <c r="J1529" t="s">
        <v>50</v>
      </c>
      <c r="K1529" t="s">
        <v>51</v>
      </c>
      <c r="L1529" t="s">
        <v>219</v>
      </c>
      <c r="M1529" t="s">
        <v>136</v>
      </c>
      <c r="N1529" t="s">
        <v>1278</v>
      </c>
      <c r="O1529" t="s">
        <v>2496</v>
      </c>
      <c r="P1529" s="13">
        <v>42058</v>
      </c>
      <c r="Q1529" s="13" t="str">
        <f t="shared" si="46"/>
        <v>February</v>
      </c>
      <c r="R1529" s="11">
        <v>42060</v>
      </c>
      <c r="S1529" s="13" t="str">
        <f t="shared" si="47"/>
        <v>February</v>
      </c>
      <c r="T1529" s="8">
        <v>9.2519999999999989</v>
      </c>
      <c r="U1529">
        <v>16</v>
      </c>
      <c r="V1529" s="6">
        <v>29.08</v>
      </c>
      <c r="W1529">
        <v>87678</v>
      </c>
      <c r="X1529" t="str">
        <f>[1]!DXLOOKUP(M1529,Users!$A$2:$A$5,Users!$B$2:$B$5,0)</f>
        <v>Sam</v>
      </c>
    </row>
    <row r="1530" spans="1:24" ht="12.75" customHeight="1">
      <c r="A1530" t="s">
        <v>47</v>
      </c>
      <c r="B1530" s="17">
        <v>0.01</v>
      </c>
      <c r="C1530" s="6">
        <v>119.99</v>
      </c>
      <c r="D1530" s="6">
        <v>56.14</v>
      </c>
      <c r="E1530">
        <v>2697</v>
      </c>
      <c r="F1530" t="s">
        <v>2495</v>
      </c>
      <c r="G1530" t="s">
        <v>39</v>
      </c>
      <c r="H1530" t="s">
        <v>28</v>
      </c>
      <c r="I1530" t="s">
        <v>77</v>
      </c>
      <c r="J1530" t="s">
        <v>85</v>
      </c>
      <c r="K1530" t="s">
        <v>121</v>
      </c>
      <c r="L1530" t="s">
        <v>318</v>
      </c>
      <c r="M1530" t="s">
        <v>136</v>
      </c>
      <c r="N1530" t="s">
        <v>1278</v>
      </c>
      <c r="O1530" t="s">
        <v>2496</v>
      </c>
      <c r="P1530" s="13">
        <v>42058</v>
      </c>
      <c r="Q1530" s="13" t="str">
        <f t="shared" si="46"/>
        <v>February</v>
      </c>
      <c r="R1530" s="11">
        <v>42059</v>
      </c>
      <c r="S1530" s="13" t="str">
        <f t="shared" si="47"/>
        <v>February</v>
      </c>
      <c r="T1530" s="8">
        <v>-1197.0419999999999</v>
      </c>
      <c r="U1530">
        <v>21</v>
      </c>
      <c r="V1530" s="6">
        <v>2569.5700000000002</v>
      </c>
      <c r="W1530">
        <v>87678</v>
      </c>
      <c r="X1530" t="str">
        <f>[1]!DXLOOKUP(M1530,Users!$A$2:$A$5,Users!$B$2:$B$5,0)</f>
        <v>Sam</v>
      </c>
    </row>
    <row r="1531" spans="1:24">
      <c r="A1531" t="s">
        <v>47</v>
      </c>
      <c r="B1531" s="17">
        <v>0.06</v>
      </c>
      <c r="C1531" s="6">
        <v>4.9800000000000004</v>
      </c>
      <c r="D1531" s="6">
        <v>4.95</v>
      </c>
      <c r="E1531">
        <v>2699</v>
      </c>
      <c r="F1531" t="s">
        <v>2497</v>
      </c>
      <c r="G1531" t="s">
        <v>49</v>
      </c>
      <c r="H1531" t="s">
        <v>28</v>
      </c>
      <c r="I1531" t="s">
        <v>29</v>
      </c>
      <c r="J1531" t="s">
        <v>109</v>
      </c>
      <c r="K1531" t="s">
        <v>59</v>
      </c>
      <c r="L1531" t="s">
        <v>2498</v>
      </c>
      <c r="M1531" t="s">
        <v>34</v>
      </c>
      <c r="N1531" t="s">
        <v>378</v>
      </c>
      <c r="O1531" t="s">
        <v>2499</v>
      </c>
      <c r="P1531" s="13">
        <v>42146</v>
      </c>
      <c r="Q1531" s="13" t="str">
        <f t="shared" si="46"/>
        <v>May</v>
      </c>
      <c r="R1531" s="11">
        <v>42148</v>
      </c>
      <c r="S1531" s="13" t="str">
        <f t="shared" si="47"/>
        <v>May</v>
      </c>
      <c r="T1531" s="8">
        <v>-103.224</v>
      </c>
      <c r="U1531">
        <v>16</v>
      </c>
      <c r="V1531" s="6">
        <v>78.989999999999995</v>
      </c>
      <c r="W1531">
        <v>87677</v>
      </c>
      <c r="X1531" t="str">
        <f>[1]!DXLOOKUP(M1531,Users!$A$2:$A$5,Users!$B$2:$B$5,0)</f>
        <v>William</v>
      </c>
    </row>
    <row r="1532" spans="1:24">
      <c r="A1532" t="s">
        <v>37</v>
      </c>
      <c r="B1532" s="17">
        <v>0.04</v>
      </c>
      <c r="C1532" s="6">
        <v>70.98</v>
      </c>
      <c r="D1532" s="6">
        <v>26.74</v>
      </c>
      <c r="E1532">
        <v>2699</v>
      </c>
      <c r="F1532" t="s">
        <v>2497</v>
      </c>
      <c r="G1532" t="s">
        <v>39</v>
      </c>
      <c r="H1532" t="s">
        <v>28</v>
      </c>
      <c r="I1532" t="s">
        <v>41</v>
      </c>
      <c r="J1532" t="s">
        <v>191</v>
      </c>
      <c r="K1532" t="s">
        <v>121</v>
      </c>
      <c r="L1532" t="s">
        <v>2500</v>
      </c>
      <c r="M1532" t="s">
        <v>34</v>
      </c>
      <c r="N1532" t="s">
        <v>378</v>
      </c>
      <c r="O1532" t="s">
        <v>2499</v>
      </c>
      <c r="P1532" s="13">
        <v>42102</v>
      </c>
      <c r="Q1532" s="13" t="str">
        <f t="shared" si="46"/>
        <v>April</v>
      </c>
      <c r="R1532" s="11">
        <v>42104</v>
      </c>
      <c r="S1532" s="13" t="str">
        <f t="shared" si="47"/>
        <v>April</v>
      </c>
      <c r="T1532" s="8">
        <v>-84.628799999999998</v>
      </c>
      <c r="U1532">
        <v>19</v>
      </c>
      <c r="V1532" s="6">
        <v>1345.33</v>
      </c>
      <c r="W1532">
        <v>87679</v>
      </c>
      <c r="X1532" t="str">
        <f>[1]!DXLOOKUP(M1532,Users!$A$2:$A$5,Users!$B$2:$B$5,0)</f>
        <v>William</v>
      </c>
    </row>
    <row r="1533" spans="1:24" ht="12.75" customHeight="1">
      <c r="A1533" t="s">
        <v>47</v>
      </c>
      <c r="B1533" s="17">
        <v>0.06</v>
      </c>
      <c r="C1533" s="6">
        <v>3.6</v>
      </c>
      <c r="D1533" s="6">
        <v>2.2000000000000002</v>
      </c>
      <c r="E1533">
        <v>2704</v>
      </c>
      <c r="F1533" t="s">
        <v>2501</v>
      </c>
      <c r="G1533" t="s">
        <v>49</v>
      </c>
      <c r="H1533" t="s">
        <v>114</v>
      </c>
      <c r="I1533" t="s">
        <v>29</v>
      </c>
      <c r="J1533" t="s">
        <v>93</v>
      </c>
      <c r="K1533" t="s">
        <v>31</v>
      </c>
      <c r="L1533" t="s">
        <v>1669</v>
      </c>
      <c r="M1533" t="s">
        <v>136</v>
      </c>
      <c r="N1533" t="s">
        <v>362</v>
      </c>
      <c r="O1533" t="s">
        <v>2502</v>
      </c>
      <c r="P1533" s="13">
        <v>42124</v>
      </c>
      <c r="Q1533" s="13" t="str">
        <f t="shared" si="46"/>
        <v>April</v>
      </c>
      <c r="R1533" s="11">
        <v>42126</v>
      </c>
      <c r="S1533" s="13" t="str">
        <f t="shared" si="47"/>
        <v>May</v>
      </c>
      <c r="T1533" s="8">
        <v>2755.6422000000002</v>
      </c>
      <c r="U1533">
        <v>4</v>
      </c>
      <c r="V1533" s="6">
        <v>15.19</v>
      </c>
      <c r="W1533">
        <v>91407</v>
      </c>
      <c r="X1533" t="str">
        <f>[1]!DXLOOKUP(M1533,Users!$A$2:$A$5,Users!$B$2:$B$5,0)</f>
        <v>Sam</v>
      </c>
    </row>
    <row r="1534" spans="1:24" ht="12.75" customHeight="1">
      <c r="A1534" t="s">
        <v>106</v>
      </c>
      <c r="B1534" s="17">
        <v>0.03</v>
      </c>
      <c r="C1534" s="6">
        <v>13.48</v>
      </c>
      <c r="D1534" s="6">
        <v>4.51</v>
      </c>
      <c r="E1534">
        <v>2704</v>
      </c>
      <c r="F1534" t="s">
        <v>2501</v>
      </c>
      <c r="G1534" t="s">
        <v>27</v>
      </c>
      <c r="H1534" t="s">
        <v>114</v>
      </c>
      <c r="I1534" t="s">
        <v>29</v>
      </c>
      <c r="J1534" t="s">
        <v>141</v>
      </c>
      <c r="K1534" t="s">
        <v>59</v>
      </c>
      <c r="L1534" t="s">
        <v>2503</v>
      </c>
      <c r="M1534" t="s">
        <v>136</v>
      </c>
      <c r="N1534" t="s">
        <v>362</v>
      </c>
      <c r="O1534" t="s">
        <v>2502</v>
      </c>
      <c r="P1534" s="13">
        <v>42124</v>
      </c>
      <c r="Q1534" s="13" t="str">
        <f t="shared" si="46"/>
        <v>April</v>
      </c>
      <c r="R1534" s="11">
        <v>42128</v>
      </c>
      <c r="S1534" s="13" t="str">
        <f t="shared" si="47"/>
        <v>May</v>
      </c>
      <c r="T1534" s="8">
        <v>-256.01800000000003</v>
      </c>
      <c r="U1534">
        <v>4</v>
      </c>
      <c r="V1534" s="6">
        <v>59.49</v>
      </c>
      <c r="W1534">
        <v>91408</v>
      </c>
      <c r="X1534" t="str">
        <f>[1]!DXLOOKUP(M1534,Users!$A$2:$A$5,Users!$B$2:$B$5,0)</f>
        <v>Sam</v>
      </c>
    </row>
    <row r="1535" spans="1:24" ht="12.75" customHeight="1">
      <c r="A1535" t="s">
        <v>56</v>
      </c>
      <c r="B1535" s="17">
        <v>7.0000000000000007E-2</v>
      </c>
      <c r="C1535" s="6">
        <v>60.97</v>
      </c>
      <c r="D1535" s="6">
        <v>4.5</v>
      </c>
      <c r="E1535">
        <v>2709</v>
      </c>
      <c r="F1535" t="s">
        <v>2504</v>
      </c>
      <c r="G1535" t="s">
        <v>49</v>
      </c>
      <c r="H1535" t="s">
        <v>114</v>
      </c>
      <c r="I1535" t="s">
        <v>29</v>
      </c>
      <c r="J1535" t="s">
        <v>257</v>
      </c>
      <c r="K1535" t="s">
        <v>59</v>
      </c>
      <c r="L1535" t="s">
        <v>2132</v>
      </c>
      <c r="M1535" t="s">
        <v>53</v>
      </c>
      <c r="N1535" t="s">
        <v>415</v>
      </c>
      <c r="O1535" t="s">
        <v>2505</v>
      </c>
      <c r="P1535" s="13">
        <v>42152</v>
      </c>
      <c r="Q1535" s="13" t="str">
        <f t="shared" si="46"/>
        <v>May</v>
      </c>
      <c r="R1535" s="11">
        <v>42154</v>
      </c>
      <c r="S1535" s="13" t="str">
        <f t="shared" si="47"/>
        <v>May</v>
      </c>
      <c r="T1535" s="8">
        <v>-41.77</v>
      </c>
      <c r="U1535">
        <v>1</v>
      </c>
      <c r="V1535" s="6">
        <v>57.84</v>
      </c>
      <c r="W1535">
        <v>89240</v>
      </c>
      <c r="X1535" t="str">
        <f>[1]!DXLOOKUP(M1535,Users!$A$2:$A$5,Users!$B$2:$B$5,0)</f>
        <v>Erin</v>
      </c>
    </row>
    <row r="1536" spans="1:24" ht="12.75" customHeight="1">
      <c r="A1536" t="s">
        <v>56</v>
      </c>
      <c r="B1536" s="17">
        <v>0</v>
      </c>
      <c r="C1536" s="6">
        <v>90.98</v>
      </c>
      <c r="D1536" s="6">
        <v>56.2</v>
      </c>
      <c r="E1536">
        <v>2709</v>
      </c>
      <c r="F1536" t="s">
        <v>2504</v>
      </c>
      <c r="G1536" t="s">
        <v>49</v>
      </c>
      <c r="H1536" t="s">
        <v>114</v>
      </c>
      <c r="I1536" t="s">
        <v>41</v>
      </c>
      <c r="J1536" t="s">
        <v>50</v>
      </c>
      <c r="K1536" t="s">
        <v>86</v>
      </c>
      <c r="L1536" t="s">
        <v>1061</v>
      </c>
      <c r="M1536" t="s">
        <v>53</v>
      </c>
      <c r="N1536" t="s">
        <v>415</v>
      </c>
      <c r="O1536" t="s">
        <v>2505</v>
      </c>
      <c r="P1536" s="13">
        <v>42152</v>
      </c>
      <c r="Q1536" s="13" t="str">
        <f t="shared" si="46"/>
        <v>May</v>
      </c>
      <c r="R1536" s="11">
        <v>42154</v>
      </c>
      <c r="S1536" s="13" t="str">
        <f t="shared" si="47"/>
        <v>May</v>
      </c>
      <c r="T1536" s="8">
        <v>-1014.11</v>
      </c>
      <c r="U1536">
        <v>15</v>
      </c>
      <c r="V1536" s="6">
        <v>1425.71</v>
      </c>
      <c r="W1536">
        <v>89240</v>
      </c>
      <c r="X1536" t="str">
        <f>[1]!DXLOOKUP(M1536,Users!$A$2:$A$5,Users!$B$2:$B$5,0)</f>
        <v>Erin</v>
      </c>
    </row>
    <row r="1537" spans="1:24" ht="12.75" customHeight="1">
      <c r="A1537" t="s">
        <v>47</v>
      </c>
      <c r="B1537" s="17">
        <v>7.0000000000000007E-2</v>
      </c>
      <c r="C1537" s="6">
        <v>2.88</v>
      </c>
      <c r="D1537" s="6">
        <v>0.5</v>
      </c>
      <c r="E1537">
        <v>2713</v>
      </c>
      <c r="F1537" t="s">
        <v>2506</v>
      </c>
      <c r="G1537" t="s">
        <v>49</v>
      </c>
      <c r="H1537" t="s">
        <v>28</v>
      </c>
      <c r="I1537" t="s">
        <v>29</v>
      </c>
      <c r="J1537" t="s">
        <v>134</v>
      </c>
      <c r="K1537" t="s">
        <v>59</v>
      </c>
      <c r="L1537" t="s">
        <v>2507</v>
      </c>
      <c r="M1537" t="s">
        <v>61</v>
      </c>
      <c r="N1537" t="s">
        <v>300</v>
      </c>
      <c r="O1537" t="s">
        <v>2508</v>
      </c>
      <c r="P1537" s="13">
        <v>42176</v>
      </c>
      <c r="Q1537" s="13" t="str">
        <f t="shared" si="46"/>
        <v>June</v>
      </c>
      <c r="R1537" s="11">
        <v>42179</v>
      </c>
      <c r="S1537" s="13" t="str">
        <f t="shared" si="47"/>
        <v>June</v>
      </c>
      <c r="T1537" s="8">
        <v>17.429400000000001</v>
      </c>
      <c r="U1537">
        <v>9</v>
      </c>
      <c r="V1537" s="6">
        <v>25.26</v>
      </c>
      <c r="W1537">
        <v>88701</v>
      </c>
      <c r="X1537" t="str">
        <f>[1]!DXLOOKUP(M1537,Users!$A$2:$A$5,Users!$B$2:$B$5,0)</f>
        <v>Chris</v>
      </c>
    </row>
    <row r="1538" spans="1:24" ht="12.75" customHeight="1">
      <c r="A1538" t="s">
        <v>47</v>
      </c>
      <c r="B1538" s="17">
        <v>0.03</v>
      </c>
      <c r="C1538" s="6">
        <v>348.21</v>
      </c>
      <c r="D1538" s="6">
        <v>40.19</v>
      </c>
      <c r="E1538">
        <v>2713</v>
      </c>
      <c r="F1538" t="s">
        <v>2506</v>
      </c>
      <c r="G1538" t="s">
        <v>39</v>
      </c>
      <c r="H1538" t="s">
        <v>28</v>
      </c>
      <c r="I1538" t="s">
        <v>41</v>
      </c>
      <c r="J1538" t="s">
        <v>152</v>
      </c>
      <c r="K1538" t="s">
        <v>121</v>
      </c>
      <c r="L1538" t="s">
        <v>1572</v>
      </c>
      <c r="M1538" t="s">
        <v>61</v>
      </c>
      <c r="N1538" t="s">
        <v>300</v>
      </c>
      <c r="O1538" t="s">
        <v>2508</v>
      </c>
      <c r="P1538" s="13">
        <v>42176</v>
      </c>
      <c r="Q1538" s="13" t="str">
        <f t="shared" si="46"/>
        <v>June</v>
      </c>
      <c r="R1538" s="11">
        <v>42177</v>
      </c>
      <c r="S1538" s="13" t="str">
        <f t="shared" si="47"/>
        <v>June</v>
      </c>
      <c r="T1538" s="8">
        <v>-178.86960000000002</v>
      </c>
      <c r="U1538">
        <v>2</v>
      </c>
      <c r="V1538" s="6">
        <v>736.16</v>
      </c>
      <c r="W1538">
        <v>88701</v>
      </c>
      <c r="X1538" t="str">
        <f>[1]!DXLOOKUP(M1538,Users!$A$2:$A$5,Users!$B$2:$B$5,0)</f>
        <v>Chris</v>
      </c>
    </row>
    <row r="1539" spans="1:24" ht="12.75" customHeight="1">
      <c r="A1539" t="s">
        <v>106</v>
      </c>
      <c r="B1539" s="17">
        <v>0.01</v>
      </c>
      <c r="C1539" s="6">
        <v>29.89</v>
      </c>
      <c r="D1539" s="6">
        <v>1.99</v>
      </c>
      <c r="E1539">
        <v>2715</v>
      </c>
      <c r="F1539" t="s">
        <v>2509</v>
      </c>
      <c r="G1539" t="s">
        <v>49</v>
      </c>
      <c r="H1539" t="s">
        <v>28</v>
      </c>
      <c r="I1539" t="s">
        <v>77</v>
      </c>
      <c r="J1539" t="s">
        <v>180</v>
      </c>
      <c r="K1539" t="s">
        <v>51</v>
      </c>
      <c r="L1539" t="s">
        <v>1311</v>
      </c>
      <c r="M1539" t="s">
        <v>61</v>
      </c>
      <c r="N1539" t="s">
        <v>300</v>
      </c>
      <c r="O1539" t="s">
        <v>2510</v>
      </c>
      <c r="P1539" s="13">
        <v>42016</v>
      </c>
      <c r="Q1539" s="13" t="str">
        <f t="shared" ref="Q1539:Q1602" si="48">TEXT(P1539,"mmmm")</f>
        <v>January</v>
      </c>
      <c r="R1539" s="11">
        <v>42020</v>
      </c>
      <c r="S1539" s="13" t="str">
        <f t="shared" ref="S1539:S1602" si="49">TEXT(R1539,"mmmm")</f>
        <v>January</v>
      </c>
      <c r="T1539" s="8">
        <v>-74.64</v>
      </c>
      <c r="U1539">
        <v>1</v>
      </c>
      <c r="V1539" s="6">
        <v>31.96</v>
      </c>
      <c r="W1539">
        <v>88702</v>
      </c>
      <c r="X1539" t="str">
        <f>[1]!DXLOOKUP(M1539,Users!$A$2:$A$5,Users!$B$2:$B$5,0)</f>
        <v>Chris</v>
      </c>
    </row>
    <row r="1540" spans="1:24" ht="12.75" customHeight="1">
      <c r="A1540" t="s">
        <v>47</v>
      </c>
      <c r="B1540" s="17">
        <v>0.1</v>
      </c>
      <c r="C1540" s="6">
        <v>6.74</v>
      </c>
      <c r="D1540" s="6">
        <v>1.72</v>
      </c>
      <c r="E1540">
        <v>2718</v>
      </c>
      <c r="F1540" t="s">
        <v>2511</v>
      </c>
      <c r="G1540" t="s">
        <v>49</v>
      </c>
      <c r="H1540" t="s">
        <v>114</v>
      </c>
      <c r="I1540" t="s">
        <v>29</v>
      </c>
      <c r="J1540" t="s">
        <v>93</v>
      </c>
      <c r="K1540" t="s">
        <v>31</v>
      </c>
      <c r="L1540" t="s">
        <v>2512</v>
      </c>
      <c r="M1540" t="s">
        <v>61</v>
      </c>
      <c r="N1540" t="s">
        <v>178</v>
      </c>
      <c r="O1540" t="s">
        <v>2510</v>
      </c>
      <c r="P1540" s="13">
        <v>42064</v>
      </c>
      <c r="Q1540" s="13" t="str">
        <f t="shared" si="48"/>
        <v>March</v>
      </c>
      <c r="R1540" s="11">
        <v>42066</v>
      </c>
      <c r="S1540" s="13" t="str">
        <f t="shared" si="49"/>
        <v>March</v>
      </c>
      <c r="T1540" s="8">
        <v>65.41</v>
      </c>
      <c r="U1540">
        <v>15</v>
      </c>
      <c r="V1540" s="6">
        <v>98.17</v>
      </c>
      <c r="W1540">
        <v>89394</v>
      </c>
      <c r="X1540" t="str">
        <f>[1]!DXLOOKUP(M1540,Users!$A$2:$A$5,Users!$B$2:$B$5,0)</f>
        <v>Chris</v>
      </c>
    </row>
    <row r="1541" spans="1:24" ht="12.75" customHeight="1">
      <c r="A1541" t="s">
        <v>47</v>
      </c>
      <c r="B1541" s="17">
        <v>0</v>
      </c>
      <c r="C1541" s="6">
        <v>40.479999999999997</v>
      </c>
      <c r="D1541" s="6">
        <v>19.989999999999998</v>
      </c>
      <c r="E1541">
        <v>2720</v>
      </c>
      <c r="F1541" t="s">
        <v>2513</v>
      </c>
      <c r="G1541" t="s">
        <v>49</v>
      </c>
      <c r="H1541" t="s">
        <v>58</v>
      </c>
      <c r="I1541" t="s">
        <v>77</v>
      </c>
      <c r="J1541" t="s">
        <v>180</v>
      </c>
      <c r="K1541" t="s">
        <v>59</v>
      </c>
      <c r="L1541" t="s">
        <v>830</v>
      </c>
      <c r="M1541" t="s">
        <v>136</v>
      </c>
      <c r="N1541" t="s">
        <v>387</v>
      </c>
      <c r="O1541" t="s">
        <v>2514</v>
      </c>
      <c r="P1541" s="13">
        <v>42171</v>
      </c>
      <c r="Q1541" s="13" t="str">
        <f t="shared" si="48"/>
        <v>June</v>
      </c>
      <c r="R1541" s="11">
        <v>42172</v>
      </c>
      <c r="S1541" s="13" t="str">
        <f t="shared" si="49"/>
        <v>June</v>
      </c>
      <c r="T1541" s="8">
        <v>-25.634</v>
      </c>
      <c r="U1541">
        <v>6</v>
      </c>
      <c r="V1541" s="6">
        <v>264.95</v>
      </c>
      <c r="W1541">
        <v>88766</v>
      </c>
      <c r="X1541" t="str">
        <f>[1]!DXLOOKUP(M1541,Users!$A$2:$A$5,Users!$B$2:$B$5,0)</f>
        <v>Sam</v>
      </c>
    </row>
    <row r="1542" spans="1:24" ht="12.75" customHeight="1">
      <c r="A1542" t="s">
        <v>47</v>
      </c>
      <c r="B1542" s="17">
        <v>0.06</v>
      </c>
      <c r="C1542" s="6">
        <v>4.9800000000000004</v>
      </c>
      <c r="D1542" s="6">
        <v>7.44</v>
      </c>
      <c r="E1542">
        <v>2724</v>
      </c>
      <c r="F1542" t="s">
        <v>2515</v>
      </c>
      <c r="G1542" t="s">
        <v>49</v>
      </c>
      <c r="H1542" t="s">
        <v>40</v>
      </c>
      <c r="I1542" t="s">
        <v>29</v>
      </c>
      <c r="J1542" t="s">
        <v>93</v>
      </c>
      <c r="K1542" t="s">
        <v>59</v>
      </c>
      <c r="L1542" t="s">
        <v>384</v>
      </c>
      <c r="M1542" t="s">
        <v>136</v>
      </c>
      <c r="N1542" t="s">
        <v>244</v>
      </c>
      <c r="O1542" t="s">
        <v>2516</v>
      </c>
      <c r="P1542" s="13">
        <v>42125</v>
      </c>
      <c r="Q1542" s="13" t="str">
        <f t="shared" si="48"/>
        <v>May</v>
      </c>
      <c r="R1542" s="11">
        <v>42126</v>
      </c>
      <c r="S1542" s="13" t="str">
        <f t="shared" si="49"/>
        <v>May</v>
      </c>
      <c r="T1542" s="8">
        <v>-37.561999999999998</v>
      </c>
      <c r="U1542">
        <v>10</v>
      </c>
      <c r="V1542" s="6">
        <v>53.21</v>
      </c>
      <c r="W1542">
        <v>88959</v>
      </c>
      <c r="X1542" t="str">
        <f>[1]!DXLOOKUP(M1542,Users!$A$2:$A$5,Users!$B$2:$B$5,0)</f>
        <v>Sam</v>
      </c>
    </row>
    <row r="1543" spans="1:24" ht="12.75" customHeight="1">
      <c r="A1543" t="s">
        <v>47</v>
      </c>
      <c r="B1543" s="17">
        <v>0.01</v>
      </c>
      <c r="C1543" s="6">
        <v>6.48</v>
      </c>
      <c r="D1543" s="6">
        <v>7.37</v>
      </c>
      <c r="E1543">
        <v>2724</v>
      </c>
      <c r="F1543" t="s">
        <v>2515</v>
      </c>
      <c r="G1543" t="s">
        <v>49</v>
      </c>
      <c r="H1543" t="s">
        <v>40</v>
      </c>
      <c r="I1543" t="s">
        <v>29</v>
      </c>
      <c r="J1543" t="s">
        <v>93</v>
      </c>
      <c r="K1543" t="s">
        <v>59</v>
      </c>
      <c r="L1543" t="s">
        <v>714</v>
      </c>
      <c r="M1543" t="s">
        <v>136</v>
      </c>
      <c r="N1543" t="s">
        <v>244</v>
      </c>
      <c r="O1543" t="s">
        <v>2516</v>
      </c>
      <c r="P1543" s="13">
        <v>42125</v>
      </c>
      <c r="Q1543" s="13" t="str">
        <f t="shared" si="48"/>
        <v>May</v>
      </c>
      <c r="R1543" s="11">
        <v>42127</v>
      </c>
      <c r="S1543" s="13" t="str">
        <f t="shared" si="49"/>
        <v>May</v>
      </c>
      <c r="T1543" s="8">
        <v>-449.69399999999996</v>
      </c>
      <c r="U1543">
        <v>18</v>
      </c>
      <c r="V1543" s="6">
        <v>122.8</v>
      </c>
      <c r="W1543">
        <v>88959</v>
      </c>
      <c r="X1543" t="str">
        <f>[1]!DXLOOKUP(M1543,Users!$A$2:$A$5,Users!$B$2:$B$5,0)</f>
        <v>Sam</v>
      </c>
    </row>
    <row r="1544" spans="1:24" ht="12.75" customHeight="1">
      <c r="A1544" t="s">
        <v>37</v>
      </c>
      <c r="B1544" s="17">
        <v>0.05</v>
      </c>
      <c r="C1544" s="6">
        <v>28.15</v>
      </c>
      <c r="D1544" s="6">
        <v>6.17</v>
      </c>
      <c r="E1544">
        <v>2725</v>
      </c>
      <c r="F1544" t="s">
        <v>2517</v>
      </c>
      <c r="G1544" t="s">
        <v>49</v>
      </c>
      <c r="H1544" t="s">
        <v>40</v>
      </c>
      <c r="I1544" t="s">
        <v>29</v>
      </c>
      <c r="J1544" t="s">
        <v>30</v>
      </c>
      <c r="K1544" t="s">
        <v>51</v>
      </c>
      <c r="L1544" t="s">
        <v>2337</v>
      </c>
      <c r="M1544" t="s">
        <v>136</v>
      </c>
      <c r="N1544" t="s">
        <v>244</v>
      </c>
      <c r="O1544" t="s">
        <v>2518</v>
      </c>
      <c r="P1544" s="13">
        <v>42021</v>
      </c>
      <c r="Q1544" s="13" t="str">
        <f t="shared" si="48"/>
        <v>January</v>
      </c>
      <c r="R1544" s="11">
        <v>42022</v>
      </c>
      <c r="S1544" s="13" t="str">
        <f t="shared" si="49"/>
        <v>January</v>
      </c>
      <c r="T1544" s="8">
        <v>-66.248000000000005</v>
      </c>
      <c r="U1544">
        <v>10</v>
      </c>
      <c r="V1544" s="6">
        <v>282.38</v>
      </c>
      <c r="W1544">
        <v>88958</v>
      </c>
      <c r="X1544" t="str">
        <f>[1]!DXLOOKUP(M1544,Users!$A$2:$A$5,Users!$B$2:$B$5,0)</f>
        <v>Sam</v>
      </c>
    </row>
    <row r="1545" spans="1:24" ht="12.75" customHeight="1">
      <c r="A1545" t="s">
        <v>106</v>
      </c>
      <c r="B1545" s="17">
        <v>0.08</v>
      </c>
      <c r="C1545" s="6">
        <v>230.98</v>
      </c>
      <c r="D1545" s="6">
        <v>23.78</v>
      </c>
      <c r="E1545">
        <v>2729</v>
      </c>
      <c r="F1545" t="s">
        <v>2519</v>
      </c>
      <c r="G1545" t="s">
        <v>39</v>
      </c>
      <c r="H1545" t="s">
        <v>114</v>
      </c>
      <c r="I1545" t="s">
        <v>41</v>
      </c>
      <c r="J1545" t="s">
        <v>152</v>
      </c>
      <c r="K1545" t="s">
        <v>121</v>
      </c>
      <c r="L1545" t="s">
        <v>825</v>
      </c>
      <c r="M1545" t="s">
        <v>34</v>
      </c>
      <c r="N1545" t="s">
        <v>35</v>
      </c>
      <c r="O1545" t="s">
        <v>566</v>
      </c>
      <c r="P1545" s="13">
        <v>42069</v>
      </c>
      <c r="Q1545" s="13" t="str">
        <f t="shared" si="48"/>
        <v>March</v>
      </c>
      <c r="R1545" s="11">
        <v>42073</v>
      </c>
      <c r="S1545" s="13" t="str">
        <f t="shared" si="49"/>
        <v>March</v>
      </c>
      <c r="T1545" s="8">
        <v>501.69</v>
      </c>
      <c r="U1545">
        <v>4</v>
      </c>
      <c r="V1545" s="6">
        <v>924.8</v>
      </c>
      <c r="W1545">
        <v>88114</v>
      </c>
      <c r="X1545" t="str">
        <f>[1]!DXLOOKUP(M1545,Users!$A$2:$A$5,Users!$B$2:$B$5,0)</f>
        <v>William</v>
      </c>
    </row>
    <row r="1546" spans="1:24" ht="12.75" customHeight="1">
      <c r="A1546" t="s">
        <v>37</v>
      </c>
      <c r="B1546" s="17">
        <v>0.05</v>
      </c>
      <c r="C1546" s="6">
        <v>100.98</v>
      </c>
      <c r="D1546" s="6">
        <v>7.18</v>
      </c>
      <c r="E1546">
        <v>2737</v>
      </c>
      <c r="F1546" t="s">
        <v>2520</v>
      </c>
      <c r="G1546" t="s">
        <v>49</v>
      </c>
      <c r="H1546" t="s">
        <v>58</v>
      </c>
      <c r="I1546" t="s">
        <v>77</v>
      </c>
      <c r="J1546" t="s">
        <v>180</v>
      </c>
      <c r="K1546" t="s">
        <v>59</v>
      </c>
      <c r="L1546" t="s">
        <v>2275</v>
      </c>
      <c r="M1546" t="s">
        <v>53</v>
      </c>
      <c r="N1546" t="s">
        <v>149</v>
      </c>
      <c r="O1546" t="s">
        <v>739</v>
      </c>
      <c r="P1546" s="13">
        <v>42116</v>
      </c>
      <c r="Q1546" s="13" t="str">
        <f t="shared" si="48"/>
        <v>April</v>
      </c>
      <c r="R1546" s="11">
        <v>42118</v>
      </c>
      <c r="S1546" s="13" t="str">
        <f t="shared" si="49"/>
        <v>April</v>
      </c>
      <c r="T1546" s="8">
        <v>566.6072999999999</v>
      </c>
      <c r="U1546">
        <v>8</v>
      </c>
      <c r="V1546" s="6">
        <v>821.17</v>
      </c>
      <c r="W1546">
        <v>89018</v>
      </c>
      <c r="X1546" t="str">
        <f>[1]!DXLOOKUP(M1546,Users!$A$2:$A$5,Users!$B$2:$B$5,0)</f>
        <v>Erin</v>
      </c>
    </row>
    <row r="1547" spans="1:24" ht="12.75" customHeight="1">
      <c r="A1547" t="s">
        <v>56</v>
      </c>
      <c r="B1547" s="17">
        <v>0.03</v>
      </c>
      <c r="C1547" s="6">
        <v>15.31</v>
      </c>
      <c r="D1547" s="6">
        <v>8.7799999999999994</v>
      </c>
      <c r="E1547">
        <v>2737</v>
      </c>
      <c r="F1547" t="s">
        <v>2520</v>
      </c>
      <c r="G1547" t="s">
        <v>49</v>
      </c>
      <c r="H1547" t="s">
        <v>58</v>
      </c>
      <c r="I1547" t="s">
        <v>29</v>
      </c>
      <c r="J1547" t="s">
        <v>141</v>
      </c>
      <c r="K1547" t="s">
        <v>59</v>
      </c>
      <c r="L1547" t="s">
        <v>1928</v>
      </c>
      <c r="M1547" t="s">
        <v>53</v>
      </c>
      <c r="N1547" t="s">
        <v>149</v>
      </c>
      <c r="O1547" t="s">
        <v>739</v>
      </c>
      <c r="P1547" s="13">
        <v>42156</v>
      </c>
      <c r="Q1547" s="13" t="str">
        <f t="shared" si="48"/>
        <v>June</v>
      </c>
      <c r="R1547" s="11">
        <v>42157</v>
      </c>
      <c r="S1547" s="13" t="str">
        <f t="shared" si="49"/>
        <v>June</v>
      </c>
      <c r="T1547" s="8">
        <v>-57.56</v>
      </c>
      <c r="U1547">
        <v>12</v>
      </c>
      <c r="V1547" s="6">
        <v>194.08</v>
      </c>
      <c r="W1547">
        <v>89019</v>
      </c>
      <c r="X1547" t="str">
        <f>[1]!DXLOOKUP(M1547,Users!$A$2:$A$5,Users!$B$2:$B$5,0)</f>
        <v>Erin</v>
      </c>
    </row>
    <row r="1548" spans="1:24" ht="12.75" customHeight="1">
      <c r="A1548" t="s">
        <v>47</v>
      </c>
      <c r="B1548" s="17">
        <v>0.02</v>
      </c>
      <c r="C1548" s="6">
        <v>33.979999999999997</v>
      </c>
      <c r="D1548" s="6">
        <v>1.99</v>
      </c>
      <c r="E1548">
        <v>2738</v>
      </c>
      <c r="F1548" t="s">
        <v>2521</v>
      </c>
      <c r="G1548" t="s">
        <v>49</v>
      </c>
      <c r="H1548" t="s">
        <v>58</v>
      </c>
      <c r="I1548" t="s">
        <v>77</v>
      </c>
      <c r="J1548" t="s">
        <v>180</v>
      </c>
      <c r="K1548" t="s">
        <v>51</v>
      </c>
      <c r="L1548" t="s">
        <v>2522</v>
      </c>
      <c r="M1548" t="s">
        <v>53</v>
      </c>
      <c r="N1548" t="s">
        <v>149</v>
      </c>
      <c r="O1548" t="s">
        <v>778</v>
      </c>
      <c r="P1548" s="13">
        <v>42107</v>
      </c>
      <c r="Q1548" s="13" t="str">
        <f t="shared" si="48"/>
        <v>April</v>
      </c>
      <c r="R1548" s="11">
        <v>42109</v>
      </c>
      <c r="S1548" s="13" t="str">
        <f t="shared" si="49"/>
        <v>April</v>
      </c>
      <c r="T1548" s="8">
        <v>164.06129999999999</v>
      </c>
      <c r="U1548">
        <v>7</v>
      </c>
      <c r="V1548" s="6">
        <v>237.77</v>
      </c>
      <c r="W1548">
        <v>89017</v>
      </c>
      <c r="X1548" t="str">
        <f>[1]!DXLOOKUP(M1548,Users!$A$2:$A$5,Users!$B$2:$B$5,0)</f>
        <v>Erin</v>
      </c>
    </row>
    <row r="1549" spans="1:24" ht="12.75" customHeight="1">
      <c r="A1549" t="s">
        <v>106</v>
      </c>
      <c r="B1549" s="17">
        <v>0.01</v>
      </c>
      <c r="C1549" s="6">
        <v>35.99</v>
      </c>
      <c r="D1549" s="6">
        <v>5.99</v>
      </c>
      <c r="E1549">
        <v>2741</v>
      </c>
      <c r="F1549" t="s">
        <v>2523</v>
      </c>
      <c r="G1549" t="s">
        <v>49</v>
      </c>
      <c r="H1549" t="s">
        <v>58</v>
      </c>
      <c r="I1549" t="s">
        <v>77</v>
      </c>
      <c r="J1549" t="s">
        <v>78</v>
      </c>
      <c r="K1549" t="s">
        <v>31</v>
      </c>
      <c r="L1549" t="s">
        <v>981</v>
      </c>
      <c r="M1549" t="s">
        <v>34</v>
      </c>
      <c r="N1549" t="s">
        <v>1741</v>
      </c>
      <c r="O1549" t="s">
        <v>2524</v>
      </c>
      <c r="P1549" s="13">
        <v>42075</v>
      </c>
      <c r="Q1549" s="13" t="str">
        <f t="shared" si="48"/>
        <v>March</v>
      </c>
      <c r="R1549" s="11">
        <v>42082</v>
      </c>
      <c r="S1549" s="13" t="str">
        <f t="shared" si="49"/>
        <v>March</v>
      </c>
      <c r="T1549" s="8">
        <v>218.23319999999995</v>
      </c>
      <c r="U1549">
        <v>10</v>
      </c>
      <c r="V1549" s="6">
        <v>316.27999999999997</v>
      </c>
      <c r="W1549">
        <v>89481</v>
      </c>
      <c r="X1549" t="str">
        <f>[1]!DXLOOKUP(M1549,Users!$A$2:$A$5,Users!$B$2:$B$5,0)</f>
        <v>William</v>
      </c>
    </row>
    <row r="1550" spans="1:24">
      <c r="A1550" t="s">
        <v>56</v>
      </c>
      <c r="B1550" s="17">
        <v>0.01</v>
      </c>
      <c r="C1550" s="6">
        <v>220.98</v>
      </c>
      <c r="D1550" s="6">
        <v>64.66</v>
      </c>
      <c r="E1550">
        <v>2745</v>
      </c>
      <c r="F1550" t="s">
        <v>2525</v>
      </c>
      <c r="G1550" t="s">
        <v>39</v>
      </c>
      <c r="H1550" t="s">
        <v>28</v>
      </c>
      <c r="I1550" t="s">
        <v>41</v>
      </c>
      <c r="J1550" t="s">
        <v>191</v>
      </c>
      <c r="K1550" t="s">
        <v>121</v>
      </c>
      <c r="L1550" t="s">
        <v>2526</v>
      </c>
      <c r="M1550" t="s">
        <v>34</v>
      </c>
      <c r="N1550" t="s">
        <v>378</v>
      </c>
      <c r="O1550" t="s">
        <v>2527</v>
      </c>
      <c r="P1550" s="13">
        <v>42081</v>
      </c>
      <c r="Q1550" s="13" t="str">
        <f t="shared" si="48"/>
        <v>March</v>
      </c>
      <c r="R1550" s="11">
        <v>42082</v>
      </c>
      <c r="S1550" s="13" t="str">
        <f t="shared" si="49"/>
        <v>March</v>
      </c>
      <c r="T1550" s="8">
        <v>1049.03</v>
      </c>
      <c r="U1550">
        <v>11</v>
      </c>
      <c r="V1550" s="6">
        <v>2591.09</v>
      </c>
      <c r="W1550">
        <v>86184</v>
      </c>
      <c r="X1550" t="str">
        <f>[1]!DXLOOKUP(M1550,Users!$A$2:$A$5,Users!$B$2:$B$5,0)</f>
        <v>William</v>
      </c>
    </row>
    <row r="1551" spans="1:24" ht="12.75" customHeight="1">
      <c r="A1551" t="s">
        <v>56</v>
      </c>
      <c r="B1551" s="17">
        <v>0.08</v>
      </c>
      <c r="C1551" s="6">
        <v>9.98</v>
      </c>
      <c r="D1551" s="6">
        <v>12.52</v>
      </c>
      <c r="E1551">
        <v>2747</v>
      </c>
      <c r="F1551" t="s">
        <v>2528</v>
      </c>
      <c r="G1551" t="s">
        <v>49</v>
      </c>
      <c r="H1551" t="s">
        <v>28</v>
      </c>
      <c r="I1551" t="s">
        <v>41</v>
      </c>
      <c r="J1551" t="s">
        <v>50</v>
      </c>
      <c r="K1551" t="s">
        <v>59</v>
      </c>
      <c r="L1551" t="s">
        <v>2529</v>
      </c>
      <c r="M1551" t="s">
        <v>53</v>
      </c>
      <c r="N1551" t="s">
        <v>71</v>
      </c>
      <c r="O1551" t="s">
        <v>90</v>
      </c>
      <c r="P1551" s="13">
        <v>42040</v>
      </c>
      <c r="Q1551" s="13" t="str">
        <f t="shared" si="48"/>
        <v>February</v>
      </c>
      <c r="R1551" s="11">
        <v>42042</v>
      </c>
      <c r="S1551" s="13" t="str">
        <f t="shared" si="49"/>
        <v>February</v>
      </c>
      <c r="T1551" s="8">
        <v>-102.93</v>
      </c>
      <c r="U1551">
        <v>15</v>
      </c>
      <c r="V1551" s="6">
        <v>150.24</v>
      </c>
      <c r="W1551">
        <v>35200</v>
      </c>
      <c r="X1551" t="str">
        <f>[1]!DXLOOKUP(M1551,Users!$A$2:$A$5,Users!$B$2:$B$5,0)</f>
        <v>Erin</v>
      </c>
    </row>
    <row r="1552" spans="1:24" ht="12.75" customHeight="1">
      <c r="A1552" t="s">
        <v>56</v>
      </c>
      <c r="B1552" s="17">
        <v>0.01</v>
      </c>
      <c r="C1552" s="6">
        <v>220.98</v>
      </c>
      <c r="D1552" s="6">
        <v>64.66</v>
      </c>
      <c r="E1552">
        <v>2747</v>
      </c>
      <c r="F1552" t="s">
        <v>2528</v>
      </c>
      <c r="G1552" t="s">
        <v>39</v>
      </c>
      <c r="H1552" t="s">
        <v>28</v>
      </c>
      <c r="I1552" t="s">
        <v>41</v>
      </c>
      <c r="J1552" t="s">
        <v>191</v>
      </c>
      <c r="K1552" t="s">
        <v>121</v>
      </c>
      <c r="L1552" t="s">
        <v>2526</v>
      </c>
      <c r="M1552" t="s">
        <v>53</v>
      </c>
      <c r="N1552" t="s">
        <v>71</v>
      </c>
      <c r="O1552" t="s">
        <v>90</v>
      </c>
      <c r="P1552" s="13">
        <v>42081</v>
      </c>
      <c r="Q1552" s="13" t="str">
        <f t="shared" si="48"/>
        <v>March</v>
      </c>
      <c r="R1552" s="11">
        <v>42082</v>
      </c>
      <c r="S1552" s="13" t="str">
        <f t="shared" si="49"/>
        <v>March</v>
      </c>
      <c r="T1552" s="8">
        <v>1049.03</v>
      </c>
      <c r="U1552">
        <v>44</v>
      </c>
      <c r="V1552" s="6">
        <v>10364.36</v>
      </c>
      <c r="W1552">
        <v>23751</v>
      </c>
      <c r="X1552" t="str">
        <f>[1]!DXLOOKUP(M1552,Users!$A$2:$A$5,Users!$B$2:$B$5,0)</f>
        <v>Erin</v>
      </c>
    </row>
    <row r="1553" spans="1:24" ht="12.75" customHeight="1">
      <c r="A1553" t="s">
        <v>47</v>
      </c>
      <c r="B1553" s="17">
        <v>0.02</v>
      </c>
      <c r="C1553" s="6">
        <v>161.55000000000001</v>
      </c>
      <c r="D1553" s="6">
        <v>19.989999999999998</v>
      </c>
      <c r="E1553">
        <v>2750</v>
      </c>
      <c r="F1553" t="s">
        <v>2530</v>
      </c>
      <c r="G1553" t="s">
        <v>49</v>
      </c>
      <c r="H1553" t="s">
        <v>58</v>
      </c>
      <c r="I1553" t="s">
        <v>29</v>
      </c>
      <c r="J1553" t="s">
        <v>141</v>
      </c>
      <c r="K1553" t="s">
        <v>59</v>
      </c>
      <c r="L1553" t="s">
        <v>161</v>
      </c>
      <c r="M1553" t="s">
        <v>136</v>
      </c>
      <c r="N1553" t="s">
        <v>137</v>
      </c>
      <c r="O1553" t="s">
        <v>2531</v>
      </c>
      <c r="P1553" s="13">
        <v>42071</v>
      </c>
      <c r="Q1553" s="13" t="str">
        <f t="shared" si="48"/>
        <v>March</v>
      </c>
      <c r="R1553" s="11">
        <v>42071</v>
      </c>
      <c r="S1553" s="13" t="str">
        <f t="shared" si="49"/>
        <v>March</v>
      </c>
      <c r="T1553" s="8">
        <v>664.51800000000003</v>
      </c>
      <c r="U1553">
        <v>4</v>
      </c>
      <c r="V1553" s="6">
        <v>657.61</v>
      </c>
      <c r="W1553">
        <v>91424</v>
      </c>
      <c r="X1553" t="str">
        <f>[1]!DXLOOKUP(M1553,Users!$A$2:$A$5,Users!$B$2:$B$5,0)</f>
        <v>Sam</v>
      </c>
    </row>
    <row r="1554" spans="1:24" ht="12.75" customHeight="1">
      <c r="A1554" t="s">
        <v>56</v>
      </c>
      <c r="B1554" s="17">
        <v>0.08</v>
      </c>
      <c r="C1554" s="6">
        <v>22.01</v>
      </c>
      <c r="D1554" s="6">
        <v>5.53</v>
      </c>
      <c r="E1554">
        <v>2760</v>
      </c>
      <c r="F1554" t="s">
        <v>2532</v>
      </c>
      <c r="G1554" t="s">
        <v>49</v>
      </c>
      <c r="H1554" t="s">
        <v>28</v>
      </c>
      <c r="I1554" t="s">
        <v>29</v>
      </c>
      <c r="J1554" t="s">
        <v>30</v>
      </c>
      <c r="K1554" t="s">
        <v>51</v>
      </c>
      <c r="L1554" t="s">
        <v>2051</v>
      </c>
      <c r="M1554" t="s">
        <v>53</v>
      </c>
      <c r="N1554" t="s">
        <v>228</v>
      </c>
      <c r="O1554" t="s">
        <v>2533</v>
      </c>
      <c r="P1554" s="13">
        <v>42116</v>
      </c>
      <c r="Q1554" s="13" t="str">
        <f t="shared" si="48"/>
        <v>April</v>
      </c>
      <c r="R1554" s="11">
        <v>42118</v>
      </c>
      <c r="S1554" s="13" t="str">
        <f t="shared" si="49"/>
        <v>April</v>
      </c>
      <c r="T1554" s="8">
        <v>105.7</v>
      </c>
      <c r="U1554">
        <v>11</v>
      </c>
      <c r="V1554" s="6">
        <v>241.97</v>
      </c>
      <c r="W1554">
        <v>90724</v>
      </c>
      <c r="X1554" t="str">
        <f>[1]!DXLOOKUP(M1554,Users!$A$2:$A$5,Users!$B$2:$B$5,0)</f>
        <v>Erin</v>
      </c>
    </row>
    <row r="1555" spans="1:24" ht="12.75" customHeight="1">
      <c r="A1555" t="s">
        <v>56</v>
      </c>
      <c r="B1555" s="17">
        <v>0.02</v>
      </c>
      <c r="C1555" s="6">
        <v>29.74</v>
      </c>
      <c r="D1555" s="6">
        <v>6.64</v>
      </c>
      <c r="E1555">
        <v>2764</v>
      </c>
      <c r="F1555" t="s">
        <v>2534</v>
      </c>
      <c r="G1555" t="s">
        <v>49</v>
      </c>
      <c r="H1555" t="s">
        <v>28</v>
      </c>
      <c r="I1555" t="s">
        <v>29</v>
      </c>
      <c r="J1555" t="s">
        <v>141</v>
      </c>
      <c r="K1555" t="s">
        <v>59</v>
      </c>
      <c r="L1555" t="s">
        <v>2535</v>
      </c>
      <c r="M1555" t="s">
        <v>53</v>
      </c>
      <c r="N1555" t="s">
        <v>54</v>
      </c>
      <c r="O1555" t="s">
        <v>2426</v>
      </c>
      <c r="P1555" s="13">
        <v>42116</v>
      </c>
      <c r="Q1555" s="13" t="str">
        <f t="shared" si="48"/>
        <v>April</v>
      </c>
      <c r="R1555" s="11">
        <v>42116</v>
      </c>
      <c r="S1555" s="13" t="str">
        <f t="shared" si="49"/>
        <v>April</v>
      </c>
      <c r="T1555" s="8">
        <v>-21.06</v>
      </c>
      <c r="U1555">
        <v>4</v>
      </c>
      <c r="V1555" s="6">
        <v>120.81</v>
      </c>
      <c r="W1555">
        <v>90724</v>
      </c>
      <c r="X1555" t="str">
        <f>[1]!DXLOOKUP(M1555,Users!$A$2:$A$5,Users!$B$2:$B$5,0)</f>
        <v>Erin</v>
      </c>
    </row>
    <row r="1556" spans="1:24" ht="12.75" customHeight="1">
      <c r="A1556" t="s">
        <v>106</v>
      </c>
      <c r="B1556" s="17">
        <v>0.03</v>
      </c>
      <c r="C1556" s="6">
        <v>5.85</v>
      </c>
      <c r="D1556" s="6">
        <v>2.27</v>
      </c>
      <c r="E1556">
        <v>2765</v>
      </c>
      <c r="F1556" t="s">
        <v>2536</v>
      </c>
      <c r="G1556" t="s">
        <v>49</v>
      </c>
      <c r="H1556" t="s">
        <v>28</v>
      </c>
      <c r="I1556" t="s">
        <v>29</v>
      </c>
      <c r="J1556" t="s">
        <v>30</v>
      </c>
      <c r="K1556" t="s">
        <v>31</v>
      </c>
      <c r="L1556" t="s">
        <v>2537</v>
      </c>
      <c r="M1556" t="s">
        <v>53</v>
      </c>
      <c r="N1556" t="s">
        <v>54</v>
      </c>
      <c r="O1556" t="s">
        <v>2538</v>
      </c>
      <c r="P1556" s="13">
        <v>42152</v>
      </c>
      <c r="Q1556" s="13" t="str">
        <f t="shared" si="48"/>
        <v>May</v>
      </c>
      <c r="R1556" s="11">
        <v>42154</v>
      </c>
      <c r="S1556" s="13" t="str">
        <f t="shared" si="49"/>
        <v>May</v>
      </c>
      <c r="T1556" s="8">
        <v>-5.08</v>
      </c>
      <c r="U1556">
        <v>7</v>
      </c>
      <c r="V1556" s="6">
        <v>41.4</v>
      </c>
      <c r="W1556">
        <v>90725</v>
      </c>
      <c r="X1556" t="str">
        <f>[1]!DXLOOKUP(M1556,Users!$A$2:$A$5,Users!$B$2:$B$5,0)</f>
        <v>Erin</v>
      </c>
    </row>
    <row r="1557" spans="1:24" ht="12.75" customHeight="1">
      <c r="A1557" t="s">
        <v>47</v>
      </c>
      <c r="B1557" s="17">
        <v>0.02</v>
      </c>
      <c r="C1557" s="6">
        <v>11.55</v>
      </c>
      <c r="D1557" s="6">
        <v>2.36</v>
      </c>
      <c r="E1557">
        <v>2770</v>
      </c>
      <c r="F1557" t="s">
        <v>2539</v>
      </c>
      <c r="G1557" t="s">
        <v>49</v>
      </c>
      <c r="H1557" t="s">
        <v>28</v>
      </c>
      <c r="I1557" t="s">
        <v>29</v>
      </c>
      <c r="J1557" t="s">
        <v>30</v>
      </c>
      <c r="K1557" t="s">
        <v>31</v>
      </c>
      <c r="L1557" t="s">
        <v>312</v>
      </c>
      <c r="M1557" t="s">
        <v>136</v>
      </c>
      <c r="N1557" t="s">
        <v>387</v>
      </c>
      <c r="O1557" t="s">
        <v>2540</v>
      </c>
      <c r="P1557" s="13">
        <v>42071</v>
      </c>
      <c r="Q1557" s="13" t="str">
        <f t="shared" si="48"/>
        <v>March</v>
      </c>
      <c r="R1557" s="11">
        <v>42073</v>
      </c>
      <c r="S1557" s="13" t="str">
        <f t="shared" si="49"/>
        <v>March</v>
      </c>
      <c r="T1557" s="8">
        <v>1289.3819999999998</v>
      </c>
      <c r="U1557">
        <v>14</v>
      </c>
      <c r="V1557" s="6">
        <v>159.53</v>
      </c>
      <c r="W1557">
        <v>88975</v>
      </c>
      <c r="X1557" t="str">
        <f>[1]!DXLOOKUP(M1557,Users!$A$2:$A$5,Users!$B$2:$B$5,0)</f>
        <v>Sam</v>
      </c>
    </row>
    <row r="1558" spans="1:24" ht="12.75" customHeight="1">
      <c r="A1558" t="s">
        <v>25</v>
      </c>
      <c r="B1558" s="17">
        <v>7.0000000000000007E-2</v>
      </c>
      <c r="C1558" s="6">
        <v>177.98</v>
      </c>
      <c r="D1558" s="6">
        <v>0.99</v>
      </c>
      <c r="E1558">
        <v>2771</v>
      </c>
      <c r="F1558" t="s">
        <v>2541</v>
      </c>
      <c r="G1558" t="s">
        <v>49</v>
      </c>
      <c r="H1558" t="s">
        <v>28</v>
      </c>
      <c r="I1558" t="s">
        <v>29</v>
      </c>
      <c r="J1558" t="s">
        <v>257</v>
      </c>
      <c r="K1558" t="s">
        <v>59</v>
      </c>
      <c r="L1558" t="s">
        <v>1496</v>
      </c>
      <c r="M1558" t="s">
        <v>136</v>
      </c>
      <c r="N1558" t="s">
        <v>387</v>
      </c>
      <c r="O1558" t="s">
        <v>2542</v>
      </c>
      <c r="P1558" s="13">
        <v>42168</v>
      </c>
      <c r="Q1558" s="13" t="str">
        <f t="shared" si="48"/>
        <v>June</v>
      </c>
      <c r="R1558" s="11">
        <v>42168</v>
      </c>
      <c r="S1558" s="13" t="str">
        <f t="shared" si="49"/>
        <v>June</v>
      </c>
      <c r="T1558" s="8">
        <v>-191.548</v>
      </c>
      <c r="U1558">
        <v>3</v>
      </c>
      <c r="V1558" s="6">
        <v>536.29</v>
      </c>
      <c r="W1558">
        <v>88974</v>
      </c>
      <c r="X1558" t="str">
        <f>[1]!DXLOOKUP(M1558,Users!$A$2:$A$5,Users!$B$2:$B$5,0)</f>
        <v>Sam</v>
      </c>
    </row>
    <row r="1559" spans="1:24" ht="12.75" customHeight="1">
      <c r="A1559" t="s">
        <v>37</v>
      </c>
      <c r="B1559" s="17">
        <v>0.1</v>
      </c>
      <c r="C1559" s="6">
        <v>5.18</v>
      </c>
      <c r="D1559" s="6">
        <v>5.74</v>
      </c>
      <c r="E1559">
        <v>2773</v>
      </c>
      <c r="F1559" t="s">
        <v>2543</v>
      </c>
      <c r="G1559" t="s">
        <v>49</v>
      </c>
      <c r="H1559" t="s">
        <v>28</v>
      </c>
      <c r="I1559" t="s">
        <v>29</v>
      </c>
      <c r="J1559" t="s">
        <v>109</v>
      </c>
      <c r="K1559" t="s">
        <v>59</v>
      </c>
      <c r="L1559" t="s">
        <v>875</v>
      </c>
      <c r="M1559" t="s">
        <v>34</v>
      </c>
      <c r="N1559" t="s">
        <v>45</v>
      </c>
      <c r="O1559" t="s">
        <v>1152</v>
      </c>
      <c r="P1559" s="13">
        <v>42089</v>
      </c>
      <c r="Q1559" s="13" t="str">
        <f t="shared" si="48"/>
        <v>March</v>
      </c>
      <c r="R1559" s="11">
        <v>42091</v>
      </c>
      <c r="S1559" s="13" t="str">
        <f t="shared" si="49"/>
        <v>March</v>
      </c>
      <c r="T1559" s="8">
        <v>-29.003</v>
      </c>
      <c r="U1559">
        <v>2</v>
      </c>
      <c r="V1559" s="6">
        <v>10.96</v>
      </c>
      <c r="W1559">
        <v>91584</v>
      </c>
      <c r="X1559" t="str">
        <f>[1]!DXLOOKUP(M1559,Users!$A$2:$A$5,Users!$B$2:$B$5,0)</f>
        <v>William</v>
      </c>
    </row>
    <row r="1560" spans="1:24" ht="12.75" customHeight="1">
      <c r="A1560" t="s">
        <v>106</v>
      </c>
      <c r="B1560" s="17">
        <v>7.0000000000000007E-2</v>
      </c>
      <c r="C1560" s="6">
        <v>574.74</v>
      </c>
      <c r="D1560" s="6">
        <v>24.49</v>
      </c>
      <c r="E1560">
        <v>2775</v>
      </c>
      <c r="F1560" t="s">
        <v>2544</v>
      </c>
      <c r="G1560" t="s">
        <v>49</v>
      </c>
      <c r="H1560" t="s">
        <v>114</v>
      </c>
      <c r="I1560" t="s">
        <v>77</v>
      </c>
      <c r="J1560" t="s">
        <v>85</v>
      </c>
      <c r="K1560" t="s">
        <v>236</v>
      </c>
      <c r="L1560" t="s">
        <v>269</v>
      </c>
      <c r="M1560" t="s">
        <v>61</v>
      </c>
      <c r="N1560" t="s">
        <v>178</v>
      </c>
      <c r="O1560" t="s">
        <v>2545</v>
      </c>
      <c r="P1560" s="13">
        <v>42034</v>
      </c>
      <c r="Q1560" s="13" t="str">
        <f t="shared" si="48"/>
        <v>January</v>
      </c>
      <c r="R1560" s="11">
        <v>42039</v>
      </c>
      <c r="S1560" s="13" t="str">
        <f t="shared" si="49"/>
        <v>February</v>
      </c>
      <c r="T1560" s="8">
        <v>2860.9331999999995</v>
      </c>
      <c r="U1560">
        <v>8</v>
      </c>
      <c r="V1560" s="6">
        <v>4146.28</v>
      </c>
      <c r="W1560">
        <v>91229</v>
      </c>
      <c r="X1560" t="str">
        <f>[1]!DXLOOKUP(M1560,Users!$A$2:$A$5,Users!$B$2:$B$5,0)</f>
        <v>Chris</v>
      </c>
    </row>
    <row r="1561" spans="1:24" ht="12.75" customHeight="1">
      <c r="A1561" t="s">
        <v>47</v>
      </c>
      <c r="B1561" s="17">
        <v>0.03</v>
      </c>
      <c r="C1561" s="6">
        <v>350.98</v>
      </c>
      <c r="D1561" s="6">
        <v>30</v>
      </c>
      <c r="E1561">
        <v>2776</v>
      </c>
      <c r="F1561" t="s">
        <v>2546</v>
      </c>
      <c r="G1561" t="s">
        <v>39</v>
      </c>
      <c r="H1561" t="s">
        <v>114</v>
      </c>
      <c r="I1561" t="s">
        <v>41</v>
      </c>
      <c r="J1561" t="s">
        <v>42</v>
      </c>
      <c r="K1561" t="s">
        <v>43</v>
      </c>
      <c r="L1561" t="s">
        <v>862</v>
      </c>
      <c r="M1561" t="s">
        <v>53</v>
      </c>
      <c r="N1561" t="s">
        <v>415</v>
      </c>
      <c r="O1561" t="s">
        <v>2547</v>
      </c>
      <c r="P1561" s="13">
        <v>42016</v>
      </c>
      <c r="Q1561" s="13" t="str">
        <f t="shared" si="48"/>
        <v>January</v>
      </c>
      <c r="R1561" s="11">
        <v>42019</v>
      </c>
      <c r="S1561" s="13" t="str">
        <f t="shared" si="49"/>
        <v>January</v>
      </c>
      <c r="T1561" s="8">
        <v>2692.4420999999998</v>
      </c>
      <c r="U1561">
        <v>11</v>
      </c>
      <c r="V1561" s="6">
        <v>3902.09</v>
      </c>
      <c r="W1561">
        <v>91228</v>
      </c>
      <c r="X1561" t="str">
        <f>[1]!DXLOOKUP(M1561,Users!$A$2:$A$5,Users!$B$2:$B$5,0)</f>
        <v>Erin</v>
      </c>
    </row>
    <row r="1562" spans="1:24" ht="12.75" customHeight="1">
      <c r="A1562" t="s">
        <v>47</v>
      </c>
      <c r="B1562" s="17">
        <v>0.04</v>
      </c>
      <c r="C1562" s="6">
        <v>1.68</v>
      </c>
      <c r="D1562" s="6">
        <v>1</v>
      </c>
      <c r="E1562">
        <v>2776</v>
      </c>
      <c r="F1562" t="s">
        <v>2546</v>
      </c>
      <c r="G1562" t="s">
        <v>49</v>
      </c>
      <c r="H1562" t="s">
        <v>114</v>
      </c>
      <c r="I1562" t="s">
        <v>29</v>
      </c>
      <c r="J1562" t="s">
        <v>30</v>
      </c>
      <c r="K1562" t="s">
        <v>31</v>
      </c>
      <c r="L1562" t="s">
        <v>2548</v>
      </c>
      <c r="M1562" t="s">
        <v>53</v>
      </c>
      <c r="N1562" t="s">
        <v>415</v>
      </c>
      <c r="O1562" t="s">
        <v>2547</v>
      </c>
      <c r="P1562" s="13">
        <v>42016</v>
      </c>
      <c r="Q1562" s="13" t="str">
        <f t="shared" si="48"/>
        <v>January</v>
      </c>
      <c r="R1562" s="11">
        <v>42018</v>
      </c>
      <c r="S1562" s="13" t="str">
        <f t="shared" si="49"/>
        <v>January</v>
      </c>
      <c r="T1562" s="8">
        <v>2.0672000000000001</v>
      </c>
      <c r="U1562">
        <v>8</v>
      </c>
      <c r="V1562" s="6">
        <v>14.18</v>
      </c>
      <c r="W1562">
        <v>91228</v>
      </c>
      <c r="X1562" t="str">
        <f>[1]!DXLOOKUP(M1562,Users!$A$2:$A$5,Users!$B$2:$B$5,0)</f>
        <v>Erin</v>
      </c>
    </row>
    <row r="1563" spans="1:24" ht="12.75" customHeight="1">
      <c r="A1563" t="s">
        <v>25</v>
      </c>
      <c r="B1563" s="17">
        <v>0.05</v>
      </c>
      <c r="C1563" s="6">
        <v>205.99</v>
      </c>
      <c r="D1563" s="6">
        <v>8.99</v>
      </c>
      <c r="E1563">
        <v>2778</v>
      </c>
      <c r="F1563" t="s">
        <v>2549</v>
      </c>
      <c r="G1563" t="s">
        <v>27</v>
      </c>
      <c r="H1563" t="s">
        <v>114</v>
      </c>
      <c r="I1563" t="s">
        <v>77</v>
      </c>
      <c r="J1563" t="s">
        <v>78</v>
      </c>
      <c r="K1563" t="s">
        <v>59</v>
      </c>
      <c r="L1563" t="s">
        <v>2550</v>
      </c>
      <c r="M1563" t="s">
        <v>136</v>
      </c>
      <c r="N1563" t="s">
        <v>322</v>
      </c>
      <c r="O1563" t="s">
        <v>1021</v>
      </c>
      <c r="P1563" s="13">
        <v>42046</v>
      </c>
      <c r="Q1563" s="13" t="str">
        <f t="shared" si="48"/>
        <v>February</v>
      </c>
      <c r="R1563" s="11">
        <v>42047</v>
      </c>
      <c r="S1563" s="13" t="str">
        <f t="shared" si="49"/>
        <v>February</v>
      </c>
      <c r="T1563" s="8">
        <v>111.05249999999999</v>
      </c>
      <c r="U1563">
        <v>12</v>
      </c>
      <c r="V1563" s="6">
        <v>2118.9899999999998</v>
      </c>
      <c r="W1563">
        <v>87160</v>
      </c>
      <c r="X1563" t="str">
        <f>[1]!DXLOOKUP(M1563,Users!$A$2:$A$5,Users!$B$2:$B$5,0)</f>
        <v>Sam</v>
      </c>
    </row>
    <row r="1564" spans="1:24" ht="12.75" customHeight="1">
      <c r="A1564" t="s">
        <v>25</v>
      </c>
      <c r="B1564" s="17">
        <v>0.08</v>
      </c>
      <c r="C1564" s="6">
        <v>205.99</v>
      </c>
      <c r="D1564" s="6">
        <v>8.99</v>
      </c>
      <c r="E1564">
        <v>2778</v>
      </c>
      <c r="F1564" t="s">
        <v>2549</v>
      </c>
      <c r="G1564" t="s">
        <v>49</v>
      </c>
      <c r="H1564" t="s">
        <v>114</v>
      </c>
      <c r="I1564" t="s">
        <v>77</v>
      </c>
      <c r="J1564" t="s">
        <v>78</v>
      </c>
      <c r="K1564" t="s">
        <v>59</v>
      </c>
      <c r="L1564" t="s">
        <v>107</v>
      </c>
      <c r="M1564" t="s">
        <v>136</v>
      </c>
      <c r="N1564" t="s">
        <v>322</v>
      </c>
      <c r="O1564" t="s">
        <v>1021</v>
      </c>
      <c r="P1564" s="13">
        <v>42046</v>
      </c>
      <c r="Q1564" s="13" t="str">
        <f t="shared" si="48"/>
        <v>February</v>
      </c>
      <c r="R1564" s="11">
        <v>42047</v>
      </c>
      <c r="S1564" s="13" t="str">
        <f t="shared" si="49"/>
        <v>February</v>
      </c>
      <c r="T1564" s="8">
        <v>-1963.752</v>
      </c>
      <c r="U1564">
        <v>5</v>
      </c>
      <c r="V1564" s="6">
        <v>837.64</v>
      </c>
      <c r="W1564">
        <v>87160</v>
      </c>
      <c r="X1564" t="str">
        <f>[1]!DXLOOKUP(M1564,Users!$A$2:$A$5,Users!$B$2:$B$5,0)</f>
        <v>Sam</v>
      </c>
    </row>
    <row r="1565" spans="1:24" ht="12.75" customHeight="1">
      <c r="A1565" t="s">
        <v>47</v>
      </c>
      <c r="B1565" s="17">
        <v>0.01</v>
      </c>
      <c r="C1565" s="6">
        <v>35.99</v>
      </c>
      <c r="D1565" s="6">
        <v>5.99</v>
      </c>
      <c r="E1565">
        <v>2779</v>
      </c>
      <c r="F1565" t="s">
        <v>2551</v>
      </c>
      <c r="G1565" t="s">
        <v>49</v>
      </c>
      <c r="H1565" t="s">
        <v>28</v>
      </c>
      <c r="I1565" t="s">
        <v>77</v>
      </c>
      <c r="J1565" t="s">
        <v>78</v>
      </c>
      <c r="K1565" t="s">
        <v>31</v>
      </c>
      <c r="L1565" t="s">
        <v>981</v>
      </c>
      <c r="M1565" t="s">
        <v>136</v>
      </c>
      <c r="N1565" t="s">
        <v>322</v>
      </c>
      <c r="O1565" t="s">
        <v>2552</v>
      </c>
      <c r="P1565" s="13">
        <v>42166</v>
      </c>
      <c r="Q1565" s="13" t="str">
        <f t="shared" si="48"/>
        <v>June</v>
      </c>
      <c r="R1565" s="11">
        <v>42167</v>
      </c>
      <c r="S1565" s="13" t="str">
        <f t="shared" si="49"/>
        <v>June</v>
      </c>
      <c r="T1565" s="8">
        <v>-60.704000000000001</v>
      </c>
      <c r="U1565">
        <v>11</v>
      </c>
      <c r="V1565" s="6">
        <v>345.07</v>
      </c>
      <c r="W1565">
        <v>87161</v>
      </c>
      <c r="X1565" t="str">
        <f>[1]!DXLOOKUP(M1565,Users!$A$2:$A$5,Users!$B$2:$B$5,0)</f>
        <v>Sam</v>
      </c>
    </row>
    <row r="1566" spans="1:24" ht="12.75" customHeight="1">
      <c r="A1566" t="s">
        <v>106</v>
      </c>
      <c r="B1566" s="17">
        <v>0.09</v>
      </c>
      <c r="C1566" s="6">
        <v>2.16</v>
      </c>
      <c r="D1566" s="6">
        <v>6.05</v>
      </c>
      <c r="E1566">
        <v>2781</v>
      </c>
      <c r="F1566" t="s">
        <v>2553</v>
      </c>
      <c r="G1566" t="s">
        <v>49</v>
      </c>
      <c r="H1566" t="s">
        <v>114</v>
      </c>
      <c r="I1566" t="s">
        <v>29</v>
      </c>
      <c r="J1566" t="s">
        <v>109</v>
      </c>
      <c r="K1566" t="s">
        <v>59</v>
      </c>
      <c r="L1566" t="s">
        <v>1536</v>
      </c>
      <c r="M1566" t="s">
        <v>34</v>
      </c>
      <c r="N1566" t="s">
        <v>102</v>
      </c>
      <c r="O1566" t="s">
        <v>2554</v>
      </c>
      <c r="P1566" s="13">
        <v>42035</v>
      </c>
      <c r="Q1566" s="13" t="str">
        <f t="shared" si="48"/>
        <v>January</v>
      </c>
      <c r="R1566" s="11">
        <v>42039</v>
      </c>
      <c r="S1566" s="13" t="str">
        <f t="shared" si="49"/>
        <v>February</v>
      </c>
      <c r="T1566" s="8">
        <v>-37.789000000000001</v>
      </c>
      <c r="U1566">
        <v>2</v>
      </c>
      <c r="V1566" s="6">
        <v>5.48</v>
      </c>
      <c r="W1566">
        <v>87162</v>
      </c>
      <c r="X1566" t="str">
        <f>[1]!DXLOOKUP(M1566,Users!$A$2:$A$5,Users!$B$2:$B$5,0)</f>
        <v>William</v>
      </c>
    </row>
    <row r="1567" spans="1:24" ht="12.75" customHeight="1">
      <c r="A1567" t="s">
        <v>106</v>
      </c>
      <c r="B1567" s="17">
        <v>0.03</v>
      </c>
      <c r="C1567" s="6">
        <v>808.49</v>
      </c>
      <c r="D1567" s="6">
        <v>55.3</v>
      </c>
      <c r="E1567">
        <v>2781</v>
      </c>
      <c r="F1567" t="s">
        <v>2553</v>
      </c>
      <c r="G1567" t="s">
        <v>39</v>
      </c>
      <c r="H1567" t="s">
        <v>114</v>
      </c>
      <c r="I1567" t="s">
        <v>77</v>
      </c>
      <c r="J1567" t="s">
        <v>85</v>
      </c>
      <c r="K1567" t="s">
        <v>43</v>
      </c>
      <c r="L1567" t="s">
        <v>2555</v>
      </c>
      <c r="M1567" t="s">
        <v>34</v>
      </c>
      <c r="N1567" t="s">
        <v>102</v>
      </c>
      <c r="O1567" t="s">
        <v>2554</v>
      </c>
      <c r="P1567" s="13">
        <v>42035</v>
      </c>
      <c r="Q1567" s="13" t="str">
        <f t="shared" si="48"/>
        <v>January</v>
      </c>
      <c r="R1567" s="11">
        <v>42042</v>
      </c>
      <c r="S1567" s="13" t="str">
        <f t="shared" si="49"/>
        <v>February</v>
      </c>
      <c r="T1567" s="8">
        <v>7576.11</v>
      </c>
      <c r="U1567">
        <v>11</v>
      </c>
      <c r="V1567" s="6">
        <v>8201.33</v>
      </c>
      <c r="W1567">
        <v>87162</v>
      </c>
      <c r="X1567" t="str">
        <f>[1]!DXLOOKUP(M1567,Users!$A$2:$A$5,Users!$B$2:$B$5,0)</f>
        <v>William</v>
      </c>
    </row>
    <row r="1568" spans="1:24" ht="12.75" customHeight="1">
      <c r="A1568" t="s">
        <v>106</v>
      </c>
      <c r="B1568" s="17">
        <v>0</v>
      </c>
      <c r="C1568" s="6">
        <v>6.48</v>
      </c>
      <c r="D1568" s="6">
        <v>8.19</v>
      </c>
      <c r="E1568">
        <v>2781</v>
      </c>
      <c r="F1568" t="s">
        <v>2553</v>
      </c>
      <c r="G1568" t="s">
        <v>49</v>
      </c>
      <c r="H1568" t="s">
        <v>114</v>
      </c>
      <c r="I1568" t="s">
        <v>29</v>
      </c>
      <c r="J1568" t="s">
        <v>93</v>
      </c>
      <c r="K1568" t="s">
        <v>59</v>
      </c>
      <c r="L1568" t="s">
        <v>2556</v>
      </c>
      <c r="M1568" t="s">
        <v>34</v>
      </c>
      <c r="N1568" t="s">
        <v>102</v>
      </c>
      <c r="O1568" t="s">
        <v>2554</v>
      </c>
      <c r="P1568" s="13">
        <v>42035</v>
      </c>
      <c r="Q1568" s="13" t="str">
        <f t="shared" si="48"/>
        <v>January</v>
      </c>
      <c r="R1568" s="11">
        <v>42042</v>
      </c>
      <c r="S1568" s="13" t="str">
        <f t="shared" si="49"/>
        <v>February</v>
      </c>
      <c r="T1568" s="8">
        <v>-43.26</v>
      </c>
      <c r="U1568">
        <v>3</v>
      </c>
      <c r="V1568" s="6">
        <v>22.67</v>
      </c>
      <c r="W1568">
        <v>87162</v>
      </c>
      <c r="X1568" t="str">
        <f>[1]!DXLOOKUP(M1568,Users!$A$2:$A$5,Users!$B$2:$B$5,0)</f>
        <v>William</v>
      </c>
    </row>
    <row r="1569" spans="1:24" ht="12.75" customHeight="1">
      <c r="A1569" t="s">
        <v>37</v>
      </c>
      <c r="B1569" s="17">
        <v>0.01</v>
      </c>
      <c r="C1569" s="6">
        <v>47.98</v>
      </c>
      <c r="D1569" s="6">
        <v>3.61</v>
      </c>
      <c r="E1569">
        <v>2787</v>
      </c>
      <c r="F1569" t="s">
        <v>2557</v>
      </c>
      <c r="G1569" t="s">
        <v>27</v>
      </c>
      <c r="H1569" t="s">
        <v>114</v>
      </c>
      <c r="I1569" t="s">
        <v>77</v>
      </c>
      <c r="J1569" t="s">
        <v>180</v>
      </c>
      <c r="K1569" t="s">
        <v>51</v>
      </c>
      <c r="L1569" t="s">
        <v>1013</v>
      </c>
      <c r="M1569" t="s">
        <v>136</v>
      </c>
      <c r="N1569" t="s">
        <v>171</v>
      </c>
      <c r="O1569" t="s">
        <v>2558</v>
      </c>
      <c r="P1569" s="13">
        <v>42075</v>
      </c>
      <c r="Q1569" s="13" t="str">
        <f t="shared" si="48"/>
        <v>March</v>
      </c>
      <c r="R1569" s="11">
        <v>42076</v>
      </c>
      <c r="S1569" s="13" t="str">
        <f t="shared" si="49"/>
        <v>March</v>
      </c>
      <c r="T1569" s="8">
        <v>-44.436</v>
      </c>
      <c r="U1569">
        <v>8</v>
      </c>
      <c r="V1569" s="6">
        <v>393.98</v>
      </c>
      <c r="W1569">
        <v>91316</v>
      </c>
      <c r="X1569" t="str">
        <f>[1]!DXLOOKUP(M1569,Users!$A$2:$A$5,Users!$B$2:$B$5,0)</f>
        <v>Sam</v>
      </c>
    </row>
    <row r="1570" spans="1:24" ht="12.75" customHeight="1">
      <c r="A1570" t="s">
        <v>47</v>
      </c>
      <c r="B1570" s="17">
        <v>0.09</v>
      </c>
      <c r="C1570" s="6">
        <v>2.88</v>
      </c>
      <c r="D1570" s="6">
        <v>0.7</v>
      </c>
      <c r="E1570">
        <v>2791</v>
      </c>
      <c r="F1570" t="s">
        <v>2559</v>
      </c>
      <c r="G1570" t="s">
        <v>49</v>
      </c>
      <c r="H1570" t="s">
        <v>28</v>
      </c>
      <c r="I1570" t="s">
        <v>29</v>
      </c>
      <c r="J1570" t="s">
        <v>30</v>
      </c>
      <c r="K1570" t="s">
        <v>31</v>
      </c>
      <c r="L1570" t="s">
        <v>2560</v>
      </c>
      <c r="M1570" t="s">
        <v>61</v>
      </c>
      <c r="N1570" t="s">
        <v>300</v>
      </c>
      <c r="O1570" t="s">
        <v>2561</v>
      </c>
      <c r="P1570" s="13">
        <v>42019</v>
      </c>
      <c r="Q1570" s="13" t="str">
        <f t="shared" si="48"/>
        <v>January</v>
      </c>
      <c r="R1570" s="11">
        <v>42019</v>
      </c>
      <c r="S1570" s="13" t="str">
        <f t="shared" si="49"/>
        <v>January</v>
      </c>
      <c r="T1570" s="8">
        <v>4.8499999999999996</v>
      </c>
      <c r="U1570">
        <v>7</v>
      </c>
      <c r="V1570" s="6">
        <v>19.29</v>
      </c>
      <c r="W1570">
        <v>88758</v>
      </c>
      <c r="X1570" t="str">
        <f>[1]!DXLOOKUP(M1570,Users!$A$2:$A$5,Users!$B$2:$B$5,0)</f>
        <v>Chris</v>
      </c>
    </row>
    <row r="1571" spans="1:24" ht="12.75" customHeight="1">
      <c r="A1571" t="s">
        <v>56</v>
      </c>
      <c r="B1571" s="17">
        <v>0.06</v>
      </c>
      <c r="C1571" s="6">
        <v>2.61</v>
      </c>
      <c r="D1571" s="6">
        <v>0.5</v>
      </c>
      <c r="E1571">
        <v>2794</v>
      </c>
      <c r="F1571" t="s">
        <v>2562</v>
      </c>
      <c r="G1571" t="s">
        <v>49</v>
      </c>
      <c r="H1571" t="s">
        <v>28</v>
      </c>
      <c r="I1571" t="s">
        <v>29</v>
      </c>
      <c r="J1571" t="s">
        <v>134</v>
      </c>
      <c r="K1571" t="s">
        <v>59</v>
      </c>
      <c r="L1571" t="s">
        <v>885</v>
      </c>
      <c r="M1571" t="s">
        <v>61</v>
      </c>
      <c r="N1571" t="s">
        <v>330</v>
      </c>
      <c r="O1571" t="s">
        <v>2563</v>
      </c>
      <c r="P1571" s="13">
        <v>42083</v>
      </c>
      <c r="Q1571" s="13" t="str">
        <f t="shared" si="48"/>
        <v>March</v>
      </c>
      <c r="R1571" s="11">
        <v>42085</v>
      </c>
      <c r="S1571" s="13" t="str">
        <f t="shared" si="49"/>
        <v>March</v>
      </c>
      <c r="T1571" s="8">
        <v>3.5948999999999995</v>
      </c>
      <c r="U1571">
        <v>2</v>
      </c>
      <c r="V1571" s="6">
        <v>5.21</v>
      </c>
      <c r="W1571">
        <v>87554</v>
      </c>
      <c r="X1571" t="str">
        <f>[1]!DXLOOKUP(M1571,Users!$A$2:$A$5,Users!$B$2:$B$5,0)</f>
        <v>Chris</v>
      </c>
    </row>
    <row r="1572" spans="1:24" ht="12.75" customHeight="1">
      <c r="A1572" t="s">
        <v>25</v>
      </c>
      <c r="B1572" s="17">
        <v>7.0000000000000007E-2</v>
      </c>
      <c r="C1572" s="6">
        <v>4.76</v>
      </c>
      <c r="D1572" s="6">
        <v>0.88</v>
      </c>
      <c r="E1572">
        <v>2794</v>
      </c>
      <c r="F1572" t="s">
        <v>2562</v>
      </c>
      <c r="G1572" t="s">
        <v>49</v>
      </c>
      <c r="H1572" t="s">
        <v>28</v>
      </c>
      <c r="I1572" t="s">
        <v>29</v>
      </c>
      <c r="J1572" t="s">
        <v>93</v>
      </c>
      <c r="K1572" t="s">
        <v>31</v>
      </c>
      <c r="L1572" t="s">
        <v>2564</v>
      </c>
      <c r="M1572" t="s">
        <v>61</v>
      </c>
      <c r="N1572" t="s">
        <v>330</v>
      </c>
      <c r="O1572" t="s">
        <v>2563</v>
      </c>
      <c r="P1572" s="13">
        <v>42162</v>
      </c>
      <c r="Q1572" s="13" t="str">
        <f t="shared" si="48"/>
        <v>June</v>
      </c>
      <c r="R1572" s="11">
        <v>42162</v>
      </c>
      <c r="S1572" s="13" t="str">
        <f t="shared" si="49"/>
        <v>June</v>
      </c>
      <c r="T1572" s="8">
        <v>15.8148</v>
      </c>
      <c r="U1572">
        <v>5</v>
      </c>
      <c r="V1572" s="6">
        <v>22.92</v>
      </c>
      <c r="W1572">
        <v>87555</v>
      </c>
      <c r="X1572" t="str">
        <f>[1]!DXLOOKUP(M1572,Users!$A$2:$A$5,Users!$B$2:$B$5,0)</f>
        <v>Chris</v>
      </c>
    </row>
    <row r="1573" spans="1:24" ht="12.75" customHeight="1">
      <c r="A1573" t="s">
        <v>106</v>
      </c>
      <c r="B1573" s="17">
        <v>0.04</v>
      </c>
      <c r="C1573" s="6">
        <v>3.57</v>
      </c>
      <c r="D1573" s="6">
        <v>4.17</v>
      </c>
      <c r="E1573">
        <v>2795</v>
      </c>
      <c r="F1573" t="s">
        <v>2565</v>
      </c>
      <c r="G1573" t="s">
        <v>49</v>
      </c>
      <c r="H1573" t="s">
        <v>28</v>
      </c>
      <c r="I1573" t="s">
        <v>29</v>
      </c>
      <c r="J1573" t="s">
        <v>30</v>
      </c>
      <c r="K1573" t="s">
        <v>51</v>
      </c>
      <c r="L1573" t="s">
        <v>2566</v>
      </c>
      <c r="M1573" t="s">
        <v>61</v>
      </c>
      <c r="N1573" t="s">
        <v>330</v>
      </c>
      <c r="O1573" t="s">
        <v>2567</v>
      </c>
      <c r="P1573" s="13">
        <v>42030</v>
      </c>
      <c r="Q1573" s="13" t="str">
        <f t="shared" si="48"/>
        <v>January</v>
      </c>
      <c r="R1573" s="11">
        <v>42032</v>
      </c>
      <c r="S1573" s="13" t="str">
        <f t="shared" si="49"/>
        <v>January</v>
      </c>
      <c r="T1573" s="8">
        <v>-69.91</v>
      </c>
      <c r="U1573">
        <v>8</v>
      </c>
      <c r="V1573" s="6">
        <v>30.9</v>
      </c>
      <c r="W1573">
        <v>87556</v>
      </c>
      <c r="X1573" t="str">
        <f>[1]!DXLOOKUP(M1573,Users!$A$2:$A$5,Users!$B$2:$B$5,0)</f>
        <v>Chris</v>
      </c>
    </row>
    <row r="1574" spans="1:24" ht="12.75" customHeight="1">
      <c r="A1574" t="s">
        <v>106</v>
      </c>
      <c r="B1574" s="17">
        <v>0.05</v>
      </c>
      <c r="C1574" s="6">
        <v>200.99</v>
      </c>
      <c r="D1574" s="6">
        <v>4.2</v>
      </c>
      <c r="E1574">
        <v>2795</v>
      </c>
      <c r="F1574" t="s">
        <v>2565</v>
      </c>
      <c r="G1574" t="s">
        <v>49</v>
      </c>
      <c r="H1574" t="s">
        <v>28</v>
      </c>
      <c r="I1574" t="s">
        <v>77</v>
      </c>
      <c r="J1574" t="s">
        <v>78</v>
      </c>
      <c r="K1574" t="s">
        <v>59</v>
      </c>
      <c r="L1574" t="s">
        <v>548</v>
      </c>
      <c r="M1574" t="s">
        <v>61</v>
      </c>
      <c r="N1574" t="s">
        <v>330</v>
      </c>
      <c r="O1574" t="s">
        <v>2567</v>
      </c>
      <c r="P1574" s="13">
        <v>42030</v>
      </c>
      <c r="Q1574" s="13" t="str">
        <f t="shared" si="48"/>
        <v>January</v>
      </c>
      <c r="R1574" s="11">
        <v>42034</v>
      </c>
      <c r="S1574" s="13" t="str">
        <f t="shared" si="49"/>
        <v>January</v>
      </c>
      <c r="T1574" s="8">
        <v>1630.5251999999998</v>
      </c>
      <c r="U1574">
        <v>14</v>
      </c>
      <c r="V1574" s="6">
        <v>2363.08</v>
      </c>
      <c r="W1574">
        <v>87556</v>
      </c>
      <c r="X1574" t="str">
        <f>[1]!DXLOOKUP(M1574,Users!$A$2:$A$5,Users!$B$2:$B$5,0)</f>
        <v>Chris</v>
      </c>
    </row>
    <row r="1575" spans="1:24" ht="12.75" customHeight="1">
      <c r="A1575" t="s">
        <v>106</v>
      </c>
      <c r="B1575" s="17">
        <v>7.0000000000000007E-2</v>
      </c>
      <c r="C1575" s="6">
        <v>195.99</v>
      </c>
      <c r="D1575" s="6">
        <v>8.99</v>
      </c>
      <c r="E1575">
        <v>2795</v>
      </c>
      <c r="F1575" t="s">
        <v>2565</v>
      </c>
      <c r="G1575" t="s">
        <v>49</v>
      </c>
      <c r="H1575" t="s">
        <v>28</v>
      </c>
      <c r="I1575" t="s">
        <v>77</v>
      </c>
      <c r="J1575" t="s">
        <v>78</v>
      </c>
      <c r="K1575" t="s">
        <v>59</v>
      </c>
      <c r="L1575" t="s">
        <v>2568</v>
      </c>
      <c r="M1575" t="s">
        <v>61</v>
      </c>
      <c r="N1575" t="s">
        <v>330</v>
      </c>
      <c r="O1575" t="s">
        <v>2567</v>
      </c>
      <c r="P1575" s="13">
        <v>42030</v>
      </c>
      <c r="Q1575" s="13" t="str">
        <f t="shared" si="48"/>
        <v>January</v>
      </c>
      <c r="R1575" s="11">
        <v>42030</v>
      </c>
      <c r="S1575" s="13" t="str">
        <f t="shared" si="49"/>
        <v>January</v>
      </c>
      <c r="T1575" s="8">
        <v>-457.16</v>
      </c>
      <c r="U1575">
        <v>2</v>
      </c>
      <c r="V1575" s="6">
        <v>328.45</v>
      </c>
      <c r="W1575">
        <v>87556</v>
      </c>
      <c r="X1575" t="str">
        <f>[1]!DXLOOKUP(M1575,Users!$A$2:$A$5,Users!$B$2:$B$5,0)</f>
        <v>Chris</v>
      </c>
    </row>
    <row r="1576" spans="1:24" ht="12.75" customHeight="1">
      <c r="A1576" t="s">
        <v>56</v>
      </c>
      <c r="B1576" s="17">
        <v>0.02</v>
      </c>
      <c r="C1576" s="6">
        <v>30.44</v>
      </c>
      <c r="D1576" s="6">
        <v>1.49</v>
      </c>
      <c r="E1576">
        <v>2796</v>
      </c>
      <c r="F1576" t="s">
        <v>2569</v>
      </c>
      <c r="G1576" t="s">
        <v>49</v>
      </c>
      <c r="H1576" t="s">
        <v>28</v>
      </c>
      <c r="I1576" t="s">
        <v>29</v>
      </c>
      <c r="J1576" t="s">
        <v>109</v>
      </c>
      <c r="K1576" t="s">
        <v>59</v>
      </c>
      <c r="L1576" t="s">
        <v>2570</v>
      </c>
      <c r="M1576" t="s">
        <v>61</v>
      </c>
      <c r="N1576" t="s">
        <v>330</v>
      </c>
      <c r="O1576" t="s">
        <v>2571</v>
      </c>
      <c r="P1576" s="13">
        <v>42025</v>
      </c>
      <c r="Q1576" s="13" t="str">
        <f t="shared" si="48"/>
        <v>January</v>
      </c>
      <c r="R1576" s="11">
        <v>42027</v>
      </c>
      <c r="S1576" s="13" t="str">
        <f t="shared" si="49"/>
        <v>January</v>
      </c>
      <c r="T1576" s="8">
        <v>266.76089999999999</v>
      </c>
      <c r="U1576">
        <v>12</v>
      </c>
      <c r="V1576" s="6">
        <v>386.61</v>
      </c>
      <c r="W1576">
        <v>87553</v>
      </c>
      <c r="X1576" t="str">
        <f>[1]!DXLOOKUP(M1576,Users!$A$2:$A$5,Users!$B$2:$B$5,0)</f>
        <v>Chris</v>
      </c>
    </row>
    <row r="1577" spans="1:24" ht="12.75" customHeight="1">
      <c r="A1577" t="s">
        <v>56</v>
      </c>
      <c r="B1577" s="17">
        <v>0</v>
      </c>
      <c r="C1577" s="6">
        <v>5.0199999999999996</v>
      </c>
      <c r="D1577" s="6">
        <v>5.14</v>
      </c>
      <c r="E1577">
        <v>2797</v>
      </c>
      <c r="F1577" t="s">
        <v>2572</v>
      </c>
      <c r="G1577" t="s">
        <v>49</v>
      </c>
      <c r="H1577" t="s">
        <v>114</v>
      </c>
      <c r="I1577" t="s">
        <v>77</v>
      </c>
      <c r="J1577" t="s">
        <v>180</v>
      </c>
      <c r="K1577" t="s">
        <v>51</v>
      </c>
      <c r="L1577" t="s">
        <v>840</v>
      </c>
      <c r="M1577" t="s">
        <v>53</v>
      </c>
      <c r="N1577" t="s">
        <v>234</v>
      </c>
      <c r="O1577" t="s">
        <v>2573</v>
      </c>
      <c r="P1577" s="13">
        <v>42014</v>
      </c>
      <c r="Q1577" s="13" t="str">
        <f t="shared" si="48"/>
        <v>January</v>
      </c>
      <c r="R1577" s="11">
        <v>42015</v>
      </c>
      <c r="S1577" s="13" t="str">
        <f t="shared" si="49"/>
        <v>January</v>
      </c>
      <c r="T1577" s="8">
        <v>-159.30279999999999</v>
      </c>
      <c r="U1577">
        <v>8</v>
      </c>
      <c r="V1577" s="6">
        <v>43.94</v>
      </c>
      <c r="W1577">
        <v>87552</v>
      </c>
      <c r="X1577" t="str">
        <f>[1]!DXLOOKUP(M1577,Users!$A$2:$A$5,Users!$B$2:$B$5,0)</f>
        <v>Erin</v>
      </c>
    </row>
    <row r="1578" spans="1:24" ht="12.75" customHeight="1">
      <c r="A1578" t="s">
        <v>56</v>
      </c>
      <c r="B1578" s="17">
        <v>0.02</v>
      </c>
      <c r="C1578" s="6">
        <v>4.91</v>
      </c>
      <c r="D1578" s="6">
        <v>0.5</v>
      </c>
      <c r="E1578">
        <v>2797</v>
      </c>
      <c r="F1578" t="s">
        <v>2572</v>
      </c>
      <c r="G1578" t="s">
        <v>49</v>
      </c>
      <c r="H1578" t="s">
        <v>28</v>
      </c>
      <c r="I1578" t="s">
        <v>29</v>
      </c>
      <c r="J1578" t="s">
        <v>134</v>
      </c>
      <c r="K1578" t="s">
        <v>59</v>
      </c>
      <c r="L1578" t="s">
        <v>1561</v>
      </c>
      <c r="M1578" t="s">
        <v>53</v>
      </c>
      <c r="N1578" t="s">
        <v>234</v>
      </c>
      <c r="O1578" t="s">
        <v>2573</v>
      </c>
      <c r="P1578" s="13">
        <v>42025</v>
      </c>
      <c r="Q1578" s="13" t="str">
        <f t="shared" si="48"/>
        <v>January</v>
      </c>
      <c r="R1578" s="11">
        <v>42026</v>
      </c>
      <c r="S1578" s="13" t="str">
        <f t="shared" si="49"/>
        <v>January</v>
      </c>
      <c r="T1578" s="8">
        <v>29.883900000000001</v>
      </c>
      <c r="U1578">
        <v>9</v>
      </c>
      <c r="V1578" s="6">
        <v>43.31</v>
      </c>
      <c r="W1578">
        <v>87553</v>
      </c>
      <c r="X1578" t="str">
        <f>[1]!DXLOOKUP(M1578,Users!$A$2:$A$5,Users!$B$2:$B$5,0)</f>
        <v>Erin</v>
      </c>
    </row>
    <row r="1579" spans="1:24">
      <c r="A1579" t="s">
        <v>106</v>
      </c>
      <c r="B1579" s="17">
        <v>0</v>
      </c>
      <c r="C1579" s="6">
        <v>17.52</v>
      </c>
      <c r="D1579" s="6">
        <v>8.17</v>
      </c>
      <c r="E1579">
        <v>2801</v>
      </c>
      <c r="F1579" t="s">
        <v>2574</v>
      </c>
      <c r="G1579" t="s">
        <v>49</v>
      </c>
      <c r="H1579" t="s">
        <v>40</v>
      </c>
      <c r="I1579" t="s">
        <v>29</v>
      </c>
      <c r="J1579" t="s">
        <v>257</v>
      </c>
      <c r="K1579" t="s">
        <v>86</v>
      </c>
      <c r="L1579" t="s">
        <v>2575</v>
      </c>
      <c r="M1579" t="s">
        <v>34</v>
      </c>
      <c r="N1579" t="s">
        <v>378</v>
      </c>
      <c r="O1579" t="s">
        <v>2527</v>
      </c>
      <c r="P1579" s="13">
        <v>42183</v>
      </c>
      <c r="Q1579" s="13" t="str">
        <f t="shared" si="48"/>
        <v>June</v>
      </c>
      <c r="R1579" s="11">
        <v>42188</v>
      </c>
      <c r="S1579" s="13" t="str">
        <f t="shared" si="49"/>
        <v>July</v>
      </c>
      <c r="T1579" s="8">
        <v>52.763999999999996</v>
      </c>
      <c r="U1579">
        <v>15</v>
      </c>
      <c r="V1579" s="6">
        <v>284.33999999999997</v>
      </c>
      <c r="W1579">
        <v>91049</v>
      </c>
      <c r="X1579" t="str">
        <f>[1]!DXLOOKUP(M1579,Users!$A$2:$A$5,Users!$B$2:$B$5,0)</f>
        <v>William</v>
      </c>
    </row>
    <row r="1580" spans="1:24" ht="12.75" customHeight="1">
      <c r="A1580" t="s">
        <v>56</v>
      </c>
      <c r="B1580" s="17">
        <v>7.0000000000000007E-2</v>
      </c>
      <c r="C1580" s="6">
        <v>500.98</v>
      </c>
      <c r="D1580" s="6">
        <v>28.14</v>
      </c>
      <c r="E1580">
        <v>2803</v>
      </c>
      <c r="F1580" t="s">
        <v>2576</v>
      </c>
      <c r="G1580" t="s">
        <v>39</v>
      </c>
      <c r="H1580" t="s">
        <v>58</v>
      </c>
      <c r="I1580" t="s">
        <v>77</v>
      </c>
      <c r="J1580" t="s">
        <v>85</v>
      </c>
      <c r="K1580" t="s">
        <v>43</v>
      </c>
      <c r="L1580" t="s">
        <v>2577</v>
      </c>
      <c r="M1580" t="s">
        <v>34</v>
      </c>
      <c r="N1580" t="s">
        <v>45</v>
      </c>
      <c r="O1580" t="s">
        <v>2578</v>
      </c>
      <c r="P1580" s="13">
        <v>42040</v>
      </c>
      <c r="Q1580" s="13" t="str">
        <f t="shared" si="48"/>
        <v>February</v>
      </c>
      <c r="R1580" s="11">
        <v>42041</v>
      </c>
      <c r="S1580" s="13" t="str">
        <f t="shared" si="49"/>
        <v>February</v>
      </c>
      <c r="T1580" s="8">
        <v>2699.9838</v>
      </c>
      <c r="U1580">
        <v>10</v>
      </c>
      <c r="V1580" s="6">
        <v>3913.02</v>
      </c>
      <c r="W1580">
        <v>86227</v>
      </c>
      <c r="X1580" t="str">
        <f>[1]!DXLOOKUP(M1580,Users!$A$2:$A$5,Users!$B$2:$B$5,0)</f>
        <v>William</v>
      </c>
    </row>
    <row r="1581" spans="1:24" ht="12.75" customHeight="1">
      <c r="A1581" t="s">
        <v>56</v>
      </c>
      <c r="B1581" s="17">
        <v>0.1</v>
      </c>
      <c r="C1581" s="6">
        <v>178.47</v>
      </c>
      <c r="D1581" s="6">
        <v>19.989999999999998</v>
      </c>
      <c r="E1581">
        <v>2803</v>
      </c>
      <c r="F1581" t="s">
        <v>2576</v>
      </c>
      <c r="G1581" t="s">
        <v>49</v>
      </c>
      <c r="H1581" t="s">
        <v>58</v>
      </c>
      <c r="I1581" t="s">
        <v>29</v>
      </c>
      <c r="J1581" t="s">
        <v>141</v>
      </c>
      <c r="K1581" t="s">
        <v>59</v>
      </c>
      <c r="L1581" t="s">
        <v>528</v>
      </c>
      <c r="M1581" t="s">
        <v>34</v>
      </c>
      <c r="N1581" t="s">
        <v>45</v>
      </c>
      <c r="O1581" t="s">
        <v>2578</v>
      </c>
      <c r="P1581" s="13">
        <v>42040</v>
      </c>
      <c r="Q1581" s="13" t="str">
        <f t="shared" si="48"/>
        <v>February</v>
      </c>
      <c r="R1581" s="11">
        <v>42042</v>
      </c>
      <c r="S1581" s="13" t="str">
        <f t="shared" si="49"/>
        <v>February</v>
      </c>
      <c r="T1581" s="8">
        <v>-170.98</v>
      </c>
      <c r="U1581">
        <v>1</v>
      </c>
      <c r="V1581" s="6">
        <v>180.14</v>
      </c>
      <c r="W1581">
        <v>86227</v>
      </c>
      <c r="X1581" t="str">
        <f>[1]!DXLOOKUP(M1581,Users!$A$2:$A$5,Users!$B$2:$B$5,0)</f>
        <v>William</v>
      </c>
    </row>
    <row r="1582" spans="1:24" ht="12.75" customHeight="1">
      <c r="A1582" t="s">
        <v>56</v>
      </c>
      <c r="B1582" s="17">
        <v>7.0000000000000007E-2</v>
      </c>
      <c r="C1582" s="6">
        <v>30.56</v>
      </c>
      <c r="D1582" s="6">
        <v>2.99</v>
      </c>
      <c r="E1582">
        <v>2813</v>
      </c>
      <c r="F1582" t="s">
        <v>2579</v>
      </c>
      <c r="G1582" t="s">
        <v>49</v>
      </c>
      <c r="H1582" t="s">
        <v>28</v>
      </c>
      <c r="I1582" t="s">
        <v>29</v>
      </c>
      <c r="J1582" t="s">
        <v>109</v>
      </c>
      <c r="K1582" t="s">
        <v>59</v>
      </c>
      <c r="L1582" t="s">
        <v>2580</v>
      </c>
      <c r="M1582" t="s">
        <v>136</v>
      </c>
      <c r="N1582" t="s">
        <v>244</v>
      </c>
      <c r="O1582" t="s">
        <v>2581</v>
      </c>
      <c r="P1582" s="13">
        <v>42042</v>
      </c>
      <c r="Q1582" s="13" t="str">
        <f t="shared" si="48"/>
        <v>February</v>
      </c>
      <c r="R1582" s="11">
        <v>42042</v>
      </c>
      <c r="S1582" s="13" t="str">
        <f t="shared" si="49"/>
        <v>February</v>
      </c>
      <c r="T1582" s="8">
        <v>-95.618600000000015</v>
      </c>
      <c r="U1582">
        <v>12</v>
      </c>
      <c r="V1582" s="6">
        <v>364.92</v>
      </c>
      <c r="W1582">
        <v>88819</v>
      </c>
      <c r="X1582" t="str">
        <f>[1]!DXLOOKUP(M1582,Users!$A$2:$A$5,Users!$B$2:$B$5,0)</f>
        <v>Sam</v>
      </c>
    </row>
    <row r="1583" spans="1:24" ht="12.75" customHeight="1">
      <c r="A1583" t="s">
        <v>25</v>
      </c>
      <c r="B1583" s="17">
        <v>0.05</v>
      </c>
      <c r="C1583" s="6">
        <v>4.71</v>
      </c>
      <c r="D1583" s="6">
        <v>0.7</v>
      </c>
      <c r="E1583">
        <v>2817</v>
      </c>
      <c r="F1583" t="s">
        <v>2582</v>
      </c>
      <c r="G1583" t="s">
        <v>27</v>
      </c>
      <c r="H1583" t="s">
        <v>28</v>
      </c>
      <c r="I1583" t="s">
        <v>29</v>
      </c>
      <c r="J1583" t="s">
        <v>66</v>
      </c>
      <c r="K1583" t="s">
        <v>31</v>
      </c>
      <c r="L1583" t="s">
        <v>1232</v>
      </c>
      <c r="M1583" t="s">
        <v>53</v>
      </c>
      <c r="N1583" t="s">
        <v>154</v>
      </c>
      <c r="O1583" t="s">
        <v>401</v>
      </c>
      <c r="P1583" s="13">
        <v>42156</v>
      </c>
      <c r="Q1583" s="13" t="str">
        <f t="shared" si="48"/>
        <v>June</v>
      </c>
      <c r="R1583" s="11">
        <v>42157</v>
      </c>
      <c r="S1583" s="13" t="str">
        <f t="shared" si="49"/>
        <v>June</v>
      </c>
      <c r="T1583" s="8">
        <v>-2.3760000000000003</v>
      </c>
      <c r="U1583">
        <v>2</v>
      </c>
      <c r="V1583" s="6">
        <v>12.16</v>
      </c>
      <c r="W1583">
        <v>89743</v>
      </c>
      <c r="X1583" t="str">
        <f>[1]!DXLOOKUP(M1583,Users!$A$2:$A$5,Users!$B$2:$B$5,0)</f>
        <v>Erin</v>
      </c>
    </row>
    <row r="1584" spans="1:24" ht="12.75" customHeight="1">
      <c r="A1584" t="s">
        <v>25</v>
      </c>
      <c r="B1584" s="17">
        <v>0.04</v>
      </c>
      <c r="C1584" s="6">
        <v>55.99</v>
      </c>
      <c r="D1584" s="6">
        <v>1.25</v>
      </c>
      <c r="E1584">
        <v>2817</v>
      </c>
      <c r="F1584" t="s">
        <v>2582</v>
      </c>
      <c r="G1584" t="s">
        <v>27</v>
      </c>
      <c r="H1584" t="s">
        <v>28</v>
      </c>
      <c r="I1584" t="s">
        <v>77</v>
      </c>
      <c r="J1584" t="s">
        <v>78</v>
      </c>
      <c r="K1584" t="s">
        <v>51</v>
      </c>
      <c r="L1584" t="s">
        <v>2583</v>
      </c>
      <c r="M1584" t="s">
        <v>53</v>
      </c>
      <c r="N1584" t="s">
        <v>154</v>
      </c>
      <c r="O1584" t="s">
        <v>401</v>
      </c>
      <c r="P1584" s="13">
        <v>42156</v>
      </c>
      <c r="Q1584" s="13" t="str">
        <f t="shared" si="48"/>
        <v>June</v>
      </c>
      <c r="R1584" s="11">
        <v>42157</v>
      </c>
      <c r="S1584" s="13" t="str">
        <f t="shared" si="49"/>
        <v>June</v>
      </c>
      <c r="T1584" s="8">
        <v>-18.3216</v>
      </c>
      <c r="U1584">
        <v>3</v>
      </c>
      <c r="V1584" s="6">
        <v>147.56</v>
      </c>
      <c r="W1584">
        <v>89743</v>
      </c>
      <c r="X1584" t="str">
        <f>[1]!DXLOOKUP(M1584,Users!$A$2:$A$5,Users!$B$2:$B$5,0)</f>
        <v>Erin</v>
      </c>
    </row>
    <row r="1585" spans="1:24" ht="12.75" customHeight="1">
      <c r="A1585" t="s">
        <v>106</v>
      </c>
      <c r="B1585" s="17">
        <v>0.08</v>
      </c>
      <c r="C1585" s="6">
        <v>6.48</v>
      </c>
      <c r="D1585" s="6">
        <v>2.74</v>
      </c>
      <c r="E1585">
        <v>2820</v>
      </c>
      <c r="F1585" t="s">
        <v>2584</v>
      </c>
      <c r="G1585" t="s">
        <v>49</v>
      </c>
      <c r="H1585" t="s">
        <v>40</v>
      </c>
      <c r="I1585" t="s">
        <v>77</v>
      </c>
      <c r="J1585" t="s">
        <v>180</v>
      </c>
      <c r="K1585" t="s">
        <v>51</v>
      </c>
      <c r="L1585" t="s">
        <v>1662</v>
      </c>
      <c r="M1585" t="s">
        <v>61</v>
      </c>
      <c r="N1585" t="s">
        <v>506</v>
      </c>
      <c r="O1585" t="s">
        <v>2585</v>
      </c>
      <c r="P1585" s="13">
        <v>42134</v>
      </c>
      <c r="Q1585" s="13" t="str">
        <f t="shared" si="48"/>
        <v>May</v>
      </c>
      <c r="R1585" s="11">
        <v>42136</v>
      </c>
      <c r="S1585" s="13" t="str">
        <f t="shared" si="49"/>
        <v>May</v>
      </c>
      <c r="T1585" s="8">
        <v>-82.64</v>
      </c>
      <c r="U1585">
        <v>18</v>
      </c>
      <c r="V1585" s="6">
        <v>113.68</v>
      </c>
      <c r="W1585">
        <v>87899</v>
      </c>
      <c r="X1585" t="str">
        <f>[1]!DXLOOKUP(M1585,Users!$A$2:$A$5,Users!$B$2:$B$5,0)</f>
        <v>Chris</v>
      </c>
    </row>
    <row r="1586" spans="1:24" ht="12.75" customHeight="1">
      <c r="A1586" t="s">
        <v>37</v>
      </c>
      <c r="B1586" s="17">
        <v>0.1</v>
      </c>
      <c r="C1586" s="6">
        <v>22.01</v>
      </c>
      <c r="D1586" s="6">
        <v>5.53</v>
      </c>
      <c r="E1586">
        <v>2820</v>
      </c>
      <c r="F1586" t="s">
        <v>2584</v>
      </c>
      <c r="G1586" t="s">
        <v>49</v>
      </c>
      <c r="H1586" t="s">
        <v>40</v>
      </c>
      <c r="I1586" t="s">
        <v>29</v>
      </c>
      <c r="J1586" t="s">
        <v>30</v>
      </c>
      <c r="K1586" t="s">
        <v>51</v>
      </c>
      <c r="L1586" t="s">
        <v>2051</v>
      </c>
      <c r="M1586" t="s">
        <v>61</v>
      </c>
      <c r="N1586" t="s">
        <v>506</v>
      </c>
      <c r="O1586" t="s">
        <v>2585</v>
      </c>
      <c r="P1586" s="13">
        <v>42018</v>
      </c>
      <c r="Q1586" s="13" t="str">
        <f t="shared" si="48"/>
        <v>January</v>
      </c>
      <c r="R1586" s="11">
        <v>42019</v>
      </c>
      <c r="S1586" s="13" t="str">
        <f t="shared" si="49"/>
        <v>January</v>
      </c>
      <c r="T1586" s="8">
        <v>31.59</v>
      </c>
      <c r="U1586">
        <v>14</v>
      </c>
      <c r="V1586" s="6">
        <v>281.75</v>
      </c>
      <c r="W1586">
        <v>87900</v>
      </c>
      <c r="X1586" t="str">
        <f>[1]!DXLOOKUP(M1586,Users!$A$2:$A$5,Users!$B$2:$B$5,0)</f>
        <v>Chris</v>
      </c>
    </row>
    <row r="1587" spans="1:24" ht="12.75" customHeight="1">
      <c r="A1587" t="s">
        <v>106</v>
      </c>
      <c r="B1587" s="17">
        <v>0.02</v>
      </c>
      <c r="C1587" s="6">
        <v>21.98</v>
      </c>
      <c r="D1587" s="6">
        <v>2.87</v>
      </c>
      <c r="E1587">
        <v>2823</v>
      </c>
      <c r="F1587" t="s">
        <v>2586</v>
      </c>
      <c r="G1587" t="s">
        <v>49</v>
      </c>
      <c r="H1587" t="s">
        <v>28</v>
      </c>
      <c r="I1587" t="s">
        <v>29</v>
      </c>
      <c r="J1587" t="s">
        <v>30</v>
      </c>
      <c r="K1587" t="s">
        <v>51</v>
      </c>
      <c r="L1587" t="s">
        <v>2587</v>
      </c>
      <c r="M1587" t="s">
        <v>34</v>
      </c>
      <c r="N1587" t="s">
        <v>533</v>
      </c>
      <c r="O1587" t="s">
        <v>2588</v>
      </c>
      <c r="P1587" s="13">
        <v>42124</v>
      </c>
      <c r="Q1587" s="13" t="str">
        <f t="shared" si="48"/>
        <v>April</v>
      </c>
      <c r="R1587" s="11">
        <v>42126</v>
      </c>
      <c r="S1587" s="13" t="str">
        <f t="shared" si="49"/>
        <v>May</v>
      </c>
      <c r="T1587" s="8">
        <v>165.6345</v>
      </c>
      <c r="U1587">
        <v>11</v>
      </c>
      <c r="V1587" s="6">
        <v>240.05</v>
      </c>
      <c r="W1587">
        <v>87240</v>
      </c>
      <c r="X1587" t="str">
        <f>[1]!DXLOOKUP(M1587,Users!$A$2:$A$5,Users!$B$2:$B$5,0)</f>
        <v>William</v>
      </c>
    </row>
    <row r="1588" spans="1:24" ht="12.75" customHeight="1">
      <c r="A1588" t="s">
        <v>106</v>
      </c>
      <c r="B1588" s="17">
        <v>0.02</v>
      </c>
      <c r="C1588" s="6">
        <v>27.48</v>
      </c>
      <c r="D1588" s="6">
        <v>4</v>
      </c>
      <c r="E1588">
        <v>2825</v>
      </c>
      <c r="F1588" t="s">
        <v>2589</v>
      </c>
      <c r="G1588" t="s">
        <v>49</v>
      </c>
      <c r="H1588" t="s">
        <v>114</v>
      </c>
      <c r="I1588" t="s">
        <v>77</v>
      </c>
      <c r="J1588" t="s">
        <v>180</v>
      </c>
      <c r="K1588" t="s">
        <v>59</v>
      </c>
      <c r="L1588" t="s">
        <v>870</v>
      </c>
      <c r="M1588" t="s">
        <v>34</v>
      </c>
      <c r="N1588" t="s">
        <v>1741</v>
      </c>
      <c r="O1588" t="s">
        <v>2454</v>
      </c>
      <c r="P1588" s="13">
        <v>42144</v>
      </c>
      <c r="Q1588" s="13" t="str">
        <f t="shared" si="48"/>
        <v>May</v>
      </c>
      <c r="R1588" s="11">
        <v>42151</v>
      </c>
      <c r="S1588" s="13" t="str">
        <f t="shared" si="49"/>
        <v>May</v>
      </c>
      <c r="T1588" s="8">
        <v>19.308000000000021</v>
      </c>
      <c r="U1588">
        <v>3</v>
      </c>
      <c r="V1588" s="6">
        <v>87.21</v>
      </c>
      <c r="W1588">
        <v>89497</v>
      </c>
      <c r="X1588" t="str">
        <f>[1]!DXLOOKUP(M1588,Users!$A$2:$A$5,Users!$B$2:$B$5,0)</f>
        <v>William</v>
      </c>
    </row>
    <row r="1589" spans="1:24" ht="12.75" customHeight="1">
      <c r="A1589" t="s">
        <v>106</v>
      </c>
      <c r="B1589" s="17">
        <v>0.08</v>
      </c>
      <c r="C1589" s="6">
        <v>10.06</v>
      </c>
      <c r="D1589" s="6">
        <v>2.06</v>
      </c>
      <c r="E1589">
        <v>2825</v>
      </c>
      <c r="F1589" t="s">
        <v>2589</v>
      </c>
      <c r="G1589" t="s">
        <v>49</v>
      </c>
      <c r="H1589" t="s">
        <v>114</v>
      </c>
      <c r="I1589" t="s">
        <v>29</v>
      </c>
      <c r="J1589" t="s">
        <v>93</v>
      </c>
      <c r="K1589" t="s">
        <v>31</v>
      </c>
      <c r="L1589" t="s">
        <v>280</v>
      </c>
      <c r="M1589" t="s">
        <v>34</v>
      </c>
      <c r="N1589" t="s">
        <v>1741</v>
      </c>
      <c r="O1589" t="s">
        <v>2454</v>
      </c>
      <c r="P1589" s="13">
        <v>42144</v>
      </c>
      <c r="Q1589" s="13" t="str">
        <f t="shared" si="48"/>
        <v>May</v>
      </c>
      <c r="R1589" s="11">
        <v>42148</v>
      </c>
      <c r="S1589" s="13" t="str">
        <f t="shared" si="49"/>
        <v>May</v>
      </c>
      <c r="T1589" s="8">
        <v>0.32999999999999691</v>
      </c>
      <c r="U1589">
        <v>4</v>
      </c>
      <c r="V1589" s="6">
        <v>40.15</v>
      </c>
      <c r="W1589">
        <v>89497</v>
      </c>
      <c r="X1589" t="str">
        <f>[1]!DXLOOKUP(M1589,Users!$A$2:$A$5,Users!$B$2:$B$5,0)</f>
        <v>William</v>
      </c>
    </row>
    <row r="1590" spans="1:24" ht="12.75" customHeight="1">
      <c r="A1590" t="s">
        <v>25</v>
      </c>
      <c r="B1590" s="17">
        <v>0.05</v>
      </c>
      <c r="C1590" s="6">
        <v>11.29</v>
      </c>
      <c r="D1590" s="6">
        <v>5.03</v>
      </c>
      <c r="E1590">
        <v>2828</v>
      </c>
      <c r="F1590" t="s">
        <v>2590</v>
      </c>
      <c r="G1590" t="s">
        <v>49</v>
      </c>
      <c r="H1590" t="s">
        <v>28</v>
      </c>
      <c r="I1590" t="s">
        <v>29</v>
      </c>
      <c r="J1590" t="s">
        <v>141</v>
      </c>
      <c r="K1590" t="s">
        <v>59</v>
      </c>
      <c r="L1590" t="s">
        <v>1453</v>
      </c>
      <c r="M1590" t="s">
        <v>34</v>
      </c>
      <c r="N1590" t="s">
        <v>45</v>
      </c>
      <c r="O1590" t="s">
        <v>2591</v>
      </c>
      <c r="P1590" s="13">
        <v>42054</v>
      </c>
      <c r="Q1590" s="13" t="str">
        <f t="shared" si="48"/>
        <v>February</v>
      </c>
      <c r="R1590" s="11">
        <v>42056</v>
      </c>
      <c r="S1590" s="13" t="str">
        <f t="shared" si="49"/>
        <v>February</v>
      </c>
      <c r="T1590" s="8">
        <v>-35.26</v>
      </c>
      <c r="U1590">
        <v>8</v>
      </c>
      <c r="V1590" s="6">
        <v>90.46</v>
      </c>
      <c r="W1590">
        <v>87720</v>
      </c>
      <c r="X1590" t="str">
        <f>[1]!DXLOOKUP(M1590,Users!$A$2:$A$5,Users!$B$2:$B$5,0)</f>
        <v>William</v>
      </c>
    </row>
    <row r="1591" spans="1:24" ht="12.75" customHeight="1">
      <c r="A1591" t="s">
        <v>56</v>
      </c>
      <c r="B1591" s="17">
        <v>7.0000000000000007E-2</v>
      </c>
      <c r="C1591" s="6">
        <v>39.479999999999997</v>
      </c>
      <c r="D1591" s="6">
        <v>1.99</v>
      </c>
      <c r="E1591">
        <v>2828</v>
      </c>
      <c r="F1591" t="s">
        <v>2590</v>
      </c>
      <c r="G1591" t="s">
        <v>49</v>
      </c>
      <c r="H1591" t="s">
        <v>28</v>
      </c>
      <c r="I1591" t="s">
        <v>77</v>
      </c>
      <c r="J1591" t="s">
        <v>180</v>
      </c>
      <c r="K1591" t="s">
        <v>51</v>
      </c>
      <c r="L1591" t="s">
        <v>705</v>
      </c>
      <c r="M1591" t="s">
        <v>34</v>
      </c>
      <c r="N1591" t="s">
        <v>45</v>
      </c>
      <c r="O1591" t="s">
        <v>2591</v>
      </c>
      <c r="P1591" s="13">
        <v>42156</v>
      </c>
      <c r="Q1591" s="13" t="str">
        <f t="shared" si="48"/>
        <v>June</v>
      </c>
      <c r="R1591" s="11">
        <v>42157</v>
      </c>
      <c r="S1591" s="13" t="str">
        <f t="shared" si="49"/>
        <v>June</v>
      </c>
      <c r="T1591" s="8">
        <v>322.25069999999994</v>
      </c>
      <c r="U1591">
        <v>12</v>
      </c>
      <c r="V1591" s="6">
        <v>467.03</v>
      </c>
      <c r="W1591">
        <v>87721</v>
      </c>
      <c r="X1591" t="str">
        <f>[1]!DXLOOKUP(M1591,Users!$A$2:$A$5,Users!$B$2:$B$5,0)</f>
        <v>William</v>
      </c>
    </row>
    <row r="1592" spans="1:24" ht="12.75" customHeight="1">
      <c r="A1592" t="s">
        <v>37</v>
      </c>
      <c r="B1592" s="17">
        <v>0.03</v>
      </c>
      <c r="C1592" s="6">
        <v>140.97999999999999</v>
      </c>
      <c r="D1592" s="6">
        <v>36.090000000000003</v>
      </c>
      <c r="E1592">
        <v>2833</v>
      </c>
      <c r="F1592" t="s">
        <v>2592</v>
      </c>
      <c r="G1592" t="s">
        <v>39</v>
      </c>
      <c r="H1592" t="s">
        <v>58</v>
      </c>
      <c r="I1592" t="s">
        <v>41</v>
      </c>
      <c r="J1592" t="s">
        <v>191</v>
      </c>
      <c r="K1592" t="s">
        <v>121</v>
      </c>
      <c r="L1592" t="s">
        <v>1347</v>
      </c>
      <c r="M1592" t="s">
        <v>61</v>
      </c>
      <c r="N1592" t="s">
        <v>62</v>
      </c>
      <c r="O1592" t="s">
        <v>2593</v>
      </c>
      <c r="P1592" s="13">
        <v>42088</v>
      </c>
      <c r="Q1592" s="13" t="str">
        <f t="shared" si="48"/>
        <v>March</v>
      </c>
      <c r="R1592" s="11">
        <v>42090</v>
      </c>
      <c r="S1592" s="13" t="str">
        <f t="shared" si="49"/>
        <v>March</v>
      </c>
      <c r="T1592" s="8">
        <v>-221.5</v>
      </c>
      <c r="U1592">
        <v>4</v>
      </c>
      <c r="V1592" s="6">
        <v>608.80999999999995</v>
      </c>
      <c r="W1592">
        <v>91030</v>
      </c>
      <c r="X1592" t="str">
        <f>[1]!DXLOOKUP(M1592,Users!$A$2:$A$5,Users!$B$2:$B$5,0)</f>
        <v>Chris</v>
      </c>
    </row>
    <row r="1593" spans="1:24" ht="12.75" customHeight="1">
      <c r="A1593" t="s">
        <v>37</v>
      </c>
      <c r="B1593" s="17">
        <v>0.08</v>
      </c>
      <c r="C1593" s="6">
        <v>65.989999999999995</v>
      </c>
      <c r="D1593" s="6">
        <v>8.99</v>
      </c>
      <c r="E1593">
        <v>2833</v>
      </c>
      <c r="F1593" t="s">
        <v>2592</v>
      </c>
      <c r="G1593" t="s">
        <v>49</v>
      </c>
      <c r="H1593" t="s">
        <v>58</v>
      </c>
      <c r="I1593" t="s">
        <v>77</v>
      </c>
      <c r="J1593" t="s">
        <v>78</v>
      </c>
      <c r="K1593" t="s">
        <v>59</v>
      </c>
      <c r="L1593" t="s">
        <v>615</v>
      </c>
      <c r="M1593" t="s">
        <v>61</v>
      </c>
      <c r="N1593" t="s">
        <v>62</v>
      </c>
      <c r="O1593" t="s">
        <v>2593</v>
      </c>
      <c r="P1593" s="13">
        <v>42088</v>
      </c>
      <c r="Q1593" s="13" t="str">
        <f t="shared" si="48"/>
        <v>March</v>
      </c>
      <c r="R1593" s="11">
        <v>42089</v>
      </c>
      <c r="S1593" s="13" t="str">
        <f t="shared" si="49"/>
        <v>March</v>
      </c>
      <c r="T1593" s="8">
        <v>206.352</v>
      </c>
      <c r="U1593">
        <v>15</v>
      </c>
      <c r="V1593" s="6">
        <v>808.61</v>
      </c>
      <c r="W1593">
        <v>91030</v>
      </c>
      <c r="X1593" t="str">
        <f>[1]!DXLOOKUP(M1593,Users!$A$2:$A$5,Users!$B$2:$B$5,0)</f>
        <v>Chris</v>
      </c>
    </row>
    <row r="1594" spans="1:24" ht="12.75" customHeight="1">
      <c r="A1594" t="s">
        <v>25</v>
      </c>
      <c r="B1594" s="17">
        <v>7.0000000000000007E-2</v>
      </c>
      <c r="C1594" s="6">
        <v>51.98</v>
      </c>
      <c r="D1594" s="6">
        <v>10.17</v>
      </c>
      <c r="E1594">
        <v>2837</v>
      </c>
      <c r="F1594" t="s">
        <v>2594</v>
      </c>
      <c r="G1594" t="s">
        <v>49</v>
      </c>
      <c r="H1594" t="s">
        <v>40</v>
      </c>
      <c r="I1594" t="s">
        <v>77</v>
      </c>
      <c r="J1594" t="s">
        <v>85</v>
      </c>
      <c r="K1594" t="s">
        <v>86</v>
      </c>
      <c r="L1594" t="s">
        <v>1142</v>
      </c>
      <c r="M1594" t="s">
        <v>61</v>
      </c>
      <c r="N1594" t="s">
        <v>304</v>
      </c>
      <c r="O1594" t="s">
        <v>2595</v>
      </c>
      <c r="P1594" s="13">
        <v>42071</v>
      </c>
      <c r="Q1594" s="13" t="str">
        <f t="shared" si="48"/>
        <v>March</v>
      </c>
      <c r="R1594" s="11">
        <v>42073</v>
      </c>
      <c r="S1594" s="13" t="str">
        <f t="shared" si="49"/>
        <v>March</v>
      </c>
      <c r="T1594" s="8">
        <v>439.78529999999995</v>
      </c>
      <c r="U1594">
        <v>13</v>
      </c>
      <c r="V1594" s="6">
        <v>637.37</v>
      </c>
      <c r="W1594">
        <v>89801</v>
      </c>
      <c r="X1594" t="str">
        <f>[1]!DXLOOKUP(M1594,Users!$A$2:$A$5,Users!$B$2:$B$5,0)</f>
        <v>Chris</v>
      </c>
    </row>
    <row r="1595" spans="1:24" ht="12.75" customHeight="1">
      <c r="A1595" t="s">
        <v>25</v>
      </c>
      <c r="B1595" s="17">
        <v>0.1</v>
      </c>
      <c r="C1595" s="6">
        <v>80.97</v>
      </c>
      <c r="D1595" s="6">
        <v>33.6</v>
      </c>
      <c r="E1595">
        <v>2837</v>
      </c>
      <c r="F1595" t="s">
        <v>2594</v>
      </c>
      <c r="G1595" t="s">
        <v>39</v>
      </c>
      <c r="H1595" t="s">
        <v>40</v>
      </c>
      <c r="I1595" t="s">
        <v>77</v>
      </c>
      <c r="J1595" t="s">
        <v>85</v>
      </c>
      <c r="K1595" t="s">
        <v>43</v>
      </c>
      <c r="L1595" t="s">
        <v>2032</v>
      </c>
      <c r="M1595" t="s">
        <v>61</v>
      </c>
      <c r="N1595" t="s">
        <v>304</v>
      </c>
      <c r="O1595" t="s">
        <v>2595</v>
      </c>
      <c r="P1595" s="13">
        <v>42071</v>
      </c>
      <c r="Q1595" s="13" t="str">
        <f t="shared" si="48"/>
        <v>March</v>
      </c>
      <c r="R1595" s="11">
        <v>42074</v>
      </c>
      <c r="S1595" s="13" t="str">
        <f t="shared" si="49"/>
        <v>March</v>
      </c>
      <c r="T1595" s="8">
        <v>-149.4573</v>
      </c>
      <c r="U1595">
        <v>3</v>
      </c>
      <c r="V1595" s="6">
        <v>232.16</v>
      </c>
      <c r="W1595">
        <v>89801</v>
      </c>
      <c r="X1595" t="str">
        <f>[1]!DXLOOKUP(M1595,Users!$A$2:$A$5,Users!$B$2:$B$5,0)</f>
        <v>Chris</v>
      </c>
    </row>
    <row r="1596" spans="1:24" ht="12.75" customHeight="1">
      <c r="A1596" t="s">
        <v>25</v>
      </c>
      <c r="B1596" s="17">
        <v>0</v>
      </c>
      <c r="C1596" s="6">
        <v>21.98</v>
      </c>
      <c r="D1596" s="6">
        <v>2.87</v>
      </c>
      <c r="E1596">
        <v>2840</v>
      </c>
      <c r="F1596" t="s">
        <v>2596</v>
      </c>
      <c r="G1596" t="s">
        <v>49</v>
      </c>
      <c r="H1596" t="s">
        <v>28</v>
      </c>
      <c r="I1596" t="s">
        <v>29</v>
      </c>
      <c r="J1596" t="s">
        <v>30</v>
      </c>
      <c r="K1596" t="s">
        <v>51</v>
      </c>
      <c r="L1596" t="s">
        <v>2587</v>
      </c>
      <c r="M1596" t="s">
        <v>136</v>
      </c>
      <c r="N1596" t="s">
        <v>362</v>
      </c>
      <c r="O1596" t="s">
        <v>2597</v>
      </c>
      <c r="P1596" s="13">
        <v>42082</v>
      </c>
      <c r="Q1596" s="13" t="str">
        <f t="shared" si="48"/>
        <v>March</v>
      </c>
      <c r="R1596" s="11">
        <v>42083</v>
      </c>
      <c r="S1596" s="13" t="str">
        <f t="shared" si="49"/>
        <v>March</v>
      </c>
      <c r="T1596" s="8">
        <v>21.095999999999997</v>
      </c>
      <c r="U1596">
        <v>16</v>
      </c>
      <c r="V1596" s="6">
        <v>360.03</v>
      </c>
      <c r="W1596">
        <v>87884</v>
      </c>
      <c r="X1596" t="str">
        <f>[1]!DXLOOKUP(M1596,Users!$A$2:$A$5,Users!$B$2:$B$5,0)</f>
        <v>Sam</v>
      </c>
    </row>
    <row r="1597" spans="1:24" ht="12.75" customHeight="1">
      <c r="A1597" t="s">
        <v>56</v>
      </c>
      <c r="B1597" s="17">
        <v>0.05</v>
      </c>
      <c r="C1597" s="6">
        <v>15.68</v>
      </c>
      <c r="D1597" s="6">
        <v>3.73</v>
      </c>
      <c r="E1597">
        <v>2840</v>
      </c>
      <c r="F1597" t="s">
        <v>2596</v>
      </c>
      <c r="G1597" t="s">
        <v>49</v>
      </c>
      <c r="H1597" t="s">
        <v>28</v>
      </c>
      <c r="I1597" t="s">
        <v>41</v>
      </c>
      <c r="J1597" t="s">
        <v>50</v>
      </c>
      <c r="K1597" t="s">
        <v>51</v>
      </c>
      <c r="L1597" t="s">
        <v>2380</v>
      </c>
      <c r="M1597" t="s">
        <v>136</v>
      </c>
      <c r="N1597" t="s">
        <v>362</v>
      </c>
      <c r="O1597" t="s">
        <v>2597</v>
      </c>
      <c r="P1597" s="13">
        <v>42166</v>
      </c>
      <c r="Q1597" s="13" t="str">
        <f t="shared" si="48"/>
        <v>June</v>
      </c>
      <c r="R1597" s="11">
        <v>42168</v>
      </c>
      <c r="S1597" s="13" t="str">
        <f t="shared" si="49"/>
        <v>June</v>
      </c>
      <c r="T1597" s="8">
        <v>1166.6280000000002</v>
      </c>
      <c r="U1597">
        <v>17</v>
      </c>
      <c r="V1597" s="6">
        <v>260.01</v>
      </c>
      <c r="W1597">
        <v>87885</v>
      </c>
      <c r="X1597" t="str">
        <f>[1]!DXLOOKUP(M1597,Users!$A$2:$A$5,Users!$B$2:$B$5,0)</f>
        <v>Sam</v>
      </c>
    </row>
    <row r="1598" spans="1:24" ht="12.75" customHeight="1">
      <c r="A1598" t="s">
        <v>56</v>
      </c>
      <c r="B1598" s="17">
        <v>0</v>
      </c>
      <c r="C1598" s="6">
        <v>14.98</v>
      </c>
      <c r="D1598" s="6">
        <v>8.99</v>
      </c>
      <c r="E1598">
        <v>2840</v>
      </c>
      <c r="F1598" t="s">
        <v>2596</v>
      </c>
      <c r="G1598" t="s">
        <v>49</v>
      </c>
      <c r="H1598" t="s">
        <v>28</v>
      </c>
      <c r="I1598" t="s">
        <v>41</v>
      </c>
      <c r="J1598" t="s">
        <v>50</v>
      </c>
      <c r="K1598" t="s">
        <v>51</v>
      </c>
      <c r="L1598" t="s">
        <v>2598</v>
      </c>
      <c r="M1598" t="s">
        <v>136</v>
      </c>
      <c r="N1598" t="s">
        <v>362</v>
      </c>
      <c r="O1598" t="s">
        <v>2597</v>
      </c>
      <c r="P1598" s="13">
        <v>42166</v>
      </c>
      <c r="Q1598" s="13" t="str">
        <f t="shared" si="48"/>
        <v>June</v>
      </c>
      <c r="R1598" s="11">
        <v>42167</v>
      </c>
      <c r="S1598" s="13" t="str">
        <f t="shared" si="49"/>
        <v>June</v>
      </c>
      <c r="T1598" s="8">
        <v>-40.604199999999999</v>
      </c>
      <c r="U1598">
        <v>18</v>
      </c>
      <c r="V1598" s="6">
        <v>273.79000000000002</v>
      </c>
      <c r="W1598">
        <v>87885</v>
      </c>
      <c r="X1598" t="str">
        <f>[1]!DXLOOKUP(M1598,Users!$A$2:$A$5,Users!$B$2:$B$5,0)</f>
        <v>Sam</v>
      </c>
    </row>
    <row r="1599" spans="1:24" ht="12.75" customHeight="1">
      <c r="A1599" t="s">
        <v>56</v>
      </c>
      <c r="B1599" s="17">
        <v>0.02</v>
      </c>
      <c r="C1599" s="6">
        <v>38.76</v>
      </c>
      <c r="D1599" s="6">
        <v>13.26</v>
      </c>
      <c r="E1599">
        <v>2840</v>
      </c>
      <c r="F1599" t="s">
        <v>2596</v>
      </c>
      <c r="G1599" t="s">
        <v>49</v>
      </c>
      <c r="H1599" t="s">
        <v>28</v>
      </c>
      <c r="I1599" t="s">
        <v>29</v>
      </c>
      <c r="J1599" t="s">
        <v>93</v>
      </c>
      <c r="K1599" t="s">
        <v>59</v>
      </c>
      <c r="L1599" t="s">
        <v>2599</v>
      </c>
      <c r="M1599" t="s">
        <v>136</v>
      </c>
      <c r="N1599" t="s">
        <v>362</v>
      </c>
      <c r="O1599" t="s">
        <v>2597</v>
      </c>
      <c r="P1599" s="13">
        <v>42166</v>
      </c>
      <c r="Q1599" s="13" t="str">
        <f t="shared" si="48"/>
        <v>June</v>
      </c>
      <c r="R1599" s="11">
        <v>42167</v>
      </c>
      <c r="S1599" s="13" t="str">
        <f t="shared" si="49"/>
        <v>June</v>
      </c>
      <c r="T1599" s="8">
        <v>-294.084</v>
      </c>
      <c r="U1599">
        <v>1</v>
      </c>
      <c r="V1599" s="6">
        <v>44.62</v>
      </c>
      <c r="W1599">
        <v>87885</v>
      </c>
      <c r="X1599" t="str">
        <f>[1]!DXLOOKUP(M1599,Users!$A$2:$A$5,Users!$B$2:$B$5,0)</f>
        <v>Sam</v>
      </c>
    </row>
    <row r="1600" spans="1:24" ht="12.75" customHeight="1">
      <c r="A1600" t="s">
        <v>37</v>
      </c>
      <c r="B1600" s="17">
        <v>0.04</v>
      </c>
      <c r="C1600" s="6">
        <v>90.48</v>
      </c>
      <c r="D1600" s="6">
        <v>19.989999999999998</v>
      </c>
      <c r="E1600">
        <v>2847</v>
      </c>
      <c r="F1600" t="s">
        <v>2600</v>
      </c>
      <c r="G1600" t="s">
        <v>49</v>
      </c>
      <c r="H1600" t="s">
        <v>28</v>
      </c>
      <c r="I1600" t="s">
        <v>29</v>
      </c>
      <c r="J1600" t="s">
        <v>69</v>
      </c>
      <c r="K1600" t="s">
        <v>59</v>
      </c>
      <c r="L1600" t="s">
        <v>1840</v>
      </c>
      <c r="M1600" t="s">
        <v>136</v>
      </c>
      <c r="N1600" t="s">
        <v>244</v>
      </c>
      <c r="O1600" t="s">
        <v>2601</v>
      </c>
      <c r="P1600" s="13">
        <v>42103</v>
      </c>
      <c r="Q1600" s="13" t="str">
        <f t="shared" si="48"/>
        <v>April</v>
      </c>
      <c r="R1600" s="11">
        <v>42105</v>
      </c>
      <c r="S1600" s="13" t="str">
        <f t="shared" si="49"/>
        <v>April</v>
      </c>
      <c r="T1600" s="8">
        <v>55.555199999999999</v>
      </c>
      <c r="U1600">
        <v>3</v>
      </c>
      <c r="V1600" s="6">
        <v>268.64</v>
      </c>
      <c r="W1600">
        <v>85928</v>
      </c>
      <c r="X1600" t="str">
        <f>[1]!DXLOOKUP(M1600,Users!$A$2:$A$5,Users!$B$2:$B$5,0)</f>
        <v>Sam</v>
      </c>
    </row>
    <row r="1601" spans="1:24" ht="12.75" customHeight="1">
      <c r="A1601" t="s">
        <v>37</v>
      </c>
      <c r="B1601" s="17">
        <v>0.02</v>
      </c>
      <c r="C1601" s="6">
        <v>9.77</v>
      </c>
      <c r="D1601" s="6">
        <v>6.02</v>
      </c>
      <c r="E1601">
        <v>2847</v>
      </c>
      <c r="F1601" t="s">
        <v>2600</v>
      </c>
      <c r="G1601" t="s">
        <v>49</v>
      </c>
      <c r="H1601" t="s">
        <v>28</v>
      </c>
      <c r="I1601" t="s">
        <v>41</v>
      </c>
      <c r="J1601" t="s">
        <v>50</v>
      </c>
      <c r="K1601" t="s">
        <v>86</v>
      </c>
      <c r="L1601" t="s">
        <v>1602</v>
      </c>
      <c r="M1601" t="s">
        <v>136</v>
      </c>
      <c r="N1601" t="s">
        <v>244</v>
      </c>
      <c r="O1601" t="s">
        <v>2601</v>
      </c>
      <c r="P1601" s="13">
        <v>42103</v>
      </c>
      <c r="Q1601" s="13" t="str">
        <f t="shared" si="48"/>
        <v>April</v>
      </c>
      <c r="R1601" s="11">
        <v>42104</v>
      </c>
      <c r="S1601" s="13" t="str">
        <f t="shared" si="49"/>
        <v>April</v>
      </c>
      <c r="T1601" s="8">
        <v>-535.33199999999999</v>
      </c>
      <c r="U1601">
        <v>9</v>
      </c>
      <c r="V1601" s="6">
        <v>87.68</v>
      </c>
      <c r="W1601">
        <v>85928</v>
      </c>
      <c r="X1601" t="str">
        <f>[1]!DXLOOKUP(M1601,Users!$A$2:$A$5,Users!$B$2:$B$5,0)</f>
        <v>Sam</v>
      </c>
    </row>
    <row r="1602" spans="1:24" ht="12.75" customHeight="1">
      <c r="A1602" t="s">
        <v>37</v>
      </c>
      <c r="B1602" s="17">
        <v>0.09</v>
      </c>
      <c r="C1602" s="6">
        <v>34.99</v>
      </c>
      <c r="D1602" s="6">
        <v>7.73</v>
      </c>
      <c r="E1602">
        <v>2847</v>
      </c>
      <c r="F1602" t="s">
        <v>2600</v>
      </c>
      <c r="G1602" t="s">
        <v>49</v>
      </c>
      <c r="H1602" t="s">
        <v>28</v>
      </c>
      <c r="I1602" t="s">
        <v>29</v>
      </c>
      <c r="J1602" t="s">
        <v>30</v>
      </c>
      <c r="K1602" t="s">
        <v>59</v>
      </c>
      <c r="L1602" t="s">
        <v>101</v>
      </c>
      <c r="M1602" t="s">
        <v>136</v>
      </c>
      <c r="N1602" t="s">
        <v>244</v>
      </c>
      <c r="O1602" t="s">
        <v>2601</v>
      </c>
      <c r="P1602" s="13">
        <v>42103</v>
      </c>
      <c r="Q1602" s="13" t="str">
        <f t="shared" si="48"/>
        <v>April</v>
      </c>
      <c r="R1602" s="11">
        <v>42105</v>
      </c>
      <c r="S1602" s="13" t="str">
        <f t="shared" si="49"/>
        <v>April</v>
      </c>
      <c r="T1602" s="8">
        <v>-208.72039999999998</v>
      </c>
      <c r="U1602">
        <v>1</v>
      </c>
      <c r="V1602" s="6">
        <v>37.619999999999997</v>
      </c>
      <c r="W1602">
        <v>85928</v>
      </c>
      <c r="X1602" t="str">
        <f>[1]!DXLOOKUP(M1602,Users!$A$2:$A$5,Users!$B$2:$B$5,0)</f>
        <v>Sam</v>
      </c>
    </row>
    <row r="1603" spans="1:24" ht="12.75" customHeight="1">
      <c r="A1603" t="s">
        <v>56</v>
      </c>
      <c r="B1603" s="17">
        <v>0</v>
      </c>
      <c r="C1603" s="6">
        <v>49.99</v>
      </c>
      <c r="D1603" s="6">
        <v>19.989999999999998</v>
      </c>
      <c r="E1603">
        <v>2848</v>
      </c>
      <c r="F1603" t="s">
        <v>2602</v>
      </c>
      <c r="G1603" t="s">
        <v>49</v>
      </c>
      <c r="H1603" t="s">
        <v>28</v>
      </c>
      <c r="I1603" t="s">
        <v>77</v>
      </c>
      <c r="J1603" t="s">
        <v>180</v>
      </c>
      <c r="K1603" t="s">
        <v>59</v>
      </c>
      <c r="L1603" t="s">
        <v>275</v>
      </c>
      <c r="M1603" t="s">
        <v>136</v>
      </c>
      <c r="N1603" t="s">
        <v>244</v>
      </c>
      <c r="O1603" t="s">
        <v>2603</v>
      </c>
      <c r="P1603" s="13">
        <v>42161</v>
      </c>
      <c r="Q1603" s="13" t="str">
        <f t="shared" ref="Q1603:Q1666" si="50">TEXT(P1603,"mmmm")</f>
        <v>June</v>
      </c>
      <c r="R1603" s="11">
        <v>42163</v>
      </c>
      <c r="S1603" s="13" t="str">
        <f t="shared" ref="S1603:S1666" si="51">TEXT(R1603,"mmmm")</f>
        <v>June</v>
      </c>
      <c r="T1603" s="8">
        <v>38.885999999999996</v>
      </c>
      <c r="U1603">
        <v>16</v>
      </c>
      <c r="V1603" s="6">
        <v>832.97</v>
      </c>
      <c r="W1603">
        <v>85929</v>
      </c>
      <c r="X1603" t="str">
        <f>[1]!DXLOOKUP(M1603,Users!$A$2:$A$5,Users!$B$2:$B$5,0)</f>
        <v>Sam</v>
      </c>
    </row>
    <row r="1604" spans="1:24" ht="12.75" customHeight="1">
      <c r="A1604" t="s">
        <v>106</v>
      </c>
      <c r="B1604" s="17">
        <v>0.05</v>
      </c>
      <c r="C1604" s="6">
        <v>115.99</v>
      </c>
      <c r="D1604" s="6">
        <v>8.99</v>
      </c>
      <c r="E1604">
        <v>2851</v>
      </c>
      <c r="F1604" t="s">
        <v>2604</v>
      </c>
      <c r="G1604" t="s">
        <v>49</v>
      </c>
      <c r="H1604" t="s">
        <v>114</v>
      </c>
      <c r="I1604" t="s">
        <v>77</v>
      </c>
      <c r="J1604" t="s">
        <v>78</v>
      </c>
      <c r="K1604" t="s">
        <v>59</v>
      </c>
      <c r="L1604" t="s">
        <v>185</v>
      </c>
      <c r="M1604" t="s">
        <v>61</v>
      </c>
      <c r="N1604" t="s">
        <v>130</v>
      </c>
      <c r="O1604" t="s">
        <v>2605</v>
      </c>
      <c r="P1604" s="13">
        <v>42103</v>
      </c>
      <c r="Q1604" s="13" t="str">
        <f t="shared" si="50"/>
        <v>April</v>
      </c>
      <c r="R1604" s="11">
        <v>42107</v>
      </c>
      <c r="S1604" s="13" t="str">
        <f t="shared" si="51"/>
        <v>April</v>
      </c>
      <c r="T1604" s="8">
        <v>719.35259999999994</v>
      </c>
      <c r="U1604">
        <v>11</v>
      </c>
      <c r="V1604" s="6">
        <v>1042.54</v>
      </c>
      <c r="W1604">
        <v>86454</v>
      </c>
      <c r="X1604" t="str">
        <f>[1]!DXLOOKUP(M1604,Users!$A$2:$A$5,Users!$B$2:$B$5,0)</f>
        <v>Chris</v>
      </c>
    </row>
    <row r="1605" spans="1:24" ht="12.75" customHeight="1">
      <c r="A1605" t="s">
        <v>56</v>
      </c>
      <c r="B1605" s="17">
        <v>0.08</v>
      </c>
      <c r="C1605" s="6">
        <v>7.84</v>
      </c>
      <c r="D1605" s="6">
        <v>4.71</v>
      </c>
      <c r="E1605">
        <v>2855</v>
      </c>
      <c r="F1605" t="s">
        <v>2606</v>
      </c>
      <c r="G1605" t="s">
        <v>49</v>
      </c>
      <c r="H1605" t="s">
        <v>28</v>
      </c>
      <c r="I1605" t="s">
        <v>29</v>
      </c>
      <c r="J1605" t="s">
        <v>109</v>
      </c>
      <c r="K1605" t="s">
        <v>59</v>
      </c>
      <c r="L1605" t="s">
        <v>2269</v>
      </c>
      <c r="M1605" t="s">
        <v>34</v>
      </c>
      <c r="N1605" t="s">
        <v>35</v>
      </c>
      <c r="O1605" t="s">
        <v>2607</v>
      </c>
      <c r="P1605" s="13">
        <v>42025</v>
      </c>
      <c r="Q1605" s="13" t="str">
        <f t="shared" si="50"/>
        <v>January</v>
      </c>
      <c r="R1605" s="11">
        <v>42026</v>
      </c>
      <c r="S1605" s="13" t="str">
        <f t="shared" si="51"/>
        <v>January</v>
      </c>
      <c r="T1605" s="8">
        <v>-12.876779999999998</v>
      </c>
      <c r="U1605">
        <v>10</v>
      </c>
      <c r="V1605" s="6">
        <v>76.16</v>
      </c>
      <c r="W1605">
        <v>87316</v>
      </c>
      <c r="X1605" t="str">
        <f>[1]!DXLOOKUP(M1605,Users!$A$2:$A$5,Users!$B$2:$B$5,0)</f>
        <v>William</v>
      </c>
    </row>
    <row r="1606" spans="1:24" ht="12.75" customHeight="1">
      <c r="A1606" t="s">
        <v>56</v>
      </c>
      <c r="B1606" s="17">
        <v>0.03</v>
      </c>
      <c r="C1606" s="6">
        <v>105.34</v>
      </c>
      <c r="D1606" s="6">
        <v>24.49</v>
      </c>
      <c r="E1606">
        <v>2855</v>
      </c>
      <c r="F1606" t="s">
        <v>2606</v>
      </c>
      <c r="G1606" t="s">
        <v>49</v>
      </c>
      <c r="H1606" t="s">
        <v>28</v>
      </c>
      <c r="I1606" t="s">
        <v>41</v>
      </c>
      <c r="J1606" t="s">
        <v>50</v>
      </c>
      <c r="K1606" t="s">
        <v>236</v>
      </c>
      <c r="L1606" t="s">
        <v>2608</v>
      </c>
      <c r="M1606" t="s">
        <v>34</v>
      </c>
      <c r="N1606" t="s">
        <v>35</v>
      </c>
      <c r="O1606" t="s">
        <v>2607</v>
      </c>
      <c r="P1606" s="13">
        <v>42025</v>
      </c>
      <c r="Q1606" s="13" t="str">
        <f t="shared" si="50"/>
        <v>January</v>
      </c>
      <c r="R1606" s="11">
        <v>42026</v>
      </c>
      <c r="S1606" s="13" t="str">
        <f t="shared" si="51"/>
        <v>January</v>
      </c>
      <c r="T1606" s="8">
        <v>618.13080000000002</v>
      </c>
      <c r="U1606">
        <v>10</v>
      </c>
      <c r="V1606" s="6">
        <v>1038.1400000000001</v>
      </c>
      <c r="W1606">
        <v>87316</v>
      </c>
      <c r="X1606" t="str">
        <f>[1]!DXLOOKUP(M1606,Users!$A$2:$A$5,Users!$B$2:$B$5,0)</f>
        <v>William</v>
      </c>
    </row>
    <row r="1607" spans="1:24" ht="12.75" customHeight="1">
      <c r="A1607" t="s">
        <v>106</v>
      </c>
      <c r="B1607" s="17">
        <v>0.09</v>
      </c>
      <c r="C1607" s="6">
        <v>6783.02</v>
      </c>
      <c r="D1607" s="6">
        <v>24.49</v>
      </c>
      <c r="E1607">
        <v>2855</v>
      </c>
      <c r="F1607" t="s">
        <v>2606</v>
      </c>
      <c r="G1607" t="s">
        <v>49</v>
      </c>
      <c r="H1607" t="s">
        <v>114</v>
      </c>
      <c r="I1607" t="s">
        <v>77</v>
      </c>
      <c r="J1607" t="s">
        <v>85</v>
      </c>
      <c r="K1607" t="s">
        <v>236</v>
      </c>
      <c r="L1607" t="s">
        <v>1277</v>
      </c>
      <c r="M1607" t="s">
        <v>34</v>
      </c>
      <c r="N1607" t="s">
        <v>35</v>
      </c>
      <c r="O1607" t="s">
        <v>2607</v>
      </c>
      <c r="P1607" s="13">
        <v>42073</v>
      </c>
      <c r="Q1607" s="13" t="str">
        <f t="shared" si="50"/>
        <v>March</v>
      </c>
      <c r="R1607" s="11">
        <v>42077</v>
      </c>
      <c r="S1607" s="13" t="str">
        <f t="shared" si="51"/>
        <v>March</v>
      </c>
      <c r="T1607" s="8">
        <v>-14140.7016</v>
      </c>
      <c r="U1607">
        <v>1</v>
      </c>
      <c r="V1607" s="6">
        <v>6296</v>
      </c>
      <c r="W1607">
        <v>87317</v>
      </c>
      <c r="X1607" t="str">
        <f>[1]!DXLOOKUP(M1607,Users!$A$2:$A$5,Users!$B$2:$B$5,0)</f>
        <v>William</v>
      </c>
    </row>
    <row r="1608" spans="1:24" ht="12.75" customHeight="1">
      <c r="A1608" t="s">
        <v>56</v>
      </c>
      <c r="B1608" s="17">
        <v>0.06</v>
      </c>
      <c r="C1608" s="6">
        <v>2.94</v>
      </c>
      <c r="D1608" s="6">
        <v>0.96</v>
      </c>
      <c r="E1608">
        <v>2858</v>
      </c>
      <c r="F1608" t="s">
        <v>2609</v>
      </c>
      <c r="G1608" t="s">
        <v>49</v>
      </c>
      <c r="H1608" t="s">
        <v>28</v>
      </c>
      <c r="I1608" t="s">
        <v>29</v>
      </c>
      <c r="J1608" t="s">
        <v>30</v>
      </c>
      <c r="K1608" t="s">
        <v>31</v>
      </c>
      <c r="L1608" t="s">
        <v>599</v>
      </c>
      <c r="M1608" t="s">
        <v>136</v>
      </c>
      <c r="N1608" t="s">
        <v>362</v>
      </c>
      <c r="O1608" t="s">
        <v>2233</v>
      </c>
      <c r="P1608" s="13">
        <v>42141</v>
      </c>
      <c r="Q1608" s="13" t="str">
        <f t="shared" si="50"/>
        <v>May</v>
      </c>
      <c r="R1608" s="11">
        <v>42142</v>
      </c>
      <c r="S1608" s="13" t="str">
        <f t="shared" si="51"/>
        <v>May</v>
      </c>
      <c r="T1608" s="8">
        <v>-8.8759999999999994</v>
      </c>
      <c r="U1608">
        <v>3</v>
      </c>
      <c r="V1608" s="6">
        <v>8.7899999999999991</v>
      </c>
      <c r="W1608">
        <v>88279</v>
      </c>
      <c r="X1608" t="str">
        <f>[1]!DXLOOKUP(M1608,Users!$A$2:$A$5,Users!$B$2:$B$5,0)</f>
        <v>Sam</v>
      </c>
    </row>
    <row r="1609" spans="1:24" ht="12.75" customHeight="1">
      <c r="A1609" t="s">
        <v>106</v>
      </c>
      <c r="B1609" s="17">
        <v>0.04</v>
      </c>
      <c r="C1609" s="6">
        <v>67.28</v>
      </c>
      <c r="D1609" s="6">
        <v>19.989999999999998</v>
      </c>
      <c r="E1609">
        <v>2858</v>
      </c>
      <c r="F1609" t="s">
        <v>2609</v>
      </c>
      <c r="G1609" t="s">
        <v>49</v>
      </c>
      <c r="H1609" t="s">
        <v>28</v>
      </c>
      <c r="I1609" t="s">
        <v>29</v>
      </c>
      <c r="J1609" t="s">
        <v>109</v>
      </c>
      <c r="K1609" t="s">
        <v>59</v>
      </c>
      <c r="L1609" t="s">
        <v>673</v>
      </c>
      <c r="M1609" t="s">
        <v>136</v>
      </c>
      <c r="N1609" t="s">
        <v>362</v>
      </c>
      <c r="O1609" t="s">
        <v>2233</v>
      </c>
      <c r="P1609" s="13">
        <v>42147</v>
      </c>
      <c r="Q1609" s="13" t="str">
        <f t="shared" si="50"/>
        <v>May</v>
      </c>
      <c r="R1609" s="11">
        <v>42152</v>
      </c>
      <c r="S1609" s="13" t="str">
        <f t="shared" si="51"/>
        <v>May</v>
      </c>
      <c r="T1609" s="8">
        <v>14.754</v>
      </c>
      <c r="U1609">
        <v>30</v>
      </c>
      <c r="V1609" s="6">
        <v>2051.6799999999998</v>
      </c>
      <c r="W1609">
        <v>88282</v>
      </c>
      <c r="X1609" t="str">
        <f>[1]!DXLOOKUP(M1609,Users!$A$2:$A$5,Users!$B$2:$B$5,0)</f>
        <v>Sam</v>
      </c>
    </row>
    <row r="1610" spans="1:24" ht="12.75" customHeight="1">
      <c r="A1610" t="s">
        <v>106</v>
      </c>
      <c r="B1610" s="17">
        <v>0.1</v>
      </c>
      <c r="C1610" s="6">
        <v>130.97999999999999</v>
      </c>
      <c r="D1610" s="6">
        <v>54.74</v>
      </c>
      <c r="E1610">
        <v>2858</v>
      </c>
      <c r="F1610" t="s">
        <v>2609</v>
      </c>
      <c r="G1610" t="s">
        <v>39</v>
      </c>
      <c r="H1610" t="s">
        <v>28</v>
      </c>
      <c r="I1610" t="s">
        <v>41</v>
      </c>
      <c r="J1610" t="s">
        <v>191</v>
      </c>
      <c r="K1610" t="s">
        <v>121</v>
      </c>
      <c r="L1610" t="s">
        <v>405</v>
      </c>
      <c r="M1610" t="s">
        <v>136</v>
      </c>
      <c r="N1610" t="s">
        <v>362</v>
      </c>
      <c r="O1610" t="s">
        <v>2233</v>
      </c>
      <c r="P1610" s="13">
        <v>42147</v>
      </c>
      <c r="Q1610" s="13" t="str">
        <f t="shared" si="50"/>
        <v>May</v>
      </c>
      <c r="R1610" s="11">
        <v>42147</v>
      </c>
      <c r="S1610" s="13" t="str">
        <f t="shared" si="51"/>
        <v>May</v>
      </c>
      <c r="T1610" s="8">
        <v>669.61199999999997</v>
      </c>
      <c r="U1610">
        <v>42</v>
      </c>
      <c r="V1610" s="6">
        <v>5295.03</v>
      </c>
      <c r="W1610">
        <v>88282</v>
      </c>
      <c r="X1610" t="str">
        <f>[1]!DXLOOKUP(M1610,Users!$A$2:$A$5,Users!$B$2:$B$5,0)</f>
        <v>Sam</v>
      </c>
    </row>
    <row r="1611" spans="1:24" ht="12.75" customHeight="1">
      <c r="A1611" t="s">
        <v>106</v>
      </c>
      <c r="B1611" s="17">
        <v>0.04</v>
      </c>
      <c r="C1611" s="6">
        <v>2.78</v>
      </c>
      <c r="D1611" s="6">
        <v>1.25</v>
      </c>
      <c r="E1611">
        <v>2858</v>
      </c>
      <c r="F1611" t="s">
        <v>2609</v>
      </c>
      <c r="G1611" t="s">
        <v>49</v>
      </c>
      <c r="H1611" t="s">
        <v>28</v>
      </c>
      <c r="I1611" t="s">
        <v>29</v>
      </c>
      <c r="J1611" t="s">
        <v>30</v>
      </c>
      <c r="K1611" t="s">
        <v>31</v>
      </c>
      <c r="L1611" t="s">
        <v>2206</v>
      </c>
      <c r="M1611" t="s">
        <v>136</v>
      </c>
      <c r="N1611" t="s">
        <v>362</v>
      </c>
      <c r="O1611" t="s">
        <v>2233</v>
      </c>
      <c r="P1611" s="13">
        <v>42147</v>
      </c>
      <c r="Q1611" s="13" t="str">
        <f t="shared" si="50"/>
        <v>May</v>
      </c>
      <c r="R1611" s="11">
        <v>42147</v>
      </c>
      <c r="S1611" s="13" t="str">
        <f t="shared" si="51"/>
        <v>May</v>
      </c>
      <c r="T1611" s="8">
        <v>213</v>
      </c>
      <c r="U1611">
        <v>28</v>
      </c>
      <c r="V1611" s="6">
        <v>80.27</v>
      </c>
      <c r="W1611">
        <v>88282</v>
      </c>
      <c r="X1611" t="str">
        <f>[1]!DXLOOKUP(M1611,Users!$A$2:$A$5,Users!$B$2:$B$5,0)</f>
        <v>Sam</v>
      </c>
    </row>
    <row r="1612" spans="1:24" ht="12.75" customHeight="1">
      <c r="A1612" t="s">
        <v>37</v>
      </c>
      <c r="B1612" s="17">
        <v>0.03</v>
      </c>
      <c r="C1612" s="6">
        <v>142.86000000000001</v>
      </c>
      <c r="D1612" s="6">
        <v>19.989999999999998</v>
      </c>
      <c r="E1612">
        <v>2859</v>
      </c>
      <c r="F1612" t="s">
        <v>2610</v>
      </c>
      <c r="G1612" t="s">
        <v>49</v>
      </c>
      <c r="H1612" t="s">
        <v>28</v>
      </c>
      <c r="I1612" t="s">
        <v>29</v>
      </c>
      <c r="J1612" t="s">
        <v>141</v>
      </c>
      <c r="K1612" t="s">
        <v>59</v>
      </c>
      <c r="L1612" t="s">
        <v>1673</v>
      </c>
      <c r="M1612" t="s">
        <v>136</v>
      </c>
      <c r="N1612" t="s">
        <v>362</v>
      </c>
      <c r="O1612" t="s">
        <v>281</v>
      </c>
      <c r="P1612" s="13">
        <v>42095</v>
      </c>
      <c r="Q1612" s="13" t="str">
        <f t="shared" si="50"/>
        <v>April</v>
      </c>
      <c r="R1612" s="11">
        <v>42097</v>
      </c>
      <c r="S1612" s="13" t="str">
        <f t="shared" si="51"/>
        <v>April</v>
      </c>
      <c r="T1612" s="8">
        <v>-8.3881000000000014</v>
      </c>
      <c r="U1612">
        <v>23</v>
      </c>
      <c r="V1612" s="6">
        <v>3292.02</v>
      </c>
      <c r="W1612">
        <v>88281</v>
      </c>
      <c r="X1612" t="str">
        <f>[1]!DXLOOKUP(M1612,Users!$A$2:$A$5,Users!$B$2:$B$5,0)</f>
        <v>Sam</v>
      </c>
    </row>
    <row r="1613" spans="1:24" ht="12.75" customHeight="1">
      <c r="A1613" t="s">
        <v>56</v>
      </c>
      <c r="B1613" s="17">
        <v>0.05</v>
      </c>
      <c r="C1613" s="6">
        <v>20.99</v>
      </c>
      <c r="D1613" s="6">
        <v>4.8099999999999996</v>
      </c>
      <c r="E1613">
        <v>2861</v>
      </c>
      <c r="F1613" t="s">
        <v>2611</v>
      </c>
      <c r="G1613" t="s">
        <v>49</v>
      </c>
      <c r="H1613" t="s">
        <v>28</v>
      </c>
      <c r="I1613" t="s">
        <v>77</v>
      </c>
      <c r="J1613" t="s">
        <v>78</v>
      </c>
      <c r="K1613" t="s">
        <v>86</v>
      </c>
      <c r="L1613" t="s">
        <v>475</v>
      </c>
      <c r="M1613" t="s">
        <v>61</v>
      </c>
      <c r="N1613" t="s">
        <v>183</v>
      </c>
      <c r="O1613" t="s">
        <v>2612</v>
      </c>
      <c r="P1613" s="13">
        <v>42063</v>
      </c>
      <c r="Q1613" s="13" t="str">
        <f t="shared" si="50"/>
        <v>February</v>
      </c>
      <c r="R1613" s="11">
        <v>42063</v>
      </c>
      <c r="S1613" s="13" t="str">
        <f t="shared" si="51"/>
        <v>February</v>
      </c>
      <c r="T1613" s="8">
        <v>4.9017600000000003</v>
      </c>
      <c r="U1613">
        <v>11</v>
      </c>
      <c r="V1613" s="6">
        <v>199.43</v>
      </c>
      <c r="W1613">
        <v>88280</v>
      </c>
      <c r="X1613" t="str">
        <f>[1]!DXLOOKUP(M1613,Users!$A$2:$A$5,Users!$B$2:$B$5,0)</f>
        <v>Chris</v>
      </c>
    </row>
    <row r="1614" spans="1:24" ht="12.75" customHeight="1">
      <c r="A1614" t="s">
        <v>25</v>
      </c>
      <c r="B1614" s="17">
        <v>0</v>
      </c>
      <c r="C1614" s="6">
        <v>12.22</v>
      </c>
      <c r="D1614" s="6">
        <v>2.85</v>
      </c>
      <c r="E1614">
        <v>2862</v>
      </c>
      <c r="F1614" t="s">
        <v>2613</v>
      </c>
      <c r="G1614" t="s">
        <v>49</v>
      </c>
      <c r="H1614" t="s">
        <v>28</v>
      </c>
      <c r="I1614" t="s">
        <v>41</v>
      </c>
      <c r="J1614" t="s">
        <v>50</v>
      </c>
      <c r="K1614" t="s">
        <v>51</v>
      </c>
      <c r="L1614" t="s">
        <v>2398</v>
      </c>
      <c r="M1614" t="s">
        <v>61</v>
      </c>
      <c r="N1614" t="s">
        <v>496</v>
      </c>
      <c r="O1614" t="s">
        <v>2614</v>
      </c>
      <c r="P1614" s="13">
        <v>42105</v>
      </c>
      <c r="Q1614" s="13" t="str">
        <f t="shared" si="50"/>
        <v>April</v>
      </c>
      <c r="R1614" s="11">
        <v>42106</v>
      </c>
      <c r="S1614" s="13" t="str">
        <f t="shared" si="51"/>
        <v>April</v>
      </c>
      <c r="T1614" s="8">
        <v>76.389899999999983</v>
      </c>
      <c r="U1614">
        <v>9</v>
      </c>
      <c r="V1614" s="6">
        <v>110.71</v>
      </c>
      <c r="W1614">
        <v>88278</v>
      </c>
      <c r="X1614" t="str">
        <f>[1]!DXLOOKUP(M1614,Users!$A$2:$A$5,Users!$B$2:$B$5,0)</f>
        <v>Chris</v>
      </c>
    </row>
    <row r="1615" spans="1:24" ht="12.75" customHeight="1">
      <c r="A1615" t="s">
        <v>47</v>
      </c>
      <c r="B1615" s="17">
        <v>0.01</v>
      </c>
      <c r="C1615" s="6">
        <v>13.79</v>
      </c>
      <c r="D1615" s="6">
        <v>8.7799999999999994</v>
      </c>
      <c r="E1615">
        <v>2865</v>
      </c>
      <c r="F1615" t="s">
        <v>2615</v>
      </c>
      <c r="G1615" t="s">
        <v>49</v>
      </c>
      <c r="H1615" t="s">
        <v>28</v>
      </c>
      <c r="I1615" t="s">
        <v>41</v>
      </c>
      <c r="J1615" t="s">
        <v>50</v>
      </c>
      <c r="K1615" t="s">
        <v>59</v>
      </c>
      <c r="L1615" t="s">
        <v>702</v>
      </c>
      <c r="M1615" t="s">
        <v>61</v>
      </c>
      <c r="N1615" t="s">
        <v>130</v>
      </c>
      <c r="O1615" t="s">
        <v>2616</v>
      </c>
      <c r="P1615" s="13">
        <v>42058</v>
      </c>
      <c r="Q1615" s="13" t="str">
        <f t="shared" si="50"/>
        <v>February</v>
      </c>
      <c r="R1615" s="11">
        <v>42060</v>
      </c>
      <c r="S1615" s="13" t="str">
        <f t="shared" si="51"/>
        <v>February</v>
      </c>
      <c r="T1615" s="8">
        <v>-36.770000000000003</v>
      </c>
      <c r="U1615">
        <v>4</v>
      </c>
      <c r="V1615" s="6">
        <v>56.68</v>
      </c>
      <c r="W1615">
        <v>90871</v>
      </c>
      <c r="X1615" t="str">
        <f>[1]!DXLOOKUP(M1615,Users!$A$2:$A$5,Users!$B$2:$B$5,0)</f>
        <v>Chris</v>
      </c>
    </row>
    <row r="1616" spans="1:24" ht="12.75" customHeight="1">
      <c r="A1616" t="s">
        <v>47</v>
      </c>
      <c r="B1616" s="17">
        <v>0.04</v>
      </c>
      <c r="C1616" s="6">
        <v>33.29</v>
      </c>
      <c r="D1616" s="6">
        <v>8.74</v>
      </c>
      <c r="E1616">
        <v>2865</v>
      </c>
      <c r="F1616" t="s">
        <v>2615</v>
      </c>
      <c r="G1616" t="s">
        <v>49</v>
      </c>
      <c r="H1616" t="s">
        <v>28</v>
      </c>
      <c r="I1616" t="s">
        <v>29</v>
      </c>
      <c r="J1616" t="s">
        <v>141</v>
      </c>
      <c r="K1616" t="s">
        <v>59</v>
      </c>
      <c r="L1616" t="s">
        <v>2617</v>
      </c>
      <c r="M1616" t="s">
        <v>61</v>
      </c>
      <c r="N1616" t="s">
        <v>130</v>
      </c>
      <c r="O1616" t="s">
        <v>2616</v>
      </c>
      <c r="P1616" s="13">
        <v>42058</v>
      </c>
      <c r="Q1616" s="13" t="str">
        <f t="shared" si="50"/>
        <v>February</v>
      </c>
      <c r="R1616" s="11">
        <v>42059</v>
      </c>
      <c r="S1616" s="13" t="str">
        <f t="shared" si="51"/>
        <v>February</v>
      </c>
      <c r="T1616" s="8">
        <v>87.03</v>
      </c>
      <c r="U1616">
        <v>8</v>
      </c>
      <c r="V1616" s="6">
        <v>273.33999999999997</v>
      </c>
      <c r="W1616">
        <v>90871</v>
      </c>
      <c r="X1616" t="str">
        <f>[1]!DXLOOKUP(M1616,Users!$A$2:$A$5,Users!$B$2:$B$5,0)</f>
        <v>Chris</v>
      </c>
    </row>
    <row r="1617" spans="1:24" ht="12.75" customHeight="1">
      <c r="A1617" t="s">
        <v>25</v>
      </c>
      <c r="B1617" s="17">
        <v>0.01</v>
      </c>
      <c r="C1617" s="6">
        <v>125.99</v>
      </c>
      <c r="D1617" s="6">
        <v>8.99</v>
      </c>
      <c r="E1617">
        <v>2867</v>
      </c>
      <c r="F1617" t="s">
        <v>2618</v>
      </c>
      <c r="G1617" t="s">
        <v>49</v>
      </c>
      <c r="H1617" t="s">
        <v>28</v>
      </c>
      <c r="I1617" t="s">
        <v>77</v>
      </c>
      <c r="J1617" t="s">
        <v>78</v>
      </c>
      <c r="K1617" t="s">
        <v>59</v>
      </c>
      <c r="L1617" t="s">
        <v>465</v>
      </c>
      <c r="M1617" t="s">
        <v>53</v>
      </c>
      <c r="N1617" t="s">
        <v>1008</v>
      </c>
      <c r="O1617" t="s">
        <v>35</v>
      </c>
      <c r="P1617" s="13">
        <v>42111</v>
      </c>
      <c r="Q1617" s="13" t="str">
        <f t="shared" si="50"/>
        <v>April</v>
      </c>
      <c r="R1617" s="11">
        <v>42112</v>
      </c>
      <c r="S1617" s="13" t="str">
        <f t="shared" si="51"/>
        <v>April</v>
      </c>
      <c r="T1617" s="8">
        <v>-582.64799999999991</v>
      </c>
      <c r="U1617">
        <v>2</v>
      </c>
      <c r="V1617" s="6">
        <v>226.88</v>
      </c>
      <c r="W1617">
        <v>11013</v>
      </c>
      <c r="X1617" t="str">
        <f>[1]!DXLOOKUP(M1617,Users!$A$2:$A$5,Users!$B$2:$B$5,0)</f>
        <v>Erin</v>
      </c>
    </row>
    <row r="1618" spans="1:24" ht="12.75" customHeight="1">
      <c r="A1618" t="s">
        <v>25</v>
      </c>
      <c r="B1618" s="17">
        <v>0.03</v>
      </c>
      <c r="C1618" s="6">
        <v>896.99</v>
      </c>
      <c r="D1618" s="6">
        <v>19.989999999999998</v>
      </c>
      <c r="E1618">
        <v>2868</v>
      </c>
      <c r="F1618" t="s">
        <v>2619</v>
      </c>
      <c r="G1618" t="s">
        <v>49</v>
      </c>
      <c r="H1618" t="s">
        <v>28</v>
      </c>
      <c r="I1618" t="s">
        <v>29</v>
      </c>
      <c r="J1618" t="s">
        <v>109</v>
      </c>
      <c r="K1618" t="s">
        <v>59</v>
      </c>
      <c r="L1618" t="s">
        <v>159</v>
      </c>
      <c r="M1618" t="s">
        <v>34</v>
      </c>
      <c r="N1618" t="s">
        <v>35</v>
      </c>
      <c r="O1618" t="s">
        <v>2620</v>
      </c>
      <c r="P1618" s="13">
        <v>42012</v>
      </c>
      <c r="Q1618" s="13" t="str">
        <f t="shared" si="50"/>
        <v>January</v>
      </c>
      <c r="R1618" s="11">
        <v>42014</v>
      </c>
      <c r="S1618" s="13" t="str">
        <f t="shared" si="51"/>
        <v>January</v>
      </c>
      <c r="T1618" s="8">
        <v>3602.1311999999994</v>
      </c>
      <c r="U1618">
        <v>6</v>
      </c>
      <c r="V1618" s="6">
        <v>5220.4799999999996</v>
      </c>
      <c r="W1618">
        <v>85826</v>
      </c>
      <c r="X1618" t="str">
        <f>[1]!DXLOOKUP(M1618,Users!$A$2:$A$5,Users!$B$2:$B$5,0)</f>
        <v>William</v>
      </c>
    </row>
    <row r="1619" spans="1:24" ht="12.75" customHeight="1">
      <c r="A1619" t="s">
        <v>25</v>
      </c>
      <c r="B1619" s="17">
        <v>0.01</v>
      </c>
      <c r="C1619" s="6">
        <v>125.99</v>
      </c>
      <c r="D1619" s="6">
        <v>8.99</v>
      </c>
      <c r="E1619">
        <v>2868</v>
      </c>
      <c r="F1619" t="s">
        <v>2619</v>
      </c>
      <c r="G1619" t="s">
        <v>49</v>
      </c>
      <c r="H1619" t="s">
        <v>28</v>
      </c>
      <c r="I1619" t="s">
        <v>77</v>
      </c>
      <c r="J1619" t="s">
        <v>78</v>
      </c>
      <c r="K1619" t="s">
        <v>59</v>
      </c>
      <c r="L1619" t="s">
        <v>465</v>
      </c>
      <c r="M1619" t="s">
        <v>34</v>
      </c>
      <c r="N1619" t="s">
        <v>35</v>
      </c>
      <c r="O1619" t="s">
        <v>2620</v>
      </c>
      <c r="P1619" s="13">
        <v>42111</v>
      </c>
      <c r="Q1619" s="13" t="str">
        <f t="shared" si="50"/>
        <v>April</v>
      </c>
      <c r="R1619" s="11">
        <v>42112</v>
      </c>
      <c r="S1619" s="13" t="str">
        <f t="shared" si="51"/>
        <v>April</v>
      </c>
      <c r="T1619" s="8">
        <v>-582.64799999999991</v>
      </c>
      <c r="U1619">
        <v>1</v>
      </c>
      <c r="V1619" s="6">
        <v>113.44</v>
      </c>
      <c r="W1619">
        <v>85827</v>
      </c>
      <c r="X1619" t="str">
        <f>[1]!DXLOOKUP(M1619,Users!$A$2:$A$5,Users!$B$2:$B$5,0)</f>
        <v>William</v>
      </c>
    </row>
    <row r="1620" spans="1:24" ht="12.75" customHeight="1">
      <c r="A1620" t="s">
        <v>37</v>
      </c>
      <c r="B1620" s="17">
        <v>0.08</v>
      </c>
      <c r="C1620" s="6">
        <v>15.99</v>
      </c>
      <c r="D1620" s="6">
        <v>13.18</v>
      </c>
      <c r="E1620">
        <v>2868</v>
      </c>
      <c r="F1620" t="s">
        <v>2619</v>
      </c>
      <c r="G1620" t="s">
        <v>27</v>
      </c>
      <c r="H1620" t="s">
        <v>28</v>
      </c>
      <c r="I1620" t="s">
        <v>29</v>
      </c>
      <c r="J1620" t="s">
        <v>109</v>
      </c>
      <c r="K1620" t="s">
        <v>59</v>
      </c>
      <c r="L1620" t="s">
        <v>638</v>
      </c>
      <c r="M1620" t="s">
        <v>34</v>
      </c>
      <c r="N1620" t="s">
        <v>35</v>
      </c>
      <c r="O1620" t="s">
        <v>2620</v>
      </c>
      <c r="P1620" s="13">
        <v>42149</v>
      </c>
      <c r="Q1620" s="13" t="str">
        <f t="shared" si="50"/>
        <v>May</v>
      </c>
      <c r="R1620" s="11">
        <v>42151</v>
      </c>
      <c r="S1620" s="13" t="str">
        <f t="shared" si="51"/>
        <v>May</v>
      </c>
      <c r="T1620" s="8">
        <v>-66.584999999999994</v>
      </c>
      <c r="U1620">
        <v>4</v>
      </c>
      <c r="V1620" s="6">
        <v>66.02</v>
      </c>
      <c r="W1620">
        <v>85828</v>
      </c>
      <c r="X1620" t="str">
        <f>[1]!DXLOOKUP(M1620,Users!$A$2:$A$5,Users!$B$2:$B$5,0)</f>
        <v>William</v>
      </c>
    </row>
    <row r="1621" spans="1:24" ht="12.75" customHeight="1">
      <c r="A1621" t="s">
        <v>56</v>
      </c>
      <c r="B1621" s="17">
        <v>7.0000000000000007E-2</v>
      </c>
      <c r="C1621" s="6">
        <v>2.89</v>
      </c>
      <c r="D1621" s="6">
        <v>0.5</v>
      </c>
      <c r="E1621">
        <v>2873</v>
      </c>
      <c r="F1621" t="s">
        <v>2621</v>
      </c>
      <c r="G1621" t="s">
        <v>49</v>
      </c>
      <c r="H1621" t="s">
        <v>58</v>
      </c>
      <c r="I1621" t="s">
        <v>29</v>
      </c>
      <c r="J1621" t="s">
        <v>134</v>
      </c>
      <c r="K1621" t="s">
        <v>59</v>
      </c>
      <c r="L1621" t="s">
        <v>789</v>
      </c>
      <c r="M1621" t="s">
        <v>136</v>
      </c>
      <c r="N1621" t="s">
        <v>362</v>
      </c>
      <c r="O1621" t="s">
        <v>2622</v>
      </c>
      <c r="P1621" s="13">
        <v>42026</v>
      </c>
      <c r="Q1621" s="13" t="str">
        <f t="shared" si="50"/>
        <v>January</v>
      </c>
      <c r="R1621" s="11">
        <v>42028</v>
      </c>
      <c r="S1621" s="13" t="str">
        <f t="shared" si="51"/>
        <v>January</v>
      </c>
      <c r="T1621" s="8">
        <v>441.59399999999999</v>
      </c>
      <c r="U1621">
        <v>12</v>
      </c>
      <c r="V1621" s="6">
        <v>33.020000000000003</v>
      </c>
      <c r="W1621">
        <v>89872</v>
      </c>
      <c r="X1621" t="str">
        <f>[1]!DXLOOKUP(M1621,Users!$A$2:$A$5,Users!$B$2:$B$5,0)</f>
        <v>Sam</v>
      </c>
    </row>
    <row r="1622" spans="1:24" ht="12.75" customHeight="1">
      <c r="A1622" t="s">
        <v>56</v>
      </c>
      <c r="B1622" s="17">
        <v>0</v>
      </c>
      <c r="C1622" s="6">
        <v>217.85</v>
      </c>
      <c r="D1622" s="6">
        <v>29.1</v>
      </c>
      <c r="E1622">
        <v>2873</v>
      </c>
      <c r="F1622" t="s">
        <v>2621</v>
      </c>
      <c r="G1622" t="s">
        <v>39</v>
      </c>
      <c r="H1622" t="s">
        <v>58</v>
      </c>
      <c r="I1622" t="s">
        <v>41</v>
      </c>
      <c r="J1622" t="s">
        <v>152</v>
      </c>
      <c r="K1622" t="s">
        <v>121</v>
      </c>
      <c r="L1622" t="s">
        <v>2623</v>
      </c>
      <c r="M1622" t="s">
        <v>136</v>
      </c>
      <c r="N1622" t="s">
        <v>362</v>
      </c>
      <c r="O1622" t="s">
        <v>2622</v>
      </c>
      <c r="P1622" s="13">
        <v>42026</v>
      </c>
      <c r="Q1622" s="13" t="str">
        <f t="shared" si="50"/>
        <v>January</v>
      </c>
      <c r="R1622" s="11">
        <v>42027</v>
      </c>
      <c r="S1622" s="13" t="str">
        <f t="shared" si="51"/>
        <v>January</v>
      </c>
      <c r="T1622" s="8">
        <v>394.17</v>
      </c>
      <c r="U1622">
        <v>10</v>
      </c>
      <c r="V1622" s="6">
        <v>2273.1</v>
      </c>
      <c r="W1622">
        <v>89872</v>
      </c>
      <c r="X1622" t="str">
        <f>[1]!DXLOOKUP(M1622,Users!$A$2:$A$5,Users!$B$2:$B$5,0)</f>
        <v>Sam</v>
      </c>
    </row>
    <row r="1623" spans="1:24" ht="12.75" customHeight="1">
      <c r="A1623" t="s">
        <v>106</v>
      </c>
      <c r="B1623" s="17">
        <v>0.05</v>
      </c>
      <c r="C1623" s="6">
        <v>4.84</v>
      </c>
      <c r="D1623" s="6">
        <v>0.71</v>
      </c>
      <c r="E1623">
        <v>2874</v>
      </c>
      <c r="F1623" t="s">
        <v>2624</v>
      </c>
      <c r="G1623" t="s">
        <v>49</v>
      </c>
      <c r="H1623" t="s">
        <v>40</v>
      </c>
      <c r="I1623" t="s">
        <v>29</v>
      </c>
      <c r="J1623" t="s">
        <v>30</v>
      </c>
      <c r="K1623" t="s">
        <v>31</v>
      </c>
      <c r="L1623" t="s">
        <v>1476</v>
      </c>
      <c r="M1623" t="s">
        <v>61</v>
      </c>
      <c r="N1623" t="s">
        <v>496</v>
      </c>
      <c r="O1623" t="s">
        <v>2614</v>
      </c>
      <c r="P1623" s="13">
        <v>42100</v>
      </c>
      <c r="Q1623" s="13" t="str">
        <f t="shared" si="50"/>
        <v>April</v>
      </c>
      <c r="R1623" s="11">
        <v>42109</v>
      </c>
      <c r="S1623" s="13" t="str">
        <f t="shared" si="51"/>
        <v>April</v>
      </c>
      <c r="T1623" s="8">
        <v>13.448099999999998</v>
      </c>
      <c r="U1623">
        <v>4</v>
      </c>
      <c r="V1623" s="6">
        <v>19.489999999999998</v>
      </c>
      <c r="W1623">
        <v>89873</v>
      </c>
      <c r="X1623" t="str">
        <f>[1]!DXLOOKUP(M1623,Users!$A$2:$A$5,Users!$B$2:$B$5,0)</f>
        <v>Chris</v>
      </c>
    </row>
    <row r="1624" spans="1:24" ht="12.75" customHeight="1">
      <c r="A1624" t="s">
        <v>47</v>
      </c>
      <c r="B1624" s="17">
        <v>0.03</v>
      </c>
      <c r="C1624" s="6">
        <v>304.99</v>
      </c>
      <c r="D1624" s="6">
        <v>19.989999999999998</v>
      </c>
      <c r="E1624">
        <v>2874</v>
      </c>
      <c r="F1624" t="s">
        <v>2624</v>
      </c>
      <c r="G1624" t="s">
        <v>49</v>
      </c>
      <c r="H1624" t="s">
        <v>40</v>
      </c>
      <c r="I1624" t="s">
        <v>29</v>
      </c>
      <c r="J1624" t="s">
        <v>109</v>
      </c>
      <c r="K1624" t="s">
        <v>59</v>
      </c>
      <c r="L1624" t="s">
        <v>2625</v>
      </c>
      <c r="M1624" t="s">
        <v>61</v>
      </c>
      <c r="N1624" t="s">
        <v>496</v>
      </c>
      <c r="O1624" t="s">
        <v>2614</v>
      </c>
      <c r="P1624" s="13">
        <v>42177</v>
      </c>
      <c r="Q1624" s="13" t="str">
        <f t="shared" si="50"/>
        <v>June</v>
      </c>
      <c r="R1624" s="11">
        <v>42179</v>
      </c>
      <c r="S1624" s="13" t="str">
        <f t="shared" si="51"/>
        <v>June</v>
      </c>
      <c r="T1624" s="8">
        <v>4033.6089000000002</v>
      </c>
      <c r="U1624">
        <v>19</v>
      </c>
      <c r="V1624" s="6">
        <v>5845.81</v>
      </c>
      <c r="W1624">
        <v>89874</v>
      </c>
      <c r="X1624" t="str">
        <f>[1]!DXLOOKUP(M1624,Users!$A$2:$A$5,Users!$B$2:$B$5,0)</f>
        <v>Chris</v>
      </c>
    </row>
    <row r="1625" spans="1:24" ht="12.75" customHeight="1">
      <c r="A1625" t="s">
        <v>47</v>
      </c>
      <c r="B1625" s="17">
        <v>0.09</v>
      </c>
      <c r="C1625" s="6">
        <v>65.989999999999995</v>
      </c>
      <c r="D1625" s="6">
        <v>8.99</v>
      </c>
      <c r="E1625">
        <v>2874</v>
      </c>
      <c r="F1625" t="s">
        <v>2624</v>
      </c>
      <c r="G1625" t="s">
        <v>49</v>
      </c>
      <c r="H1625" t="s">
        <v>40</v>
      </c>
      <c r="I1625" t="s">
        <v>77</v>
      </c>
      <c r="J1625" t="s">
        <v>78</v>
      </c>
      <c r="K1625" t="s">
        <v>59</v>
      </c>
      <c r="L1625" t="s">
        <v>2626</v>
      </c>
      <c r="M1625" t="s">
        <v>61</v>
      </c>
      <c r="N1625" t="s">
        <v>496</v>
      </c>
      <c r="O1625" t="s">
        <v>2614</v>
      </c>
      <c r="P1625" s="13">
        <v>42177</v>
      </c>
      <c r="Q1625" s="13" t="str">
        <f t="shared" si="50"/>
        <v>June</v>
      </c>
      <c r="R1625" s="11">
        <v>42179</v>
      </c>
      <c r="S1625" s="13" t="str">
        <f t="shared" si="51"/>
        <v>June</v>
      </c>
      <c r="T1625" s="8">
        <v>141.7824</v>
      </c>
      <c r="U1625">
        <v>12</v>
      </c>
      <c r="V1625" s="6">
        <v>633.85</v>
      </c>
      <c r="W1625">
        <v>89874</v>
      </c>
      <c r="X1625" t="str">
        <f>[1]!DXLOOKUP(M1625,Users!$A$2:$A$5,Users!$B$2:$B$5,0)</f>
        <v>Chris</v>
      </c>
    </row>
    <row r="1626" spans="1:24" ht="12.75" customHeight="1">
      <c r="A1626" t="s">
        <v>37</v>
      </c>
      <c r="B1626" s="17">
        <v>0</v>
      </c>
      <c r="C1626" s="6">
        <v>8.33</v>
      </c>
      <c r="D1626" s="6">
        <v>1.99</v>
      </c>
      <c r="E1626">
        <v>2877</v>
      </c>
      <c r="F1626" t="s">
        <v>2627</v>
      </c>
      <c r="G1626" t="s">
        <v>27</v>
      </c>
      <c r="H1626" t="s">
        <v>114</v>
      </c>
      <c r="I1626" t="s">
        <v>77</v>
      </c>
      <c r="J1626" t="s">
        <v>180</v>
      </c>
      <c r="K1626" t="s">
        <v>51</v>
      </c>
      <c r="L1626" t="s">
        <v>414</v>
      </c>
      <c r="M1626" t="s">
        <v>53</v>
      </c>
      <c r="N1626" t="s">
        <v>154</v>
      </c>
      <c r="O1626" t="s">
        <v>2628</v>
      </c>
      <c r="P1626" s="13">
        <v>42065</v>
      </c>
      <c r="Q1626" s="13" t="str">
        <f t="shared" si="50"/>
        <v>March</v>
      </c>
      <c r="R1626" s="11">
        <v>42067</v>
      </c>
      <c r="S1626" s="13" t="str">
        <f t="shared" si="51"/>
        <v>March</v>
      </c>
      <c r="T1626" s="8">
        <v>74.181899999999999</v>
      </c>
      <c r="U1626">
        <v>12</v>
      </c>
      <c r="V1626" s="6">
        <v>107.51</v>
      </c>
      <c r="W1626">
        <v>91492</v>
      </c>
      <c r="X1626" t="str">
        <f>[1]!DXLOOKUP(M1626,Users!$A$2:$A$5,Users!$B$2:$B$5,0)</f>
        <v>Erin</v>
      </c>
    </row>
    <row r="1627" spans="1:24" ht="12.75" customHeight="1">
      <c r="A1627" t="s">
        <v>37</v>
      </c>
      <c r="B1627" s="17">
        <v>0</v>
      </c>
      <c r="C1627" s="6">
        <v>8.33</v>
      </c>
      <c r="D1627" s="6">
        <v>1.99</v>
      </c>
      <c r="E1627">
        <v>2878</v>
      </c>
      <c r="F1627" t="s">
        <v>2629</v>
      </c>
      <c r="G1627" t="s">
        <v>27</v>
      </c>
      <c r="H1627" t="s">
        <v>114</v>
      </c>
      <c r="I1627" t="s">
        <v>77</v>
      </c>
      <c r="J1627" t="s">
        <v>180</v>
      </c>
      <c r="K1627" t="s">
        <v>51</v>
      </c>
      <c r="L1627" t="s">
        <v>414</v>
      </c>
      <c r="M1627" t="s">
        <v>34</v>
      </c>
      <c r="N1627" t="s">
        <v>35</v>
      </c>
      <c r="O1627" t="s">
        <v>209</v>
      </c>
      <c r="P1627" s="13">
        <v>42065</v>
      </c>
      <c r="Q1627" s="13" t="str">
        <f t="shared" si="50"/>
        <v>March</v>
      </c>
      <c r="R1627" s="11">
        <v>42067</v>
      </c>
      <c r="S1627" s="13" t="str">
        <f t="shared" si="51"/>
        <v>March</v>
      </c>
      <c r="T1627" s="8">
        <v>82.31</v>
      </c>
      <c r="U1627">
        <v>47</v>
      </c>
      <c r="V1627" s="6">
        <v>421.08</v>
      </c>
      <c r="W1627">
        <v>54369</v>
      </c>
      <c r="X1627" t="str">
        <f>[1]!DXLOOKUP(M1627,Users!$A$2:$A$5,Users!$B$2:$B$5,0)</f>
        <v>William</v>
      </c>
    </row>
    <row r="1628" spans="1:24" ht="12.75" customHeight="1">
      <c r="A1628" t="s">
        <v>56</v>
      </c>
      <c r="B1628" s="17">
        <v>0.05</v>
      </c>
      <c r="C1628" s="6">
        <v>6.68</v>
      </c>
      <c r="D1628" s="6">
        <v>6.93</v>
      </c>
      <c r="E1628">
        <v>2880</v>
      </c>
      <c r="F1628" t="s">
        <v>2630</v>
      </c>
      <c r="G1628" t="s">
        <v>49</v>
      </c>
      <c r="H1628" t="s">
        <v>58</v>
      </c>
      <c r="I1628" t="s">
        <v>29</v>
      </c>
      <c r="J1628" t="s">
        <v>93</v>
      </c>
      <c r="K1628" t="s">
        <v>59</v>
      </c>
      <c r="L1628" t="s">
        <v>2135</v>
      </c>
      <c r="M1628" t="s">
        <v>136</v>
      </c>
      <c r="N1628" t="s">
        <v>362</v>
      </c>
      <c r="O1628" t="s">
        <v>2631</v>
      </c>
      <c r="P1628" s="13">
        <v>42091</v>
      </c>
      <c r="Q1628" s="13" t="str">
        <f t="shared" si="50"/>
        <v>March</v>
      </c>
      <c r="R1628" s="11">
        <v>42092</v>
      </c>
      <c r="S1628" s="13" t="str">
        <f t="shared" si="51"/>
        <v>March</v>
      </c>
      <c r="T1628" s="8">
        <v>-2.3520000000000096</v>
      </c>
      <c r="U1628">
        <v>11</v>
      </c>
      <c r="V1628" s="6">
        <v>77.2</v>
      </c>
      <c r="W1628">
        <v>88626</v>
      </c>
      <c r="X1628" t="str">
        <f>[1]!DXLOOKUP(M1628,Users!$A$2:$A$5,Users!$B$2:$B$5,0)</f>
        <v>Sam</v>
      </c>
    </row>
    <row r="1629" spans="1:24" ht="12.75" customHeight="1">
      <c r="A1629" t="s">
        <v>106</v>
      </c>
      <c r="B1629" s="17">
        <v>0.09</v>
      </c>
      <c r="C1629" s="6">
        <v>243.98</v>
      </c>
      <c r="D1629" s="6">
        <v>43.32</v>
      </c>
      <c r="E1629">
        <v>2880</v>
      </c>
      <c r="F1629" t="s">
        <v>2630</v>
      </c>
      <c r="G1629" t="s">
        <v>39</v>
      </c>
      <c r="H1629" t="s">
        <v>58</v>
      </c>
      <c r="I1629" t="s">
        <v>41</v>
      </c>
      <c r="J1629" t="s">
        <v>42</v>
      </c>
      <c r="K1629" t="s">
        <v>43</v>
      </c>
      <c r="L1629" t="s">
        <v>2059</v>
      </c>
      <c r="M1629" t="s">
        <v>136</v>
      </c>
      <c r="N1629" t="s">
        <v>362</v>
      </c>
      <c r="O1629" t="s">
        <v>2631</v>
      </c>
      <c r="P1629" s="13">
        <v>42132</v>
      </c>
      <c r="Q1629" s="13" t="str">
        <f t="shared" si="50"/>
        <v>May</v>
      </c>
      <c r="R1629" s="11">
        <v>42137</v>
      </c>
      <c r="S1629" s="13" t="str">
        <f t="shared" si="51"/>
        <v>May</v>
      </c>
      <c r="T1629" s="8">
        <v>1059.288</v>
      </c>
      <c r="U1629">
        <v>25</v>
      </c>
      <c r="V1629" s="6">
        <v>5587.89</v>
      </c>
      <c r="W1629">
        <v>88627</v>
      </c>
      <c r="X1629" t="str">
        <f>[1]!DXLOOKUP(M1629,Users!$A$2:$A$5,Users!$B$2:$B$5,0)</f>
        <v>Sam</v>
      </c>
    </row>
    <row r="1630" spans="1:24" ht="12.75" customHeight="1">
      <c r="A1630" t="s">
        <v>25</v>
      </c>
      <c r="B1630" s="17">
        <v>0.03</v>
      </c>
      <c r="C1630" s="6">
        <v>4.0599999999999996</v>
      </c>
      <c r="D1630" s="6">
        <v>6.89</v>
      </c>
      <c r="E1630">
        <v>2882</v>
      </c>
      <c r="F1630" t="s">
        <v>2632</v>
      </c>
      <c r="G1630" t="s">
        <v>49</v>
      </c>
      <c r="H1630" t="s">
        <v>114</v>
      </c>
      <c r="I1630" t="s">
        <v>29</v>
      </c>
      <c r="J1630" t="s">
        <v>257</v>
      </c>
      <c r="K1630" t="s">
        <v>59</v>
      </c>
      <c r="L1630" t="s">
        <v>910</v>
      </c>
      <c r="M1630" t="s">
        <v>136</v>
      </c>
      <c r="N1630" t="s">
        <v>322</v>
      </c>
      <c r="O1630" t="s">
        <v>390</v>
      </c>
      <c r="P1630" s="13">
        <v>42055</v>
      </c>
      <c r="Q1630" s="13" t="str">
        <f t="shared" si="50"/>
        <v>February</v>
      </c>
      <c r="R1630" s="11">
        <v>42057</v>
      </c>
      <c r="S1630" s="13" t="str">
        <f t="shared" si="51"/>
        <v>February</v>
      </c>
      <c r="T1630" s="8">
        <v>-246.27609999999999</v>
      </c>
      <c r="U1630">
        <v>37</v>
      </c>
      <c r="V1630" s="6">
        <v>159.88999999999999</v>
      </c>
      <c r="W1630">
        <v>55300</v>
      </c>
      <c r="X1630" t="str">
        <f>[1]!DXLOOKUP(M1630,Users!$A$2:$A$5,Users!$B$2:$B$5,0)</f>
        <v>Sam</v>
      </c>
    </row>
    <row r="1631" spans="1:24" ht="12.75" customHeight="1">
      <c r="A1631" t="s">
        <v>25</v>
      </c>
      <c r="B1631" s="17">
        <v>0.01</v>
      </c>
      <c r="C1631" s="6">
        <v>3.75</v>
      </c>
      <c r="D1631" s="6">
        <v>0.5</v>
      </c>
      <c r="E1631">
        <v>2882</v>
      </c>
      <c r="F1631" t="s">
        <v>2632</v>
      </c>
      <c r="G1631" t="s">
        <v>49</v>
      </c>
      <c r="H1631" t="s">
        <v>114</v>
      </c>
      <c r="I1631" t="s">
        <v>29</v>
      </c>
      <c r="J1631" t="s">
        <v>134</v>
      </c>
      <c r="K1631" t="s">
        <v>59</v>
      </c>
      <c r="L1631" t="s">
        <v>2633</v>
      </c>
      <c r="M1631" t="s">
        <v>136</v>
      </c>
      <c r="N1631" t="s">
        <v>322</v>
      </c>
      <c r="O1631" t="s">
        <v>390</v>
      </c>
      <c r="P1631" s="13">
        <v>42055</v>
      </c>
      <c r="Q1631" s="13" t="str">
        <f t="shared" si="50"/>
        <v>February</v>
      </c>
      <c r="R1631" s="11">
        <v>42056</v>
      </c>
      <c r="S1631" s="13" t="str">
        <f t="shared" si="51"/>
        <v>February</v>
      </c>
      <c r="T1631" s="8">
        <v>55.194599999999994</v>
      </c>
      <c r="U1631">
        <v>48</v>
      </c>
      <c r="V1631" s="6">
        <v>180.48</v>
      </c>
      <c r="W1631">
        <v>55300</v>
      </c>
      <c r="X1631" t="str">
        <f>[1]!DXLOOKUP(M1631,Users!$A$2:$A$5,Users!$B$2:$B$5,0)</f>
        <v>Sam</v>
      </c>
    </row>
    <row r="1632" spans="1:24" ht="12.75" customHeight="1">
      <c r="A1632" t="s">
        <v>25</v>
      </c>
      <c r="B1632" s="17">
        <v>0.02</v>
      </c>
      <c r="C1632" s="6">
        <v>10.68</v>
      </c>
      <c r="D1632" s="6">
        <v>13.04</v>
      </c>
      <c r="E1632">
        <v>2882</v>
      </c>
      <c r="F1632" t="s">
        <v>2632</v>
      </c>
      <c r="G1632" t="s">
        <v>49</v>
      </c>
      <c r="H1632" t="s">
        <v>114</v>
      </c>
      <c r="I1632" t="s">
        <v>41</v>
      </c>
      <c r="J1632" t="s">
        <v>50</v>
      </c>
      <c r="K1632" t="s">
        <v>236</v>
      </c>
      <c r="L1632" t="s">
        <v>2634</v>
      </c>
      <c r="M1632" t="s">
        <v>136</v>
      </c>
      <c r="N1632" t="s">
        <v>322</v>
      </c>
      <c r="O1632" t="s">
        <v>390</v>
      </c>
      <c r="P1632" s="13">
        <v>42055</v>
      </c>
      <c r="Q1632" s="13" t="str">
        <f t="shared" si="50"/>
        <v>February</v>
      </c>
      <c r="R1632" s="11">
        <v>42057</v>
      </c>
      <c r="S1632" s="13" t="str">
        <f t="shared" si="51"/>
        <v>February</v>
      </c>
      <c r="T1632" s="8">
        <v>-307.29650000000004</v>
      </c>
      <c r="U1632">
        <v>31</v>
      </c>
      <c r="V1632" s="6">
        <v>350.48</v>
      </c>
      <c r="W1632">
        <v>55300</v>
      </c>
      <c r="X1632" t="str">
        <f>[1]!DXLOOKUP(M1632,Users!$A$2:$A$5,Users!$B$2:$B$5,0)</f>
        <v>Sam</v>
      </c>
    </row>
    <row r="1633" spans="1:24" ht="12.75" customHeight="1">
      <c r="A1633" t="s">
        <v>25</v>
      </c>
      <c r="B1633" s="17">
        <v>7.0000000000000007E-2</v>
      </c>
      <c r="C1633" s="6">
        <v>28.99</v>
      </c>
      <c r="D1633" s="6">
        <v>8.59</v>
      </c>
      <c r="E1633">
        <v>2882</v>
      </c>
      <c r="F1633" t="s">
        <v>2632</v>
      </c>
      <c r="G1633" t="s">
        <v>49</v>
      </c>
      <c r="H1633" t="s">
        <v>114</v>
      </c>
      <c r="I1633" t="s">
        <v>77</v>
      </c>
      <c r="J1633" t="s">
        <v>78</v>
      </c>
      <c r="K1633" t="s">
        <v>86</v>
      </c>
      <c r="L1633" t="s">
        <v>2045</v>
      </c>
      <c r="M1633" t="s">
        <v>136</v>
      </c>
      <c r="N1633" t="s">
        <v>322</v>
      </c>
      <c r="O1633" t="s">
        <v>390</v>
      </c>
      <c r="P1633" s="13">
        <v>42082</v>
      </c>
      <c r="Q1633" s="13" t="str">
        <f t="shared" si="50"/>
        <v>March</v>
      </c>
      <c r="R1633" s="11">
        <v>42082</v>
      </c>
      <c r="S1633" s="13" t="str">
        <f t="shared" si="51"/>
        <v>March</v>
      </c>
      <c r="T1633" s="8">
        <v>-16.063740000000003</v>
      </c>
      <c r="U1633">
        <v>39</v>
      </c>
      <c r="V1633" s="6">
        <v>936.8</v>
      </c>
      <c r="W1633">
        <v>16676</v>
      </c>
      <c r="X1633" t="str">
        <f>[1]!DXLOOKUP(M1633,Users!$A$2:$A$5,Users!$B$2:$B$5,0)</f>
        <v>Sam</v>
      </c>
    </row>
    <row r="1634" spans="1:24" ht="12.75" customHeight="1">
      <c r="A1634" t="s">
        <v>47</v>
      </c>
      <c r="B1634" s="17">
        <v>0.05</v>
      </c>
      <c r="C1634" s="6">
        <v>6.48</v>
      </c>
      <c r="D1634" s="6">
        <v>8.73</v>
      </c>
      <c r="E1634">
        <v>2882</v>
      </c>
      <c r="F1634" t="s">
        <v>2632</v>
      </c>
      <c r="G1634" t="s">
        <v>49</v>
      </c>
      <c r="H1634" t="s">
        <v>114</v>
      </c>
      <c r="I1634" t="s">
        <v>29</v>
      </c>
      <c r="J1634" t="s">
        <v>93</v>
      </c>
      <c r="K1634" t="s">
        <v>59</v>
      </c>
      <c r="L1634" t="s">
        <v>2312</v>
      </c>
      <c r="M1634" t="s">
        <v>136</v>
      </c>
      <c r="N1634" t="s">
        <v>322</v>
      </c>
      <c r="O1634" t="s">
        <v>390</v>
      </c>
      <c r="P1634" s="13">
        <v>42133</v>
      </c>
      <c r="Q1634" s="13" t="str">
        <f t="shared" si="50"/>
        <v>May</v>
      </c>
      <c r="R1634" s="11">
        <v>42133</v>
      </c>
      <c r="S1634" s="13" t="str">
        <f t="shared" si="51"/>
        <v>May</v>
      </c>
      <c r="T1634" s="8">
        <v>-160.38470000000001</v>
      </c>
      <c r="U1634">
        <v>35</v>
      </c>
      <c r="V1634" s="6">
        <v>232.5</v>
      </c>
      <c r="W1634">
        <v>4839</v>
      </c>
      <c r="X1634" t="str">
        <f>[1]!DXLOOKUP(M1634,Users!$A$2:$A$5,Users!$B$2:$B$5,0)</f>
        <v>Sam</v>
      </c>
    </row>
    <row r="1635" spans="1:24" ht="12.75" customHeight="1">
      <c r="A1635" t="s">
        <v>25</v>
      </c>
      <c r="B1635" s="17">
        <v>0.09</v>
      </c>
      <c r="C1635" s="6">
        <v>363.25</v>
      </c>
      <c r="D1635" s="6">
        <v>19.989999999999998</v>
      </c>
      <c r="E1635">
        <v>2882</v>
      </c>
      <c r="F1635" t="s">
        <v>2632</v>
      </c>
      <c r="G1635" t="s">
        <v>49</v>
      </c>
      <c r="H1635" t="s">
        <v>114</v>
      </c>
      <c r="I1635" t="s">
        <v>29</v>
      </c>
      <c r="J1635" t="s">
        <v>257</v>
      </c>
      <c r="K1635" t="s">
        <v>59</v>
      </c>
      <c r="L1635" t="s">
        <v>1253</v>
      </c>
      <c r="M1635" t="s">
        <v>136</v>
      </c>
      <c r="N1635" t="s">
        <v>322</v>
      </c>
      <c r="O1635" t="s">
        <v>390</v>
      </c>
      <c r="P1635" s="13">
        <v>42160</v>
      </c>
      <c r="Q1635" s="13" t="str">
        <f t="shared" si="50"/>
        <v>June</v>
      </c>
      <c r="R1635" s="11">
        <v>42161</v>
      </c>
      <c r="S1635" s="13" t="str">
        <f t="shared" si="51"/>
        <v>June</v>
      </c>
      <c r="T1635" s="8">
        <v>732.26980000000003</v>
      </c>
      <c r="U1635">
        <v>21</v>
      </c>
      <c r="V1635" s="6">
        <v>7497.05</v>
      </c>
      <c r="W1635">
        <v>21958</v>
      </c>
      <c r="X1635" t="str">
        <f>[1]!DXLOOKUP(M1635,Users!$A$2:$A$5,Users!$B$2:$B$5,0)</f>
        <v>Sam</v>
      </c>
    </row>
    <row r="1636" spans="1:24" ht="12.75" customHeight="1">
      <c r="A1636" t="s">
        <v>106</v>
      </c>
      <c r="B1636" s="17">
        <v>0.05</v>
      </c>
      <c r="C1636" s="6">
        <v>63.94</v>
      </c>
      <c r="D1636" s="6">
        <v>14.48</v>
      </c>
      <c r="E1636">
        <v>2882</v>
      </c>
      <c r="F1636" t="s">
        <v>2632</v>
      </c>
      <c r="G1636" t="s">
        <v>27</v>
      </c>
      <c r="H1636" t="s">
        <v>114</v>
      </c>
      <c r="I1636" t="s">
        <v>41</v>
      </c>
      <c r="J1636" t="s">
        <v>50</v>
      </c>
      <c r="K1636" t="s">
        <v>59</v>
      </c>
      <c r="L1636" t="s">
        <v>519</v>
      </c>
      <c r="M1636" t="s">
        <v>136</v>
      </c>
      <c r="N1636" t="s">
        <v>322</v>
      </c>
      <c r="O1636" t="s">
        <v>390</v>
      </c>
      <c r="P1636" s="13">
        <v>42185</v>
      </c>
      <c r="Q1636" s="13" t="str">
        <f t="shared" si="50"/>
        <v>June</v>
      </c>
      <c r="R1636" s="11">
        <v>42192</v>
      </c>
      <c r="S1636" s="13" t="str">
        <f t="shared" si="51"/>
        <v>July</v>
      </c>
      <c r="T1636" s="8">
        <v>270.87430000000001</v>
      </c>
      <c r="U1636">
        <v>21</v>
      </c>
      <c r="V1636" s="6">
        <v>1336.35</v>
      </c>
      <c r="W1636">
        <v>40224</v>
      </c>
      <c r="X1636" t="str">
        <f>[1]!DXLOOKUP(M1636,Users!$A$2:$A$5,Users!$B$2:$B$5,0)</f>
        <v>Sam</v>
      </c>
    </row>
    <row r="1637" spans="1:24" ht="12.75" customHeight="1">
      <c r="A1637" t="s">
        <v>106</v>
      </c>
      <c r="B1637" s="17">
        <v>0.02</v>
      </c>
      <c r="C1637" s="6">
        <v>43.98</v>
      </c>
      <c r="D1637" s="6">
        <v>1.99</v>
      </c>
      <c r="E1637">
        <v>2882</v>
      </c>
      <c r="F1637" t="s">
        <v>2632</v>
      </c>
      <c r="G1637" t="s">
        <v>49</v>
      </c>
      <c r="H1637" t="s">
        <v>114</v>
      </c>
      <c r="I1637" t="s">
        <v>77</v>
      </c>
      <c r="J1637" t="s">
        <v>180</v>
      </c>
      <c r="K1637" t="s">
        <v>51</v>
      </c>
      <c r="L1637" t="s">
        <v>2635</v>
      </c>
      <c r="M1637" t="s">
        <v>136</v>
      </c>
      <c r="N1637" t="s">
        <v>322</v>
      </c>
      <c r="O1637" t="s">
        <v>390</v>
      </c>
      <c r="P1637" s="13">
        <v>42025</v>
      </c>
      <c r="Q1637" s="13" t="str">
        <f t="shared" si="50"/>
        <v>January</v>
      </c>
      <c r="R1637" s="11">
        <v>42029</v>
      </c>
      <c r="S1637" s="13" t="str">
        <f t="shared" si="51"/>
        <v>January</v>
      </c>
      <c r="T1637" s="8">
        <v>333.76049999999998</v>
      </c>
      <c r="U1637">
        <v>40</v>
      </c>
      <c r="V1637" s="6">
        <v>1724.01</v>
      </c>
      <c r="W1637">
        <v>50917</v>
      </c>
      <c r="X1637" t="str">
        <f>[1]!DXLOOKUP(M1637,Users!$A$2:$A$5,Users!$B$2:$B$5,0)</f>
        <v>Sam</v>
      </c>
    </row>
    <row r="1638" spans="1:24" ht="12.75" customHeight="1">
      <c r="A1638" t="s">
        <v>47</v>
      </c>
      <c r="B1638" s="17">
        <v>0.05</v>
      </c>
      <c r="C1638" s="6">
        <v>6.48</v>
      </c>
      <c r="D1638" s="6">
        <v>8.73</v>
      </c>
      <c r="E1638">
        <v>2883</v>
      </c>
      <c r="F1638" t="s">
        <v>2636</v>
      </c>
      <c r="G1638" t="s">
        <v>49</v>
      </c>
      <c r="H1638" t="s">
        <v>114</v>
      </c>
      <c r="I1638" t="s">
        <v>29</v>
      </c>
      <c r="J1638" t="s">
        <v>93</v>
      </c>
      <c r="K1638" t="s">
        <v>59</v>
      </c>
      <c r="L1638" t="s">
        <v>2312</v>
      </c>
      <c r="M1638" t="s">
        <v>53</v>
      </c>
      <c r="N1638" t="s">
        <v>154</v>
      </c>
      <c r="O1638" t="s">
        <v>2628</v>
      </c>
      <c r="P1638" s="13">
        <v>42133</v>
      </c>
      <c r="Q1638" s="13" t="str">
        <f t="shared" si="50"/>
        <v>May</v>
      </c>
      <c r="R1638" s="11">
        <v>42133</v>
      </c>
      <c r="S1638" s="13" t="str">
        <f t="shared" si="51"/>
        <v>May</v>
      </c>
      <c r="T1638" s="8">
        <v>-120.59</v>
      </c>
      <c r="U1638">
        <v>9</v>
      </c>
      <c r="V1638" s="6">
        <v>59.79</v>
      </c>
      <c r="W1638">
        <v>87632</v>
      </c>
      <c r="X1638" t="str">
        <f>[1]!DXLOOKUP(M1638,Users!$A$2:$A$5,Users!$B$2:$B$5,0)</f>
        <v>Erin</v>
      </c>
    </row>
    <row r="1639" spans="1:24" ht="12.75" customHeight="1">
      <c r="A1639" t="s">
        <v>25</v>
      </c>
      <c r="B1639" s="17">
        <v>7.0000000000000007E-2</v>
      </c>
      <c r="C1639" s="6">
        <v>28.99</v>
      </c>
      <c r="D1639" s="6">
        <v>8.59</v>
      </c>
      <c r="E1639">
        <v>2884</v>
      </c>
      <c r="F1639" t="s">
        <v>2637</v>
      </c>
      <c r="G1639" t="s">
        <v>49</v>
      </c>
      <c r="H1639" t="s">
        <v>114</v>
      </c>
      <c r="I1639" t="s">
        <v>77</v>
      </c>
      <c r="J1639" t="s">
        <v>78</v>
      </c>
      <c r="K1639" t="s">
        <v>86</v>
      </c>
      <c r="L1639" t="s">
        <v>2045</v>
      </c>
      <c r="M1639" t="s">
        <v>53</v>
      </c>
      <c r="N1639" t="s">
        <v>154</v>
      </c>
      <c r="O1639" t="s">
        <v>2638</v>
      </c>
      <c r="P1639" s="13">
        <v>42082</v>
      </c>
      <c r="Q1639" s="13" t="str">
        <f t="shared" si="50"/>
        <v>March</v>
      </c>
      <c r="R1639" s="11">
        <v>42082</v>
      </c>
      <c r="S1639" s="13" t="str">
        <f t="shared" si="51"/>
        <v>March</v>
      </c>
      <c r="T1639" s="8">
        <v>-12.078000000000001</v>
      </c>
      <c r="U1639">
        <v>10</v>
      </c>
      <c r="V1639" s="6">
        <v>240.21</v>
      </c>
      <c r="W1639">
        <v>87631</v>
      </c>
      <c r="X1639" t="str">
        <f>[1]!DXLOOKUP(M1639,Users!$A$2:$A$5,Users!$B$2:$B$5,0)</f>
        <v>Erin</v>
      </c>
    </row>
    <row r="1640" spans="1:24" ht="12.75" customHeight="1">
      <c r="A1640" t="s">
        <v>25</v>
      </c>
      <c r="B1640" s="17">
        <v>0.09</v>
      </c>
      <c r="C1640" s="6">
        <v>363.25</v>
      </c>
      <c r="D1640" s="6">
        <v>19.989999999999998</v>
      </c>
      <c r="E1640">
        <v>2884</v>
      </c>
      <c r="F1640" t="s">
        <v>2637</v>
      </c>
      <c r="G1640" t="s">
        <v>49</v>
      </c>
      <c r="H1640" t="s">
        <v>114</v>
      </c>
      <c r="I1640" t="s">
        <v>29</v>
      </c>
      <c r="J1640" t="s">
        <v>257</v>
      </c>
      <c r="K1640" t="s">
        <v>59</v>
      </c>
      <c r="L1640" t="s">
        <v>1253</v>
      </c>
      <c r="M1640" t="s">
        <v>53</v>
      </c>
      <c r="N1640" t="s">
        <v>154</v>
      </c>
      <c r="O1640" t="s">
        <v>2638</v>
      </c>
      <c r="P1640" s="13">
        <v>42160</v>
      </c>
      <c r="Q1640" s="13" t="str">
        <f t="shared" si="50"/>
        <v>June</v>
      </c>
      <c r="R1640" s="11">
        <v>42161</v>
      </c>
      <c r="S1640" s="13" t="str">
        <f t="shared" si="51"/>
        <v>June</v>
      </c>
      <c r="T1640" s="8">
        <v>1231.6569</v>
      </c>
      <c r="U1640">
        <v>5</v>
      </c>
      <c r="V1640" s="6">
        <v>1785.01</v>
      </c>
      <c r="W1640">
        <v>87633</v>
      </c>
      <c r="X1640" t="str">
        <f>[1]!DXLOOKUP(M1640,Users!$A$2:$A$5,Users!$B$2:$B$5,0)</f>
        <v>Erin</v>
      </c>
    </row>
    <row r="1641" spans="1:24" ht="12.75" customHeight="1">
      <c r="A1641" t="s">
        <v>106</v>
      </c>
      <c r="B1641" s="17">
        <v>0.05</v>
      </c>
      <c r="C1641" s="6">
        <v>63.94</v>
      </c>
      <c r="D1641" s="6">
        <v>14.48</v>
      </c>
      <c r="E1641">
        <v>2885</v>
      </c>
      <c r="F1641" t="s">
        <v>2639</v>
      </c>
      <c r="G1641" t="s">
        <v>27</v>
      </c>
      <c r="H1641" t="s">
        <v>114</v>
      </c>
      <c r="I1641" t="s">
        <v>41</v>
      </c>
      <c r="J1641" t="s">
        <v>50</v>
      </c>
      <c r="K1641" t="s">
        <v>59</v>
      </c>
      <c r="L1641" t="s">
        <v>519</v>
      </c>
      <c r="M1641" t="s">
        <v>53</v>
      </c>
      <c r="N1641" t="s">
        <v>154</v>
      </c>
      <c r="O1641" t="s">
        <v>2640</v>
      </c>
      <c r="P1641" s="13">
        <v>42185</v>
      </c>
      <c r="Q1641" s="13" t="str">
        <f t="shared" si="50"/>
        <v>June</v>
      </c>
      <c r="R1641" s="11">
        <v>42192</v>
      </c>
      <c r="S1641" s="13" t="str">
        <f t="shared" si="51"/>
        <v>July</v>
      </c>
      <c r="T1641" s="8">
        <v>219.54419999999999</v>
      </c>
      <c r="U1641">
        <v>5</v>
      </c>
      <c r="V1641" s="6">
        <v>318.18</v>
      </c>
      <c r="W1641">
        <v>87634</v>
      </c>
      <c r="X1641" t="str">
        <f>[1]!DXLOOKUP(M1641,Users!$A$2:$A$5,Users!$B$2:$B$5,0)</f>
        <v>Erin</v>
      </c>
    </row>
    <row r="1642" spans="1:24" ht="12.75" customHeight="1">
      <c r="A1642" t="s">
        <v>25</v>
      </c>
      <c r="B1642" s="17">
        <v>0.03</v>
      </c>
      <c r="C1642" s="6">
        <v>4.0599999999999996</v>
      </c>
      <c r="D1642" s="6">
        <v>6.89</v>
      </c>
      <c r="E1642">
        <v>2886</v>
      </c>
      <c r="F1642" t="s">
        <v>2641</v>
      </c>
      <c r="G1642" t="s">
        <v>49</v>
      </c>
      <c r="H1642" t="s">
        <v>114</v>
      </c>
      <c r="I1642" t="s">
        <v>29</v>
      </c>
      <c r="J1642" t="s">
        <v>257</v>
      </c>
      <c r="K1642" t="s">
        <v>59</v>
      </c>
      <c r="L1642" t="s">
        <v>910</v>
      </c>
      <c r="M1642" t="s">
        <v>53</v>
      </c>
      <c r="N1642" t="s">
        <v>154</v>
      </c>
      <c r="O1642" t="s">
        <v>2642</v>
      </c>
      <c r="P1642" s="13">
        <v>42055</v>
      </c>
      <c r="Q1642" s="13" t="str">
        <f t="shared" si="50"/>
        <v>February</v>
      </c>
      <c r="R1642" s="11">
        <v>42057</v>
      </c>
      <c r="S1642" s="13" t="str">
        <f t="shared" si="51"/>
        <v>February</v>
      </c>
      <c r="T1642" s="8">
        <v>-185.17</v>
      </c>
      <c r="U1642">
        <v>9</v>
      </c>
      <c r="V1642" s="6">
        <v>38.89</v>
      </c>
      <c r="W1642">
        <v>87630</v>
      </c>
      <c r="X1642" t="str">
        <f>[1]!DXLOOKUP(M1642,Users!$A$2:$A$5,Users!$B$2:$B$5,0)</f>
        <v>Erin</v>
      </c>
    </row>
    <row r="1643" spans="1:24" ht="12.75" customHeight="1">
      <c r="A1643" t="s">
        <v>25</v>
      </c>
      <c r="B1643" s="17">
        <v>0.01</v>
      </c>
      <c r="C1643" s="6">
        <v>3.75</v>
      </c>
      <c r="D1643" s="6">
        <v>0.5</v>
      </c>
      <c r="E1643">
        <v>2886</v>
      </c>
      <c r="F1643" t="s">
        <v>2641</v>
      </c>
      <c r="G1643" t="s">
        <v>49</v>
      </c>
      <c r="H1643" t="s">
        <v>114</v>
      </c>
      <c r="I1643" t="s">
        <v>29</v>
      </c>
      <c r="J1643" t="s">
        <v>134</v>
      </c>
      <c r="K1643" t="s">
        <v>59</v>
      </c>
      <c r="L1643" t="s">
        <v>2633</v>
      </c>
      <c r="M1643" t="s">
        <v>53</v>
      </c>
      <c r="N1643" t="s">
        <v>154</v>
      </c>
      <c r="O1643" t="s">
        <v>2642</v>
      </c>
      <c r="P1643" s="13">
        <v>42055</v>
      </c>
      <c r="Q1643" s="13" t="str">
        <f t="shared" si="50"/>
        <v>February</v>
      </c>
      <c r="R1643" s="11">
        <v>42056</v>
      </c>
      <c r="S1643" s="13" t="str">
        <f t="shared" si="51"/>
        <v>February</v>
      </c>
      <c r="T1643" s="8">
        <v>31.132799999999996</v>
      </c>
      <c r="U1643">
        <v>12</v>
      </c>
      <c r="V1643" s="6">
        <v>45.12</v>
      </c>
      <c r="W1643">
        <v>87630</v>
      </c>
      <c r="X1643" t="str">
        <f>[1]!DXLOOKUP(M1643,Users!$A$2:$A$5,Users!$B$2:$B$5,0)</f>
        <v>Erin</v>
      </c>
    </row>
    <row r="1644" spans="1:24" ht="12.75" customHeight="1">
      <c r="A1644" t="s">
        <v>25</v>
      </c>
      <c r="B1644" s="17">
        <v>0.02</v>
      </c>
      <c r="C1644" s="6">
        <v>10.68</v>
      </c>
      <c r="D1644" s="6">
        <v>13.04</v>
      </c>
      <c r="E1644">
        <v>2886</v>
      </c>
      <c r="F1644" t="s">
        <v>2641</v>
      </c>
      <c r="G1644" t="s">
        <v>49</v>
      </c>
      <c r="H1644" t="s">
        <v>114</v>
      </c>
      <c r="I1644" t="s">
        <v>41</v>
      </c>
      <c r="J1644" t="s">
        <v>50</v>
      </c>
      <c r="K1644" t="s">
        <v>236</v>
      </c>
      <c r="L1644" t="s">
        <v>2634</v>
      </c>
      <c r="M1644" t="s">
        <v>53</v>
      </c>
      <c r="N1644" t="s">
        <v>154</v>
      </c>
      <c r="O1644" t="s">
        <v>2642</v>
      </c>
      <c r="P1644" s="13">
        <v>42055</v>
      </c>
      <c r="Q1644" s="13" t="str">
        <f t="shared" si="50"/>
        <v>February</v>
      </c>
      <c r="R1644" s="11">
        <v>42057</v>
      </c>
      <c r="S1644" s="13" t="str">
        <f t="shared" si="51"/>
        <v>February</v>
      </c>
      <c r="T1644" s="8">
        <v>-231.05</v>
      </c>
      <c r="U1644">
        <v>8</v>
      </c>
      <c r="V1644" s="6">
        <v>90.45</v>
      </c>
      <c r="W1644">
        <v>87630</v>
      </c>
      <c r="X1644" t="str">
        <f>[1]!DXLOOKUP(M1644,Users!$A$2:$A$5,Users!$B$2:$B$5,0)</f>
        <v>Erin</v>
      </c>
    </row>
    <row r="1645" spans="1:24" ht="12.75" customHeight="1">
      <c r="A1645" t="s">
        <v>25</v>
      </c>
      <c r="B1645" s="17">
        <v>0.1</v>
      </c>
      <c r="C1645" s="6">
        <v>209.37</v>
      </c>
      <c r="D1645" s="6">
        <v>69</v>
      </c>
      <c r="E1645">
        <v>2892</v>
      </c>
      <c r="F1645" t="s">
        <v>2643</v>
      </c>
      <c r="G1645" t="s">
        <v>49</v>
      </c>
      <c r="H1645" t="s">
        <v>114</v>
      </c>
      <c r="I1645" t="s">
        <v>41</v>
      </c>
      <c r="J1645" t="s">
        <v>152</v>
      </c>
      <c r="K1645" t="s">
        <v>236</v>
      </c>
      <c r="L1645" t="s">
        <v>1633</v>
      </c>
      <c r="M1645" t="s">
        <v>61</v>
      </c>
      <c r="N1645" t="s">
        <v>300</v>
      </c>
      <c r="O1645" t="s">
        <v>2644</v>
      </c>
      <c r="P1645" s="13">
        <v>42058</v>
      </c>
      <c r="Q1645" s="13" t="str">
        <f t="shared" si="50"/>
        <v>February</v>
      </c>
      <c r="R1645" s="11">
        <v>42060</v>
      </c>
      <c r="S1645" s="13" t="str">
        <f t="shared" si="51"/>
        <v>February</v>
      </c>
      <c r="T1645" s="8">
        <v>-165.59492040000003</v>
      </c>
      <c r="U1645">
        <v>11</v>
      </c>
      <c r="V1645" s="6">
        <v>2125.12</v>
      </c>
      <c r="W1645">
        <v>90011</v>
      </c>
      <c r="X1645" t="str">
        <f>[1]!DXLOOKUP(M1645,Users!$A$2:$A$5,Users!$B$2:$B$5,0)</f>
        <v>Chris</v>
      </c>
    </row>
    <row r="1646" spans="1:24" ht="12.75" customHeight="1">
      <c r="A1646" t="s">
        <v>25</v>
      </c>
      <c r="B1646" s="17">
        <v>7.0000000000000007E-2</v>
      </c>
      <c r="C1646" s="6">
        <v>4.9800000000000004</v>
      </c>
      <c r="D1646" s="6">
        <v>4.7</v>
      </c>
      <c r="E1646">
        <v>2893</v>
      </c>
      <c r="F1646" t="s">
        <v>2645</v>
      </c>
      <c r="G1646" t="s">
        <v>49</v>
      </c>
      <c r="H1646" t="s">
        <v>114</v>
      </c>
      <c r="I1646" t="s">
        <v>29</v>
      </c>
      <c r="J1646" t="s">
        <v>93</v>
      </c>
      <c r="K1646" t="s">
        <v>59</v>
      </c>
      <c r="L1646" t="s">
        <v>1686</v>
      </c>
      <c r="M1646" t="s">
        <v>61</v>
      </c>
      <c r="N1646" t="s">
        <v>300</v>
      </c>
      <c r="O1646" t="s">
        <v>2561</v>
      </c>
      <c r="P1646" s="13">
        <v>42058</v>
      </c>
      <c r="Q1646" s="13" t="str">
        <f t="shared" si="50"/>
        <v>February</v>
      </c>
      <c r="R1646" s="11">
        <v>42059</v>
      </c>
      <c r="S1646" s="13" t="str">
        <f t="shared" si="51"/>
        <v>February</v>
      </c>
      <c r="T1646" s="8">
        <v>-21.684000000000001</v>
      </c>
      <c r="U1646">
        <v>9</v>
      </c>
      <c r="V1646" s="6">
        <v>45.05</v>
      </c>
      <c r="W1646">
        <v>90011</v>
      </c>
      <c r="X1646" t="str">
        <f>[1]!DXLOOKUP(M1646,Users!$A$2:$A$5,Users!$B$2:$B$5,0)</f>
        <v>Chris</v>
      </c>
    </row>
    <row r="1647" spans="1:24" ht="12.75" customHeight="1">
      <c r="A1647" t="s">
        <v>106</v>
      </c>
      <c r="B1647" s="17">
        <v>0.02</v>
      </c>
      <c r="C1647" s="6">
        <v>880.98</v>
      </c>
      <c r="D1647" s="6">
        <v>44.55</v>
      </c>
      <c r="E1647">
        <v>2896</v>
      </c>
      <c r="F1647" t="s">
        <v>2646</v>
      </c>
      <c r="G1647" t="s">
        <v>39</v>
      </c>
      <c r="H1647" t="s">
        <v>40</v>
      </c>
      <c r="I1647" t="s">
        <v>41</v>
      </c>
      <c r="J1647" t="s">
        <v>191</v>
      </c>
      <c r="K1647" t="s">
        <v>121</v>
      </c>
      <c r="L1647" t="s">
        <v>769</v>
      </c>
      <c r="M1647" t="s">
        <v>61</v>
      </c>
      <c r="N1647" t="s">
        <v>62</v>
      </c>
      <c r="O1647" t="s">
        <v>2647</v>
      </c>
      <c r="P1647" s="13">
        <v>42026</v>
      </c>
      <c r="Q1647" s="13" t="str">
        <f t="shared" si="50"/>
        <v>January</v>
      </c>
      <c r="R1647" s="11">
        <v>42030</v>
      </c>
      <c r="S1647" s="13" t="str">
        <f t="shared" si="51"/>
        <v>January</v>
      </c>
      <c r="T1647" s="8">
        <v>4861.0637999999999</v>
      </c>
      <c r="U1647">
        <v>8</v>
      </c>
      <c r="V1647" s="6">
        <v>7045.02</v>
      </c>
      <c r="W1647">
        <v>86925</v>
      </c>
      <c r="X1647" t="str">
        <f>[1]!DXLOOKUP(M1647,Users!$A$2:$A$5,Users!$B$2:$B$5,0)</f>
        <v>Chris</v>
      </c>
    </row>
    <row r="1648" spans="1:24" ht="12.75" customHeight="1">
      <c r="A1648" t="s">
        <v>47</v>
      </c>
      <c r="B1648" s="17">
        <v>0</v>
      </c>
      <c r="C1648" s="6">
        <v>22.84</v>
      </c>
      <c r="D1648" s="6">
        <v>16.920000000000002</v>
      </c>
      <c r="E1648">
        <v>2896</v>
      </c>
      <c r="F1648" t="s">
        <v>2646</v>
      </c>
      <c r="G1648" t="s">
        <v>49</v>
      </c>
      <c r="H1648" t="s">
        <v>40</v>
      </c>
      <c r="I1648" t="s">
        <v>29</v>
      </c>
      <c r="J1648" t="s">
        <v>93</v>
      </c>
      <c r="K1648" t="s">
        <v>59</v>
      </c>
      <c r="L1648" t="s">
        <v>2648</v>
      </c>
      <c r="M1648" t="s">
        <v>61</v>
      </c>
      <c r="N1648" t="s">
        <v>62</v>
      </c>
      <c r="O1648" t="s">
        <v>2647</v>
      </c>
      <c r="P1648" s="13">
        <v>42075</v>
      </c>
      <c r="Q1648" s="13" t="str">
        <f t="shared" si="50"/>
        <v>March</v>
      </c>
      <c r="R1648" s="11">
        <v>42077</v>
      </c>
      <c r="S1648" s="13" t="str">
        <f t="shared" si="51"/>
        <v>March</v>
      </c>
      <c r="T1648" s="8">
        <v>-83.75</v>
      </c>
      <c r="U1648">
        <v>15</v>
      </c>
      <c r="V1648" s="6">
        <v>370.62</v>
      </c>
      <c r="W1648">
        <v>86927</v>
      </c>
      <c r="X1648" t="str">
        <f>[1]!DXLOOKUP(M1648,Users!$A$2:$A$5,Users!$B$2:$B$5,0)</f>
        <v>Chris</v>
      </c>
    </row>
    <row r="1649" spans="1:24" ht="12.75" customHeight="1">
      <c r="A1649" t="s">
        <v>25</v>
      </c>
      <c r="B1649" s="17">
        <v>0.05</v>
      </c>
      <c r="C1649" s="6">
        <v>80.97</v>
      </c>
      <c r="D1649" s="6">
        <v>30.06</v>
      </c>
      <c r="E1649">
        <v>2897</v>
      </c>
      <c r="F1649" t="s">
        <v>2649</v>
      </c>
      <c r="G1649" t="s">
        <v>39</v>
      </c>
      <c r="H1649" t="s">
        <v>40</v>
      </c>
      <c r="I1649" t="s">
        <v>77</v>
      </c>
      <c r="J1649" t="s">
        <v>85</v>
      </c>
      <c r="K1649" t="s">
        <v>121</v>
      </c>
      <c r="L1649" t="s">
        <v>386</v>
      </c>
      <c r="M1649" t="s">
        <v>61</v>
      </c>
      <c r="N1649" t="s">
        <v>62</v>
      </c>
      <c r="O1649" t="s">
        <v>2650</v>
      </c>
      <c r="P1649" s="13">
        <v>42048</v>
      </c>
      <c r="Q1649" s="13" t="str">
        <f t="shared" si="50"/>
        <v>February</v>
      </c>
      <c r="R1649" s="11">
        <v>42049</v>
      </c>
      <c r="S1649" s="13" t="str">
        <f t="shared" si="51"/>
        <v>February</v>
      </c>
      <c r="T1649" s="8">
        <v>565.17999999999995</v>
      </c>
      <c r="U1649">
        <v>11</v>
      </c>
      <c r="V1649" s="6">
        <v>904.25</v>
      </c>
      <c r="W1649">
        <v>86926</v>
      </c>
      <c r="X1649" t="str">
        <f>[1]!DXLOOKUP(M1649,Users!$A$2:$A$5,Users!$B$2:$B$5,0)</f>
        <v>Chris</v>
      </c>
    </row>
    <row r="1650" spans="1:24" ht="12.75" customHeight="1">
      <c r="A1650" t="s">
        <v>25</v>
      </c>
      <c r="B1650" s="17">
        <v>0</v>
      </c>
      <c r="C1650" s="6">
        <v>6.48</v>
      </c>
      <c r="D1650" s="6">
        <v>10.050000000000001</v>
      </c>
      <c r="E1650">
        <v>2897</v>
      </c>
      <c r="F1650" t="s">
        <v>2649</v>
      </c>
      <c r="G1650" t="s">
        <v>49</v>
      </c>
      <c r="H1650" t="s">
        <v>40</v>
      </c>
      <c r="I1650" t="s">
        <v>29</v>
      </c>
      <c r="J1650" t="s">
        <v>93</v>
      </c>
      <c r="K1650" t="s">
        <v>59</v>
      </c>
      <c r="L1650" t="s">
        <v>2651</v>
      </c>
      <c r="M1650" t="s">
        <v>61</v>
      </c>
      <c r="N1650" t="s">
        <v>62</v>
      </c>
      <c r="O1650" t="s">
        <v>2650</v>
      </c>
      <c r="P1650" s="13">
        <v>42048</v>
      </c>
      <c r="Q1650" s="13" t="str">
        <f t="shared" si="50"/>
        <v>February</v>
      </c>
      <c r="R1650" s="11">
        <v>42050</v>
      </c>
      <c r="S1650" s="13" t="str">
        <f t="shared" si="51"/>
        <v>February</v>
      </c>
      <c r="T1650" s="8">
        <v>-38.72</v>
      </c>
      <c r="U1650">
        <v>2</v>
      </c>
      <c r="V1650" s="6">
        <v>16.309999999999999</v>
      </c>
      <c r="W1650">
        <v>86926</v>
      </c>
      <c r="X1650" t="str">
        <f>[1]!DXLOOKUP(M1650,Users!$A$2:$A$5,Users!$B$2:$B$5,0)</f>
        <v>Chris</v>
      </c>
    </row>
    <row r="1651" spans="1:24" ht="12.75" customHeight="1">
      <c r="A1651" t="s">
        <v>37</v>
      </c>
      <c r="B1651" s="17">
        <v>0.06</v>
      </c>
      <c r="C1651" s="6">
        <v>70.89</v>
      </c>
      <c r="D1651" s="6">
        <v>89.3</v>
      </c>
      <c r="E1651">
        <v>2903</v>
      </c>
      <c r="F1651" t="s">
        <v>2652</v>
      </c>
      <c r="G1651" t="s">
        <v>39</v>
      </c>
      <c r="H1651" t="s">
        <v>58</v>
      </c>
      <c r="I1651" t="s">
        <v>41</v>
      </c>
      <c r="J1651" t="s">
        <v>152</v>
      </c>
      <c r="K1651" t="s">
        <v>121</v>
      </c>
      <c r="L1651" t="s">
        <v>2653</v>
      </c>
      <c r="M1651" t="s">
        <v>53</v>
      </c>
      <c r="N1651" t="s">
        <v>154</v>
      </c>
      <c r="O1651" t="s">
        <v>2654</v>
      </c>
      <c r="P1651" s="13">
        <v>42180</v>
      </c>
      <c r="Q1651" s="13" t="str">
        <f t="shared" si="50"/>
        <v>June</v>
      </c>
      <c r="R1651" s="11">
        <v>42180</v>
      </c>
      <c r="S1651" s="13" t="str">
        <f t="shared" si="51"/>
        <v>June</v>
      </c>
      <c r="T1651" s="8">
        <v>65.077020000000005</v>
      </c>
      <c r="U1651">
        <v>6</v>
      </c>
      <c r="V1651" s="6">
        <v>364.26</v>
      </c>
      <c r="W1651">
        <v>87374</v>
      </c>
      <c r="X1651" t="str">
        <f>[1]!DXLOOKUP(M1651,Users!$A$2:$A$5,Users!$B$2:$B$5,0)</f>
        <v>Erin</v>
      </c>
    </row>
    <row r="1652" spans="1:24" ht="12.75" customHeight="1">
      <c r="A1652" t="s">
        <v>25</v>
      </c>
      <c r="B1652" s="17">
        <v>7.0000000000000007E-2</v>
      </c>
      <c r="C1652" s="6">
        <v>4.13</v>
      </c>
      <c r="D1652" s="6">
        <v>0.99</v>
      </c>
      <c r="E1652">
        <v>2908</v>
      </c>
      <c r="F1652" t="s">
        <v>2655</v>
      </c>
      <c r="G1652" t="s">
        <v>49</v>
      </c>
      <c r="H1652" t="s">
        <v>40</v>
      </c>
      <c r="I1652" t="s">
        <v>29</v>
      </c>
      <c r="J1652" t="s">
        <v>134</v>
      </c>
      <c r="K1652" t="s">
        <v>59</v>
      </c>
      <c r="L1652" t="s">
        <v>1420</v>
      </c>
      <c r="M1652" t="s">
        <v>53</v>
      </c>
      <c r="N1652" t="s">
        <v>154</v>
      </c>
      <c r="O1652" t="s">
        <v>2656</v>
      </c>
      <c r="P1652" s="13">
        <v>42012</v>
      </c>
      <c r="Q1652" s="13" t="str">
        <f t="shared" si="50"/>
        <v>January</v>
      </c>
      <c r="R1652" s="11">
        <v>42012</v>
      </c>
      <c r="S1652" s="13" t="str">
        <f t="shared" si="51"/>
        <v>January</v>
      </c>
      <c r="T1652" s="8">
        <v>10.959199999999999</v>
      </c>
      <c r="U1652">
        <v>4</v>
      </c>
      <c r="V1652" s="6">
        <v>16.07</v>
      </c>
      <c r="W1652">
        <v>88156</v>
      </c>
      <c r="X1652" t="str">
        <f>[1]!DXLOOKUP(M1652,Users!$A$2:$A$5,Users!$B$2:$B$5,0)</f>
        <v>Erin</v>
      </c>
    </row>
    <row r="1653" spans="1:24" ht="12.75" customHeight="1">
      <c r="A1653" t="s">
        <v>25</v>
      </c>
      <c r="B1653" s="17">
        <v>0.03</v>
      </c>
      <c r="C1653" s="6">
        <v>22.72</v>
      </c>
      <c r="D1653" s="6">
        <v>8.99</v>
      </c>
      <c r="E1653">
        <v>2908</v>
      </c>
      <c r="F1653" t="s">
        <v>2655</v>
      </c>
      <c r="G1653" t="s">
        <v>49</v>
      </c>
      <c r="H1653" t="s">
        <v>40</v>
      </c>
      <c r="I1653" t="s">
        <v>41</v>
      </c>
      <c r="J1653" t="s">
        <v>50</v>
      </c>
      <c r="K1653" t="s">
        <v>51</v>
      </c>
      <c r="L1653" t="s">
        <v>782</v>
      </c>
      <c r="M1653" t="s">
        <v>53</v>
      </c>
      <c r="N1653" t="s">
        <v>154</v>
      </c>
      <c r="O1653" t="s">
        <v>2656</v>
      </c>
      <c r="P1653" s="13">
        <v>42012</v>
      </c>
      <c r="Q1653" s="13" t="str">
        <f t="shared" si="50"/>
        <v>January</v>
      </c>
      <c r="R1653" s="11">
        <v>42012</v>
      </c>
      <c r="S1653" s="13" t="str">
        <f t="shared" si="51"/>
        <v>January</v>
      </c>
      <c r="T1653" s="8">
        <v>17.429400000000001</v>
      </c>
      <c r="U1653">
        <v>1</v>
      </c>
      <c r="V1653" s="6">
        <v>25.26</v>
      </c>
      <c r="W1653">
        <v>88156</v>
      </c>
      <c r="X1653" t="str">
        <f>[1]!DXLOOKUP(M1653,Users!$A$2:$A$5,Users!$B$2:$B$5,0)</f>
        <v>Erin</v>
      </c>
    </row>
    <row r="1654" spans="1:24" ht="12.75" customHeight="1">
      <c r="A1654" t="s">
        <v>37</v>
      </c>
      <c r="B1654" s="17">
        <v>0.05</v>
      </c>
      <c r="C1654" s="6">
        <v>34.979999999999997</v>
      </c>
      <c r="D1654" s="6">
        <v>7.53</v>
      </c>
      <c r="E1654">
        <v>2908</v>
      </c>
      <c r="F1654" t="s">
        <v>2655</v>
      </c>
      <c r="G1654" t="s">
        <v>27</v>
      </c>
      <c r="H1654" t="s">
        <v>40</v>
      </c>
      <c r="I1654" t="s">
        <v>77</v>
      </c>
      <c r="J1654" t="s">
        <v>180</v>
      </c>
      <c r="K1654" t="s">
        <v>59</v>
      </c>
      <c r="L1654" t="s">
        <v>505</v>
      </c>
      <c r="M1654" t="s">
        <v>53</v>
      </c>
      <c r="N1654" t="s">
        <v>154</v>
      </c>
      <c r="O1654" t="s">
        <v>2656</v>
      </c>
      <c r="P1654" s="13">
        <v>42063</v>
      </c>
      <c r="Q1654" s="13" t="str">
        <f t="shared" si="50"/>
        <v>February</v>
      </c>
      <c r="R1654" s="11">
        <v>42066</v>
      </c>
      <c r="S1654" s="13" t="str">
        <f t="shared" si="51"/>
        <v>March</v>
      </c>
      <c r="T1654" s="8">
        <v>-32.666400000000003</v>
      </c>
      <c r="U1654">
        <v>16</v>
      </c>
      <c r="V1654" s="6">
        <v>581.08000000000004</v>
      </c>
      <c r="W1654">
        <v>88157</v>
      </c>
      <c r="X1654" t="str">
        <f>[1]!DXLOOKUP(M1654,Users!$A$2:$A$5,Users!$B$2:$B$5,0)</f>
        <v>Erin</v>
      </c>
    </row>
    <row r="1655" spans="1:24" ht="12.75" customHeight="1">
      <c r="A1655" t="s">
        <v>37</v>
      </c>
      <c r="B1655" s="17">
        <v>0</v>
      </c>
      <c r="C1655" s="6">
        <v>3.14</v>
      </c>
      <c r="D1655" s="6">
        <v>1.92</v>
      </c>
      <c r="E1655">
        <v>2908</v>
      </c>
      <c r="F1655" t="s">
        <v>2655</v>
      </c>
      <c r="G1655" t="s">
        <v>49</v>
      </c>
      <c r="H1655" t="s">
        <v>40</v>
      </c>
      <c r="I1655" t="s">
        <v>29</v>
      </c>
      <c r="J1655" t="s">
        <v>174</v>
      </c>
      <c r="K1655" t="s">
        <v>31</v>
      </c>
      <c r="L1655" t="s">
        <v>2657</v>
      </c>
      <c r="M1655" t="s">
        <v>53</v>
      </c>
      <c r="N1655" t="s">
        <v>154</v>
      </c>
      <c r="O1655" t="s">
        <v>2656</v>
      </c>
      <c r="P1655" s="13">
        <v>42063</v>
      </c>
      <c r="Q1655" s="13" t="str">
        <f t="shared" si="50"/>
        <v>February</v>
      </c>
      <c r="R1655" s="11">
        <v>42065</v>
      </c>
      <c r="S1655" s="13" t="str">
        <f t="shared" si="51"/>
        <v>March</v>
      </c>
      <c r="T1655" s="8">
        <v>-13.135200000000001</v>
      </c>
      <c r="U1655">
        <v>8</v>
      </c>
      <c r="V1655" s="6">
        <v>27.53</v>
      </c>
      <c r="W1655">
        <v>88157</v>
      </c>
      <c r="X1655" t="str">
        <f>[1]!DXLOOKUP(M1655,Users!$A$2:$A$5,Users!$B$2:$B$5,0)</f>
        <v>Erin</v>
      </c>
    </row>
    <row r="1656" spans="1:24" ht="12.75" customHeight="1">
      <c r="A1656" t="s">
        <v>25</v>
      </c>
      <c r="B1656" s="17">
        <v>0.04</v>
      </c>
      <c r="C1656" s="6">
        <v>4.13</v>
      </c>
      <c r="D1656" s="6">
        <v>0.99</v>
      </c>
      <c r="E1656">
        <v>2912</v>
      </c>
      <c r="F1656" t="s">
        <v>2658</v>
      </c>
      <c r="G1656" t="s">
        <v>27</v>
      </c>
      <c r="H1656" t="s">
        <v>40</v>
      </c>
      <c r="I1656" t="s">
        <v>29</v>
      </c>
      <c r="J1656" t="s">
        <v>134</v>
      </c>
      <c r="K1656" t="s">
        <v>59</v>
      </c>
      <c r="L1656" t="s">
        <v>1420</v>
      </c>
      <c r="M1656" t="s">
        <v>61</v>
      </c>
      <c r="N1656" t="s">
        <v>2659</v>
      </c>
      <c r="O1656" t="s">
        <v>2660</v>
      </c>
      <c r="P1656" s="13">
        <v>42122</v>
      </c>
      <c r="Q1656" s="13" t="str">
        <f t="shared" si="50"/>
        <v>April</v>
      </c>
      <c r="R1656" s="11">
        <v>42124</v>
      </c>
      <c r="S1656" s="13" t="str">
        <f t="shared" si="51"/>
        <v>April</v>
      </c>
      <c r="T1656" s="8">
        <v>22.307699999999997</v>
      </c>
      <c r="U1656">
        <v>7</v>
      </c>
      <c r="V1656" s="6">
        <v>32.33</v>
      </c>
      <c r="W1656">
        <v>87396</v>
      </c>
      <c r="X1656" t="str">
        <f>[1]!DXLOOKUP(M1656,Users!$A$2:$A$5,Users!$B$2:$B$5,0)</f>
        <v>Chris</v>
      </c>
    </row>
    <row r="1657" spans="1:24" ht="12.75" customHeight="1">
      <c r="A1657" t="s">
        <v>25</v>
      </c>
      <c r="B1657" s="17">
        <v>0.06</v>
      </c>
      <c r="C1657" s="6">
        <v>55.48</v>
      </c>
      <c r="D1657" s="6">
        <v>14.3</v>
      </c>
      <c r="E1657">
        <v>2912</v>
      </c>
      <c r="F1657" t="s">
        <v>2658</v>
      </c>
      <c r="G1657" t="s">
        <v>49</v>
      </c>
      <c r="H1657" t="s">
        <v>40</v>
      </c>
      <c r="I1657" t="s">
        <v>29</v>
      </c>
      <c r="J1657" t="s">
        <v>93</v>
      </c>
      <c r="K1657" t="s">
        <v>59</v>
      </c>
      <c r="L1657" t="s">
        <v>94</v>
      </c>
      <c r="M1657" t="s">
        <v>61</v>
      </c>
      <c r="N1657" t="s">
        <v>2659</v>
      </c>
      <c r="O1657" t="s">
        <v>2660</v>
      </c>
      <c r="P1657" s="13">
        <v>42122</v>
      </c>
      <c r="Q1657" s="13" t="str">
        <f t="shared" si="50"/>
        <v>April</v>
      </c>
      <c r="R1657" s="11">
        <v>42124</v>
      </c>
      <c r="S1657" s="13" t="str">
        <f t="shared" si="51"/>
        <v>April</v>
      </c>
      <c r="T1657" s="8">
        <v>443.02139999999991</v>
      </c>
      <c r="U1657">
        <v>12</v>
      </c>
      <c r="V1657" s="6">
        <v>642.05999999999995</v>
      </c>
      <c r="W1657">
        <v>87396</v>
      </c>
      <c r="X1657" t="str">
        <f>[1]!DXLOOKUP(M1657,Users!$A$2:$A$5,Users!$B$2:$B$5,0)</f>
        <v>Chris</v>
      </c>
    </row>
    <row r="1658" spans="1:24" ht="12.75" customHeight="1">
      <c r="A1658" t="s">
        <v>56</v>
      </c>
      <c r="B1658" s="17">
        <v>0.05</v>
      </c>
      <c r="C1658" s="6">
        <v>535.64</v>
      </c>
      <c r="D1658" s="6">
        <v>14.7</v>
      </c>
      <c r="E1658">
        <v>2920</v>
      </c>
      <c r="F1658" t="s">
        <v>2661</v>
      </c>
      <c r="G1658" t="s">
        <v>39</v>
      </c>
      <c r="H1658" t="s">
        <v>40</v>
      </c>
      <c r="I1658" t="s">
        <v>77</v>
      </c>
      <c r="J1658" t="s">
        <v>85</v>
      </c>
      <c r="K1658" t="s">
        <v>43</v>
      </c>
      <c r="L1658" t="s">
        <v>1848</v>
      </c>
      <c r="M1658" t="s">
        <v>61</v>
      </c>
      <c r="N1658" t="s">
        <v>178</v>
      </c>
      <c r="O1658" t="s">
        <v>179</v>
      </c>
      <c r="P1658" s="13">
        <v>42162</v>
      </c>
      <c r="Q1658" s="13" t="str">
        <f t="shared" si="50"/>
        <v>June</v>
      </c>
      <c r="R1658" s="11">
        <v>42164</v>
      </c>
      <c r="S1658" s="13" t="str">
        <f t="shared" si="51"/>
        <v>June</v>
      </c>
      <c r="T1658" s="8">
        <v>-1220.9144999999999</v>
      </c>
      <c r="U1658">
        <v>2</v>
      </c>
      <c r="V1658" s="6">
        <v>1068.5999999999999</v>
      </c>
      <c r="W1658">
        <v>59365</v>
      </c>
      <c r="X1658" t="str">
        <f>[1]!DXLOOKUP(M1658,Users!$A$2:$A$5,Users!$B$2:$B$5,0)</f>
        <v>Chris</v>
      </c>
    </row>
    <row r="1659" spans="1:24" ht="12.75" customHeight="1">
      <c r="A1659" t="s">
        <v>56</v>
      </c>
      <c r="B1659" s="17">
        <v>0</v>
      </c>
      <c r="C1659" s="6">
        <v>6.37</v>
      </c>
      <c r="D1659" s="6">
        <v>5.19</v>
      </c>
      <c r="E1659">
        <v>2923</v>
      </c>
      <c r="F1659" t="s">
        <v>2662</v>
      </c>
      <c r="G1659" t="s">
        <v>49</v>
      </c>
      <c r="H1659" t="s">
        <v>114</v>
      </c>
      <c r="I1659" t="s">
        <v>29</v>
      </c>
      <c r="J1659" t="s">
        <v>109</v>
      </c>
      <c r="K1659" t="s">
        <v>59</v>
      </c>
      <c r="L1659" t="s">
        <v>623</v>
      </c>
      <c r="M1659" t="s">
        <v>53</v>
      </c>
      <c r="N1659" t="s">
        <v>415</v>
      </c>
      <c r="O1659" t="s">
        <v>2663</v>
      </c>
      <c r="P1659" s="13">
        <v>42063</v>
      </c>
      <c r="Q1659" s="13" t="str">
        <f t="shared" si="50"/>
        <v>February</v>
      </c>
      <c r="R1659" s="11">
        <v>42065</v>
      </c>
      <c r="S1659" s="13" t="str">
        <f t="shared" si="51"/>
        <v>March</v>
      </c>
      <c r="T1659" s="8">
        <v>-27.1492</v>
      </c>
      <c r="U1659">
        <v>15</v>
      </c>
      <c r="V1659" s="6">
        <v>99.75</v>
      </c>
      <c r="W1659">
        <v>86592</v>
      </c>
      <c r="X1659" t="str">
        <f>[1]!DXLOOKUP(M1659,Users!$A$2:$A$5,Users!$B$2:$B$5,0)</f>
        <v>Erin</v>
      </c>
    </row>
    <row r="1660" spans="1:24" ht="12.75" customHeight="1">
      <c r="A1660" t="s">
        <v>47</v>
      </c>
      <c r="B1660" s="17">
        <v>0.02</v>
      </c>
      <c r="C1660" s="6">
        <v>110.98</v>
      </c>
      <c r="D1660" s="6">
        <v>13.99</v>
      </c>
      <c r="E1660">
        <v>2924</v>
      </c>
      <c r="F1660" t="s">
        <v>2664</v>
      </c>
      <c r="G1660" t="s">
        <v>49</v>
      </c>
      <c r="H1660" t="s">
        <v>114</v>
      </c>
      <c r="I1660" t="s">
        <v>41</v>
      </c>
      <c r="J1660" t="s">
        <v>50</v>
      </c>
      <c r="K1660" t="s">
        <v>86</v>
      </c>
      <c r="L1660" t="s">
        <v>1891</v>
      </c>
      <c r="M1660" t="s">
        <v>53</v>
      </c>
      <c r="N1660" t="s">
        <v>415</v>
      </c>
      <c r="O1660" t="s">
        <v>2665</v>
      </c>
      <c r="P1660" s="13">
        <v>42020</v>
      </c>
      <c r="Q1660" s="13" t="str">
        <f t="shared" si="50"/>
        <v>January</v>
      </c>
      <c r="R1660" s="11">
        <v>42022</v>
      </c>
      <c r="S1660" s="13" t="str">
        <f t="shared" si="51"/>
        <v>January</v>
      </c>
      <c r="T1660" s="8">
        <v>-106.3424</v>
      </c>
      <c r="U1660">
        <v>2</v>
      </c>
      <c r="V1660" s="6">
        <v>226.53</v>
      </c>
      <c r="W1660">
        <v>86591</v>
      </c>
      <c r="X1660" t="str">
        <f>[1]!DXLOOKUP(M1660,Users!$A$2:$A$5,Users!$B$2:$B$5,0)</f>
        <v>Erin</v>
      </c>
    </row>
    <row r="1661" spans="1:24" ht="12.75" customHeight="1">
      <c r="A1661" t="s">
        <v>47</v>
      </c>
      <c r="B1661" s="17">
        <v>0.01</v>
      </c>
      <c r="C1661" s="6">
        <v>8.01</v>
      </c>
      <c r="D1661" s="6">
        <v>2.87</v>
      </c>
      <c r="E1661">
        <v>2924</v>
      </c>
      <c r="F1661" t="s">
        <v>2664</v>
      </c>
      <c r="G1661" t="s">
        <v>49</v>
      </c>
      <c r="H1661" t="s">
        <v>114</v>
      </c>
      <c r="I1661" t="s">
        <v>29</v>
      </c>
      <c r="J1661" t="s">
        <v>93</v>
      </c>
      <c r="K1661" t="s">
        <v>31</v>
      </c>
      <c r="L1661" t="s">
        <v>2666</v>
      </c>
      <c r="M1661" t="s">
        <v>53</v>
      </c>
      <c r="N1661" t="s">
        <v>415</v>
      </c>
      <c r="O1661" t="s">
        <v>2665</v>
      </c>
      <c r="P1661" s="13">
        <v>42020</v>
      </c>
      <c r="Q1661" s="13" t="str">
        <f t="shared" si="50"/>
        <v>January</v>
      </c>
      <c r="R1661" s="11">
        <v>42022</v>
      </c>
      <c r="S1661" s="13" t="str">
        <f t="shared" si="51"/>
        <v>January</v>
      </c>
      <c r="T1661" s="8">
        <v>44.976799999999997</v>
      </c>
      <c r="U1661">
        <v>8</v>
      </c>
      <c r="V1661" s="6">
        <v>68.650000000000006</v>
      </c>
      <c r="W1661">
        <v>86591</v>
      </c>
      <c r="X1661" t="str">
        <f>[1]!DXLOOKUP(M1661,Users!$A$2:$A$5,Users!$B$2:$B$5,0)</f>
        <v>Erin</v>
      </c>
    </row>
    <row r="1662" spans="1:24" ht="12.75" customHeight="1">
      <c r="A1662" t="s">
        <v>47</v>
      </c>
      <c r="B1662" s="17">
        <v>0.02</v>
      </c>
      <c r="C1662" s="6">
        <v>5.58</v>
      </c>
      <c r="D1662" s="6">
        <v>2.99</v>
      </c>
      <c r="E1662">
        <v>2928</v>
      </c>
      <c r="F1662" t="s">
        <v>2667</v>
      </c>
      <c r="G1662" t="s">
        <v>49</v>
      </c>
      <c r="H1662" t="s">
        <v>114</v>
      </c>
      <c r="I1662" t="s">
        <v>29</v>
      </c>
      <c r="J1662" t="s">
        <v>109</v>
      </c>
      <c r="K1662" t="s">
        <v>59</v>
      </c>
      <c r="L1662" t="s">
        <v>2668</v>
      </c>
      <c r="M1662" t="s">
        <v>136</v>
      </c>
      <c r="N1662" t="s">
        <v>932</v>
      </c>
      <c r="O1662" t="s">
        <v>2669</v>
      </c>
      <c r="P1662" s="13">
        <v>42150</v>
      </c>
      <c r="Q1662" s="13" t="str">
        <f t="shared" si="50"/>
        <v>May</v>
      </c>
      <c r="R1662" s="11">
        <v>42152</v>
      </c>
      <c r="S1662" s="13" t="str">
        <f t="shared" si="51"/>
        <v>May</v>
      </c>
      <c r="T1662" s="8">
        <v>689.32799999999997</v>
      </c>
      <c r="U1662">
        <v>42</v>
      </c>
      <c r="V1662" s="6">
        <v>236.83</v>
      </c>
      <c r="W1662">
        <v>90218</v>
      </c>
      <c r="X1662" t="str">
        <f>[1]!DXLOOKUP(M1662,Users!$A$2:$A$5,Users!$B$2:$B$5,0)</f>
        <v>Sam</v>
      </c>
    </row>
    <row r="1663" spans="1:24" ht="12.75" customHeight="1">
      <c r="A1663" t="s">
        <v>47</v>
      </c>
      <c r="B1663" s="17">
        <v>0.02</v>
      </c>
      <c r="C1663" s="6">
        <v>54.1</v>
      </c>
      <c r="D1663" s="6">
        <v>19.989999999999998</v>
      </c>
      <c r="E1663">
        <v>2928</v>
      </c>
      <c r="F1663" t="s">
        <v>2667</v>
      </c>
      <c r="G1663" t="s">
        <v>49</v>
      </c>
      <c r="H1663" t="s">
        <v>114</v>
      </c>
      <c r="I1663" t="s">
        <v>29</v>
      </c>
      <c r="J1663" t="s">
        <v>141</v>
      </c>
      <c r="K1663" t="s">
        <v>59</v>
      </c>
      <c r="L1663" t="s">
        <v>2181</v>
      </c>
      <c r="M1663" t="s">
        <v>136</v>
      </c>
      <c r="N1663" t="s">
        <v>932</v>
      </c>
      <c r="O1663" t="s">
        <v>2669</v>
      </c>
      <c r="P1663" s="13">
        <v>42150</v>
      </c>
      <c r="Q1663" s="13" t="str">
        <f t="shared" si="50"/>
        <v>May</v>
      </c>
      <c r="R1663" s="11">
        <v>42151</v>
      </c>
      <c r="S1663" s="13" t="str">
        <f t="shared" si="51"/>
        <v>May</v>
      </c>
      <c r="T1663" s="8">
        <v>-33.585999999999999</v>
      </c>
      <c r="U1663">
        <v>36</v>
      </c>
      <c r="V1663" s="6">
        <v>1944.87</v>
      </c>
      <c r="W1663">
        <v>90218</v>
      </c>
      <c r="X1663" t="str">
        <f>[1]!DXLOOKUP(M1663,Users!$A$2:$A$5,Users!$B$2:$B$5,0)</f>
        <v>Sam</v>
      </c>
    </row>
    <row r="1664" spans="1:24" ht="12.75" customHeight="1">
      <c r="A1664" t="s">
        <v>37</v>
      </c>
      <c r="B1664" s="17">
        <v>0.1</v>
      </c>
      <c r="C1664" s="6">
        <v>11.55</v>
      </c>
      <c r="D1664" s="6">
        <v>2.36</v>
      </c>
      <c r="E1664">
        <v>2931</v>
      </c>
      <c r="F1664" t="s">
        <v>2670</v>
      </c>
      <c r="G1664" t="s">
        <v>49</v>
      </c>
      <c r="H1664" t="s">
        <v>58</v>
      </c>
      <c r="I1664" t="s">
        <v>29</v>
      </c>
      <c r="J1664" t="s">
        <v>30</v>
      </c>
      <c r="K1664" t="s">
        <v>31</v>
      </c>
      <c r="L1664" t="s">
        <v>312</v>
      </c>
      <c r="M1664" t="s">
        <v>34</v>
      </c>
      <c r="N1664" t="s">
        <v>45</v>
      </c>
      <c r="O1664" t="s">
        <v>2671</v>
      </c>
      <c r="P1664" s="13">
        <v>42063</v>
      </c>
      <c r="Q1664" s="13" t="str">
        <f t="shared" si="50"/>
        <v>February</v>
      </c>
      <c r="R1664" s="11">
        <v>42063</v>
      </c>
      <c r="S1664" s="13" t="str">
        <f t="shared" si="51"/>
        <v>February</v>
      </c>
      <c r="T1664" s="8">
        <v>69.767200000000003</v>
      </c>
      <c r="U1664">
        <v>12</v>
      </c>
      <c r="V1664" s="6">
        <v>135.77000000000001</v>
      </c>
      <c r="W1664">
        <v>87619</v>
      </c>
      <c r="X1664" t="str">
        <f>[1]!DXLOOKUP(M1664,Users!$A$2:$A$5,Users!$B$2:$B$5,0)</f>
        <v>William</v>
      </c>
    </row>
    <row r="1665" spans="1:24" ht="12.75" customHeight="1">
      <c r="A1665" t="s">
        <v>25</v>
      </c>
      <c r="B1665" s="17">
        <v>0.01</v>
      </c>
      <c r="C1665" s="6">
        <v>35.44</v>
      </c>
      <c r="D1665" s="6">
        <v>19.989999999999998</v>
      </c>
      <c r="E1665">
        <v>2932</v>
      </c>
      <c r="F1665" t="s">
        <v>2672</v>
      </c>
      <c r="G1665" t="s">
        <v>49</v>
      </c>
      <c r="H1665" t="s">
        <v>58</v>
      </c>
      <c r="I1665" t="s">
        <v>29</v>
      </c>
      <c r="J1665" t="s">
        <v>93</v>
      </c>
      <c r="K1665" t="s">
        <v>59</v>
      </c>
      <c r="L1665" t="s">
        <v>1754</v>
      </c>
      <c r="M1665" t="s">
        <v>53</v>
      </c>
      <c r="N1665" t="s">
        <v>228</v>
      </c>
      <c r="O1665" t="s">
        <v>857</v>
      </c>
      <c r="P1665" s="13">
        <v>42116</v>
      </c>
      <c r="Q1665" s="13" t="str">
        <f t="shared" si="50"/>
        <v>April</v>
      </c>
      <c r="R1665" s="11">
        <v>42117</v>
      </c>
      <c r="S1665" s="13" t="str">
        <f t="shared" si="51"/>
        <v>April</v>
      </c>
      <c r="T1665" s="8">
        <v>-52.822799999999994</v>
      </c>
      <c r="U1665">
        <v>1</v>
      </c>
      <c r="V1665" s="6">
        <v>55.43</v>
      </c>
      <c r="W1665">
        <v>87620</v>
      </c>
      <c r="X1665" t="str">
        <f>[1]!DXLOOKUP(M1665,Users!$A$2:$A$5,Users!$B$2:$B$5,0)</f>
        <v>Erin</v>
      </c>
    </row>
    <row r="1666" spans="1:24" ht="12.75" customHeight="1">
      <c r="A1666" t="s">
        <v>106</v>
      </c>
      <c r="B1666" s="17">
        <v>0.02</v>
      </c>
      <c r="C1666" s="6">
        <v>3.8</v>
      </c>
      <c r="D1666" s="6">
        <v>1.49</v>
      </c>
      <c r="E1666">
        <v>2935</v>
      </c>
      <c r="F1666" t="s">
        <v>2673</v>
      </c>
      <c r="G1666" t="s">
        <v>49</v>
      </c>
      <c r="H1666" t="s">
        <v>58</v>
      </c>
      <c r="I1666" t="s">
        <v>29</v>
      </c>
      <c r="J1666" t="s">
        <v>109</v>
      </c>
      <c r="K1666" t="s">
        <v>59</v>
      </c>
      <c r="L1666" t="s">
        <v>125</v>
      </c>
      <c r="M1666" t="s">
        <v>53</v>
      </c>
      <c r="N1666" t="s">
        <v>193</v>
      </c>
      <c r="O1666" t="s">
        <v>194</v>
      </c>
      <c r="P1666" s="13">
        <v>42135</v>
      </c>
      <c r="Q1666" s="13" t="str">
        <f t="shared" si="50"/>
        <v>May</v>
      </c>
      <c r="R1666" s="11">
        <v>42139</v>
      </c>
      <c r="S1666" s="13" t="str">
        <f t="shared" si="51"/>
        <v>May</v>
      </c>
      <c r="T1666" s="8">
        <v>7.31</v>
      </c>
      <c r="U1666">
        <v>5</v>
      </c>
      <c r="V1666" s="6">
        <v>20.46</v>
      </c>
      <c r="W1666">
        <v>87617</v>
      </c>
      <c r="X1666" t="str">
        <f>[1]!DXLOOKUP(M1666,Users!$A$2:$A$5,Users!$B$2:$B$5,0)</f>
        <v>Erin</v>
      </c>
    </row>
    <row r="1667" spans="1:24" ht="12.75" customHeight="1">
      <c r="A1667" t="s">
        <v>25</v>
      </c>
      <c r="B1667" s="17">
        <v>0.03</v>
      </c>
      <c r="C1667" s="6">
        <v>47.9</v>
      </c>
      <c r="D1667" s="6">
        <v>5.86</v>
      </c>
      <c r="E1667">
        <v>2938</v>
      </c>
      <c r="F1667" t="s">
        <v>2674</v>
      </c>
      <c r="G1667" t="s">
        <v>49</v>
      </c>
      <c r="H1667" t="s">
        <v>58</v>
      </c>
      <c r="I1667" t="s">
        <v>29</v>
      </c>
      <c r="J1667" t="s">
        <v>93</v>
      </c>
      <c r="K1667" t="s">
        <v>59</v>
      </c>
      <c r="L1667" t="s">
        <v>1937</v>
      </c>
      <c r="M1667" t="s">
        <v>53</v>
      </c>
      <c r="N1667" t="s">
        <v>193</v>
      </c>
      <c r="O1667" t="s">
        <v>2675</v>
      </c>
      <c r="P1667" s="13">
        <v>42116</v>
      </c>
      <c r="Q1667" s="13" t="str">
        <f t="shared" ref="Q1667:Q1730" si="52">TEXT(P1667,"mmmm")</f>
        <v>April</v>
      </c>
      <c r="R1667" s="11">
        <v>42119</v>
      </c>
      <c r="S1667" s="13" t="str">
        <f t="shared" ref="S1667:S1730" si="53">TEXT(R1667,"mmmm")</f>
        <v>April</v>
      </c>
      <c r="T1667" s="8">
        <v>642.99029999999993</v>
      </c>
      <c r="U1667">
        <v>20</v>
      </c>
      <c r="V1667" s="6">
        <v>931.87</v>
      </c>
      <c r="W1667">
        <v>87620</v>
      </c>
      <c r="X1667" t="str">
        <f>[1]!DXLOOKUP(M1667,Users!$A$2:$A$5,Users!$B$2:$B$5,0)</f>
        <v>Erin</v>
      </c>
    </row>
    <row r="1668" spans="1:24" ht="12.75" customHeight="1">
      <c r="A1668" t="s">
        <v>47</v>
      </c>
      <c r="B1668" s="17">
        <v>0.05</v>
      </c>
      <c r="C1668" s="6">
        <v>2.62</v>
      </c>
      <c r="D1668" s="6">
        <v>0.8</v>
      </c>
      <c r="E1668">
        <v>2941</v>
      </c>
      <c r="F1668" t="s">
        <v>2676</v>
      </c>
      <c r="G1668" t="s">
        <v>49</v>
      </c>
      <c r="H1668" t="s">
        <v>58</v>
      </c>
      <c r="I1668" t="s">
        <v>29</v>
      </c>
      <c r="J1668" t="s">
        <v>66</v>
      </c>
      <c r="K1668" t="s">
        <v>31</v>
      </c>
      <c r="L1668" t="s">
        <v>1409</v>
      </c>
      <c r="M1668" t="s">
        <v>53</v>
      </c>
      <c r="N1668" t="s">
        <v>54</v>
      </c>
      <c r="O1668" t="s">
        <v>484</v>
      </c>
      <c r="P1668" s="13">
        <v>42150</v>
      </c>
      <c r="Q1668" s="13" t="str">
        <f t="shared" si="52"/>
        <v>May</v>
      </c>
      <c r="R1668" s="11">
        <v>42151</v>
      </c>
      <c r="S1668" s="13" t="str">
        <f t="shared" si="53"/>
        <v>May</v>
      </c>
      <c r="T1668" s="8">
        <v>12.71</v>
      </c>
      <c r="U1668">
        <v>8</v>
      </c>
      <c r="V1668" s="6">
        <v>21.41</v>
      </c>
      <c r="W1668">
        <v>87618</v>
      </c>
      <c r="X1668" t="str">
        <f>[1]!DXLOOKUP(M1668,Users!$A$2:$A$5,Users!$B$2:$B$5,0)</f>
        <v>Erin</v>
      </c>
    </row>
    <row r="1669" spans="1:24" ht="12.75" customHeight="1">
      <c r="A1669" t="s">
        <v>106</v>
      </c>
      <c r="B1669" s="17">
        <v>0.04</v>
      </c>
      <c r="C1669" s="6">
        <v>4.55</v>
      </c>
      <c r="D1669" s="6">
        <v>1.49</v>
      </c>
      <c r="E1669">
        <v>2944</v>
      </c>
      <c r="F1669" t="s">
        <v>2677</v>
      </c>
      <c r="G1669" t="s">
        <v>49</v>
      </c>
      <c r="H1669" t="s">
        <v>28</v>
      </c>
      <c r="I1669" t="s">
        <v>29</v>
      </c>
      <c r="J1669" t="s">
        <v>109</v>
      </c>
      <c r="K1669" t="s">
        <v>59</v>
      </c>
      <c r="L1669" t="s">
        <v>1441</v>
      </c>
      <c r="M1669" t="s">
        <v>61</v>
      </c>
      <c r="N1669" t="s">
        <v>300</v>
      </c>
      <c r="O1669" t="s">
        <v>1929</v>
      </c>
      <c r="P1669" s="13">
        <v>42068</v>
      </c>
      <c r="Q1669" s="13" t="str">
        <f t="shared" si="52"/>
        <v>March</v>
      </c>
      <c r="R1669" s="11">
        <v>42070</v>
      </c>
      <c r="S1669" s="13" t="str">
        <f t="shared" si="53"/>
        <v>March</v>
      </c>
      <c r="T1669" s="8">
        <v>28.288</v>
      </c>
      <c r="U1669">
        <v>13</v>
      </c>
      <c r="V1669" s="6">
        <v>59.75</v>
      </c>
      <c r="W1669">
        <v>90309</v>
      </c>
      <c r="X1669" t="str">
        <f>[1]!DXLOOKUP(M1669,Users!$A$2:$A$5,Users!$B$2:$B$5,0)</f>
        <v>Chris</v>
      </c>
    </row>
    <row r="1670" spans="1:24" ht="12.75" customHeight="1">
      <c r="A1670" t="s">
        <v>37</v>
      </c>
      <c r="B1670" s="17">
        <v>0.01</v>
      </c>
      <c r="C1670" s="6">
        <v>7.64</v>
      </c>
      <c r="D1670" s="6">
        <v>1.39</v>
      </c>
      <c r="E1670">
        <v>2947</v>
      </c>
      <c r="F1670" t="s">
        <v>2678</v>
      </c>
      <c r="G1670" t="s">
        <v>49</v>
      </c>
      <c r="H1670" t="s">
        <v>114</v>
      </c>
      <c r="I1670" t="s">
        <v>29</v>
      </c>
      <c r="J1670" t="s">
        <v>69</v>
      </c>
      <c r="K1670" t="s">
        <v>59</v>
      </c>
      <c r="L1670" t="s">
        <v>2438</v>
      </c>
      <c r="M1670" t="s">
        <v>53</v>
      </c>
      <c r="N1670" t="s">
        <v>71</v>
      </c>
      <c r="O1670" t="s">
        <v>2679</v>
      </c>
      <c r="P1670" s="13">
        <v>42039</v>
      </c>
      <c r="Q1670" s="13" t="str">
        <f t="shared" si="52"/>
        <v>February</v>
      </c>
      <c r="R1670" s="11">
        <v>42042</v>
      </c>
      <c r="S1670" s="13" t="str">
        <f t="shared" si="53"/>
        <v>February</v>
      </c>
      <c r="T1670" s="8">
        <v>112.1181</v>
      </c>
      <c r="U1670">
        <v>20</v>
      </c>
      <c r="V1670" s="6">
        <v>162.49</v>
      </c>
      <c r="W1670">
        <v>87511</v>
      </c>
      <c r="X1670" t="str">
        <f>[1]!DXLOOKUP(M1670,Users!$A$2:$A$5,Users!$B$2:$B$5,0)</f>
        <v>Erin</v>
      </c>
    </row>
    <row r="1671" spans="1:24" ht="12.75" customHeight="1">
      <c r="A1671" t="s">
        <v>56</v>
      </c>
      <c r="B1671" s="17">
        <v>7.0000000000000007E-2</v>
      </c>
      <c r="C1671" s="6">
        <v>42.98</v>
      </c>
      <c r="D1671" s="6">
        <v>4.62</v>
      </c>
      <c r="E1671">
        <v>2951</v>
      </c>
      <c r="F1671" t="s">
        <v>2680</v>
      </c>
      <c r="G1671" t="s">
        <v>27</v>
      </c>
      <c r="H1671" t="s">
        <v>28</v>
      </c>
      <c r="I1671" t="s">
        <v>29</v>
      </c>
      <c r="J1671" t="s">
        <v>257</v>
      </c>
      <c r="K1671" t="s">
        <v>59</v>
      </c>
      <c r="L1671" t="s">
        <v>1888</v>
      </c>
      <c r="M1671" t="s">
        <v>61</v>
      </c>
      <c r="N1671" t="s">
        <v>183</v>
      </c>
      <c r="O1671" t="s">
        <v>2612</v>
      </c>
      <c r="P1671" s="13">
        <v>42050</v>
      </c>
      <c r="Q1671" s="13" t="str">
        <f t="shared" si="52"/>
        <v>February</v>
      </c>
      <c r="R1671" s="11">
        <v>42052</v>
      </c>
      <c r="S1671" s="13" t="str">
        <f t="shared" si="53"/>
        <v>February</v>
      </c>
      <c r="T1671" s="8">
        <v>565.38599999999997</v>
      </c>
      <c r="U1671">
        <v>19</v>
      </c>
      <c r="V1671" s="6">
        <v>819.4</v>
      </c>
      <c r="W1671">
        <v>91397</v>
      </c>
      <c r="X1671" t="str">
        <f>[1]!DXLOOKUP(M1671,Users!$A$2:$A$5,Users!$B$2:$B$5,0)</f>
        <v>Chris</v>
      </c>
    </row>
    <row r="1672" spans="1:24" ht="12.75" customHeight="1">
      <c r="A1672" t="s">
        <v>56</v>
      </c>
      <c r="B1672" s="17">
        <v>0.03</v>
      </c>
      <c r="C1672" s="6">
        <v>89.99</v>
      </c>
      <c r="D1672" s="6">
        <v>42</v>
      </c>
      <c r="E1672">
        <v>2951</v>
      </c>
      <c r="F1672" t="s">
        <v>2680</v>
      </c>
      <c r="G1672" t="s">
        <v>39</v>
      </c>
      <c r="H1672" t="s">
        <v>28</v>
      </c>
      <c r="I1672" t="s">
        <v>41</v>
      </c>
      <c r="J1672" t="s">
        <v>42</v>
      </c>
      <c r="K1672" t="s">
        <v>43</v>
      </c>
      <c r="L1672" t="s">
        <v>2466</v>
      </c>
      <c r="M1672" t="s">
        <v>61</v>
      </c>
      <c r="N1672" t="s">
        <v>183</v>
      </c>
      <c r="O1672" t="s">
        <v>2612</v>
      </c>
      <c r="P1672" s="13">
        <v>42050</v>
      </c>
      <c r="Q1672" s="13" t="str">
        <f t="shared" si="52"/>
        <v>February</v>
      </c>
      <c r="R1672" s="11">
        <v>42053</v>
      </c>
      <c r="S1672" s="13" t="str">
        <f t="shared" si="53"/>
        <v>February</v>
      </c>
      <c r="T1672" s="8">
        <v>-230.9528</v>
      </c>
      <c r="U1672">
        <v>19</v>
      </c>
      <c r="V1672" s="6">
        <v>1809.75</v>
      </c>
      <c r="W1672">
        <v>91397</v>
      </c>
      <c r="X1672" t="str">
        <f>[1]!DXLOOKUP(M1672,Users!$A$2:$A$5,Users!$B$2:$B$5,0)</f>
        <v>Chris</v>
      </c>
    </row>
    <row r="1673" spans="1:24" ht="12.75" customHeight="1">
      <c r="A1673" t="s">
        <v>56</v>
      </c>
      <c r="B1673" s="17">
        <v>0.08</v>
      </c>
      <c r="C1673" s="6">
        <v>5.74</v>
      </c>
      <c r="D1673" s="6">
        <v>5.01</v>
      </c>
      <c r="E1673">
        <v>2952</v>
      </c>
      <c r="F1673" t="s">
        <v>2681</v>
      </c>
      <c r="G1673" t="s">
        <v>27</v>
      </c>
      <c r="H1673" t="s">
        <v>28</v>
      </c>
      <c r="I1673" t="s">
        <v>29</v>
      </c>
      <c r="J1673" t="s">
        <v>109</v>
      </c>
      <c r="K1673" t="s">
        <v>59</v>
      </c>
      <c r="L1673" t="s">
        <v>2061</v>
      </c>
      <c r="M1673" t="s">
        <v>53</v>
      </c>
      <c r="N1673" t="s">
        <v>154</v>
      </c>
      <c r="O1673" t="s">
        <v>2682</v>
      </c>
      <c r="P1673" s="13">
        <v>42109</v>
      </c>
      <c r="Q1673" s="13" t="str">
        <f t="shared" si="52"/>
        <v>April</v>
      </c>
      <c r="R1673" s="11">
        <v>42111</v>
      </c>
      <c r="S1673" s="13" t="str">
        <f t="shared" si="53"/>
        <v>April</v>
      </c>
      <c r="T1673" s="8">
        <v>-61.628039999999999</v>
      </c>
      <c r="U1673">
        <v>12</v>
      </c>
      <c r="V1673" s="6">
        <v>70.03</v>
      </c>
      <c r="W1673">
        <v>91398</v>
      </c>
      <c r="X1673" t="str">
        <f>[1]!DXLOOKUP(M1673,Users!$A$2:$A$5,Users!$B$2:$B$5,0)</f>
        <v>Erin</v>
      </c>
    </row>
    <row r="1674" spans="1:24" ht="12.75" customHeight="1">
      <c r="A1674" t="s">
        <v>106</v>
      </c>
      <c r="B1674" s="17">
        <v>0.09</v>
      </c>
      <c r="C1674" s="6">
        <v>12.22</v>
      </c>
      <c r="D1674" s="6">
        <v>2.85</v>
      </c>
      <c r="E1674">
        <v>2954</v>
      </c>
      <c r="F1674" t="s">
        <v>2683</v>
      </c>
      <c r="G1674" t="s">
        <v>49</v>
      </c>
      <c r="H1674" t="s">
        <v>114</v>
      </c>
      <c r="I1674" t="s">
        <v>41</v>
      </c>
      <c r="J1674" t="s">
        <v>50</v>
      </c>
      <c r="K1674" t="s">
        <v>51</v>
      </c>
      <c r="L1674" t="s">
        <v>2398</v>
      </c>
      <c r="M1674" t="s">
        <v>61</v>
      </c>
      <c r="N1674" t="s">
        <v>62</v>
      </c>
      <c r="O1674" t="s">
        <v>2684</v>
      </c>
      <c r="P1674" s="13">
        <v>42173</v>
      </c>
      <c r="Q1674" s="13" t="str">
        <f t="shared" si="52"/>
        <v>June</v>
      </c>
      <c r="R1674" s="11">
        <v>42180</v>
      </c>
      <c r="S1674" s="13" t="str">
        <f t="shared" si="53"/>
        <v>June</v>
      </c>
      <c r="T1674" s="8">
        <v>70.676699999999997</v>
      </c>
      <c r="U1674">
        <v>9</v>
      </c>
      <c r="V1674" s="6">
        <v>102.43</v>
      </c>
      <c r="W1674">
        <v>86427</v>
      </c>
      <c r="X1674" t="str">
        <f>[1]!DXLOOKUP(M1674,Users!$A$2:$A$5,Users!$B$2:$B$5,0)</f>
        <v>Chris</v>
      </c>
    </row>
    <row r="1675" spans="1:24" ht="12.75" customHeight="1">
      <c r="A1675" t="s">
        <v>56</v>
      </c>
      <c r="B1675" s="17">
        <v>0.1</v>
      </c>
      <c r="C1675" s="6">
        <v>37.94</v>
      </c>
      <c r="D1675" s="6">
        <v>5.08</v>
      </c>
      <c r="E1675">
        <v>2957</v>
      </c>
      <c r="F1675" t="s">
        <v>2685</v>
      </c>
      <c r="G1675" t="s">
        <v>27</v>
      </c>
      <c r="H1675" t="s">
        <v>28</v>
      </c>
      <c r="I1675" t="s">
        <v>29</v>
      </c>
      <c r="J1675" t="s">
        <v>93</v>
      </c>
      <c r="K1675" t="s">
        <v>31</v>
      </c>
      <c r="L1675" t="s">
        <v>892</v>
      </c>
      <c r="M1675" t="s">
        <v>61</v>
      </c>
      <c r="N1675" t="s">
        <v>1858</v>
      </c>
      <c r="O1675" t="s">
        <v>2686</v>
      </c>
      <c r="P1675" s="13">
        <v>42096</v>
      </c>
      <c r="Q1675" s="13" t="str">
        <f t="shared" si="52"/>
        <v>April</v>
      </c>
      <c r="R1675" s="11">
        <v>42098</v>
      </c>
      <c r="S1675" s="13" t="str">
        <f t="shared" si="53"/>
        <v>April</v>
      </c>
      <c r="T1675" s="8">
        <v>95.054399999999987</v>
      </c>
      <c r="U1675">
        <v>4</v>
      </c>
      <c r="V1675" s="6">
        <v>137.76</v>
      </c>
      <c r="W1675">
        <v>90264</v>
      </c>
      <c r="X1675" t="str">
        <f>[1]!DXLOOKUP(M1675,Users!$A$2:$A$5,Users!$B$2:$B$5,0)</f>
        <v>Chris</v>
      </c>
    </row>
    <row r="1676" spans="1:24" ht="12.75" customHeight="1">
      <c r="A1676" t="s">
        <v>106</v>
      </c>
      <c r="B1676" s="17">
        <v>0.06</v>
      </c>
      <c r="C1676" s="6">
        <v>20.99</v>
      </c>
      <c r="D1676" s="6">
        <v>0.99</v>
      </c>
      <c r="E1676">
        <v>2958</v>
      </c>
      <c r="F1676" t="s">
        <v>2687</v>
      </c>
      <c r="G1676" t="s">
        <v>49</v>
      </c>
      <c r="H1676" t="s">
        <v>28</v>
      </c>
      <c r="I1676" t="s">
        <v>77</v>
      </c>
      <c r="J1676" t="s">
        <v>78</v>
      </c>
      <c r="K1676" t="s">
        <v>31</v>
      </c>
      <c r="L1676" t="s">
        <v>2688</v>
      </c>
      <c r="M1676" t="s">
        <v>61</v>
      </c>
      <c r="N1676" t="s">
        <v>1858</v>
      </c>
      <c r="O1676" t="s">
        <v>2689</v>
      </c>
      <c r="P1676" s="13">
        <v>42086</v>
      </c>
      <c r="Q1676" s="13" t="str">
        <f t="shared" si="52"/>
        <v>March</v>
      </c>
      <c r="R1676" s="11">
        <v>42091</v>
      </c>
      <c r="S1676" s="13" t="str">
        <f t="shared" si="53"/>
        <v>March</v>
      </c>
      <c r="T1676" s="8">
        <v>224.96069999999997</v>
      </c>
      <c r="U1676">
        <v>18</v>
      </c>
      <c r="V1676" s="6">
        <v>326.02999999999997</v>
      </c>
      <c r="W1676">
        <v>90265</v>
      </c>
      <c r="X1676" t="str">
        <f>[1]!DXLOOKUP(M1676,Users!$A$2:$A$5,Users!$B$2:$B$5,0)</f>
        <v>Chris</v>
      </c>
    </row>
    <row r="1677" spans="1:24" ht="12.75" customHeight="1">
      <c r="A1677" t="s">
        <v>37</v>
      </c>
      <c r="B1677" s="17">
        <v>0.1</v>
      </c>
      <c r="C1677" s="6">
        <v>36.549999999999997</v>
      </c>
      <c r="D1677" s="6">
        <v>13.89</v>
      </c>
      <c r="E1677">
        <v>2960</v>
      </c>
      <c r="F1677" t="s">
        <v>2690</v>
      </c>
      <c r="G1677" t="s">
        <v>49</v>
      </c>
      <c r="H1677" t="s">
        <v>28</v>
      </c>
      <c r="I1677" t="s">
        <v>29</v>
      </c>
      <c r="J1677" t="s">
        <v>30</v>
      </c>
      <c r="K1677" t="s">
        <v>31</v>
      </c>
      <c r="L1677" t="s">
        <v>1290</v>
      </c>
      <c r="M1677" t="s">
        <v>136</v>
      </c>
      <c r="N1677" t="s">
        <v>958</v>
      </c>
      <c r="O1677" t="s">
        <v>2691</v>
      </c>
      <c r="P1677" s="13">
        <v>42099</v>
      </c>
      <c r="Q1677" s="13" t="str">
        <f t="shared" si="52"/>
        <v>April</v>
      </c>
      <c r="R1677" s="11">
        <v>42101</v>
      </c>
      <c r="S1677" s="13" t="str">
        <f t="shared" si="53"/>
        <v>April</v>
      </c>
      <c r="T1677" s="8">
        <v>-89.572000000000003</v>
      </c>
      <c r="U1677">
        <v>11</v>
      </c>
      <c r="V1677" s="6">
        <v>379.72</v>
      </c>
      <c r="W1677">
        <v>90646</v>
      </c>
      <c r="X1677" t="str">
        <f>[1]!DXLOOKUP(M1677,Users!$A$2:$A$5,Users!$B$2:$B$5,0)</f>
        <v>Sam</v>
      </c>
    </row>
    <row r="1678" spans="1:24" ht="12.75" customHeight="1">
      <c r="A1678" t="s">
        <v>25</v>
      </c>
      <c r="B1678" s="17">
        <v>7.0000000000000007E-2</v>
      </c>
      <c r="C1678" s="6">
        <v>4.76</v>
      </c>
      <c r="D1678" s="6">
        <v>0.88</v>
      </c>
      <c r="E1678">
        <v>2962</v>
      </c>
      <c r="F1678" t="s">
        <v>2692</v>
      </c>
      <c r="G1678" t="s">
        <v>27</v>
      </c>
      <c r="H1678" t="s">
        <v>114</v>
      </c>
      <c r="I1678" t="s">
        <v>29</v>
      </c>
      <c r="J1678" t="s">
        <v>93</v>
      </c>
      <c r="K1678" t="s">
        <v>31</v>
      </c>
      <c r="L1678" t="s">
        <v>2564</v>
      </c>
      <c r="M1678" t="s">
        <v>34</v>
      </c>
      <c r="N1678" t="s">
        <v>255</v>
      </c>
      <c r="O1678" t="s">
        <v>337</v>
      </c>
      <c r="P1678" s="13">
        <v>42131</v>
      </c>
      <c r="Q1678" s="13" t="str">
        <f t="shared" si="52"/>
        <v>May</v>
      </c>
      <c r="R1678" s="11">
        <v>42133</v>
      </c>
      <c r="S1678" s="13" t="str">
        <f t="shared" si="53"/>
        <v>May</v>
      </c>
      <c r="T1678" s="8">
        <v>33.347699999999996</v>
      </c>
      <c r="U1678">
        <v>10</v>
      </c>
      <c r="V1678" s="6">
        <v>48.33</v>
      </c>
      <c r="W1678">
        <v>88611</v>
      </c>
      <c r="X1678" t="str">
        <f>[1]!DXLOOKUP(M1678,Users!$A$2:$A$5,Users!$B$2:$B$5,0)</f>
        <v>William</v>
      </c>
    </row>
    <row r="1679" spans="1:24" ht="12.75" customHeight="1">
      <c r="A1679" t="s">
        <v>47</v>
      </c>
      <c r="B1679" s="17">
        <v>0.01</v>
      </c>
      <c r="C1679" s="6">
        <v>7.98</v>
      </c>
      <c r="D1679" s="6">
        <v>6.5</v>
      </c>
      <c r="E1679">
        <v>2963</v>
      </c>
      <c r="F1679" t="s">
        <v>2693</v>
      </c>
      <c r="G1679" t="s">
        <v>49</v>
      </c>
      <c r="H1679" t="s">
        <v>114</v>
      </c>
      <c r="I1679" t="s">
        <v>29</v>
      </c>
      <c r="J1679" t="s">
        <v>141</v>
      </c>
      <c r="K1679" t="s">
        <v>86</v>
      </c>
      <c r="L1679" t="s">
        <v>2694</v>
      </c>
      <c r="M1679" t="s">
        <v>53</v>
      </c>
      <c r="N1679" t="s">
        <v>415</v>
      </c>
      <c r="O1679" t="s">
        <v>2695</v>
      </c>
      <c r="P1679" s="13">
        <v>42177</v>
      </c>
      <c r="Q1679" s="13" t="str">
        <f t="shared" si="52"/>
        <v>June</v>
      </c>
      <c r="R1679" s="11">
        <v>42178</v>
      </c>
      <c r="S1679" s="13" t="str">
        <f t="shared" si="53"/>
        <v>June</v>
      </c>
      <c r="T1679" s="8">
        <v>-34.591999999999999</v>
      </c>
      <c r="U1679">
        <v>4</v>
      </c>
      <c r="V1679" s="6">
        <v>34.909999999999997</v>
      </c>
      <c r="W1679">
        <v>88612</v>
      </c>
      <c r="X1679" t="str">
        <f>[1]!DXLOOKUP(M1679,Users!$A$2:$A$5,Users!$B$2:$B$5,0)</f>
        <v>Erin</v>
      </c>
    </row>
    <row r="1680" spans="1:24" ht="12.75" customHeight="1">
      <c r="A1680" t="s">
        <v>25</v>
      </c>
      <c r="B1680" s="17">
        <v>0.06</v>
      </c>
      <c r="C1680" s="6">
        <v>42.98</v>
      </c>
      <c r="D1680" s="6">
        <v>4.62</v>
      </c>
      <c r="E1680">
        <v>2964</v>
      </c>
      <c r="F1680" t="s">
        <v>2696</v>
      </c>
      <c r="G1680" t="s">
        <v>49</v>
      </c>
      <c r="H1680" t="s">
        <v>114</v>
      </c>
      <c r="I1680" t="s">
        <v>29</v>
      </c>
      <c r="J1680" t="s">
        <v>257</v>
      </c>
      <c r="K1680" t="s">
        <v>59</v>
      </c>
      <c r="L1680" t="s">
        <v>1888</v>
      </c>
      <c r="M1680" t="s">
        <v>53</v>
      </c>
      <c r="N1680" t="s">
        <v>154</v>
      </c>
      <c r="O1680" t="s">
        <v>1961</v>
      </c>
      <c r="P1680" s="13">
        <v>42115</v>
      </c>
      <c r="Q1680" s="13" t="str">
        <f t="shared" si="52"/>
        <v>April</v>
      </c>
      <c r="R1680" s="11">
        <v>42117</v>
      </c>
      <c r="S1680" s="13" t="str">
        <f t="shared" si="53"/>
        <v>April</v>
      </c>
      <c r="T1680" s="8">
        <v>-24.63</v>
      </c>
      <c r="U1680">
        <v>1</v>
      </c>
      <c r="V1680" s="6">
        <v>47.04</v>
      </c>
      <c r="W1680">
        <v>88610</v>
      </c>
      <c r="X1680" t="str">
        <f>[1]!DXLOOKUP(M1680,Users!$A$2:$A$5,Users!$B$2:$B$5,0)</f>
        <v>Erin</v>
      </c>
    </row>
    <row r="1681" spans="1:24" ht="12.75" customHeight="1">
      <c r="A1681" t="s">
        <v>37</v>
      </c>
      <c r="B1681" s="17">
        <v>0.08</v>
      </c>
      <c r="C1681" s="6">
        <v>9.68</v>
      </c>
      <c r="D1681" s="6">
        <v>2.0299999999999998</v>
      </c>
      <c r="E1681">
        <v>2968</v>
      </c>
      <c r="F1681" t="s">
        <v>2697</v>
      </c>
      <c r="G1681" t="s">
        <v>49</v>
      </c>
      <c r="H1681" t="s">
        <v>58</v>
      </c>
      <c r="I1681" t="s">
        <v>29</v>
      </c>
      <c r="J1681" t="s">
        <v>93</v>
      </c>
      <c r="K1681" t="s">
        <v>31</v>
      </c>
      <c r="L1681" t="s">
        <v>2698</v>
      </c>
      <c r="M1681" t="s">
        <v>136</v>
      </c>
      <c r="N1681" t="s">
        <v>362</v>
      </c>
      <c r="O1681" t="s">
        <v>2699</v>
      </c>
      <c r="P1681" s="13">
        <v>42057</v>
      </c>
      <c r="Q1681" s="13" t="str">
        <f t="shared" si="52"/>
        <v>February</v>
      </c>
      <c r="R1681" s="11">
        <v>42059</v>
      </c>
      <c r="S1681" s="13" t="str">
        <f t="shared" si="53"/>
        <v>February</v>
      </c>
      <c r="T1681" s="8">
        <v>-536.24199999999996</v>
      </c>
      <c r="U1681">
        <v>1</v>
      </c>
      <c r="V1681" s="6">
        <v>10.94</v>
      </c>
      <c r="W1681">
        <v>86085</v>
      </c>
      <c r="X1681" t="str">
        <f>[1]!DXLOOKUP(M1681,Users!$A$2:$A$5,Users!$B$2:$B$5,0)</f>
        <v>Sam</v>
      </c>
    </row>
    <row r="1682" spans="1:24" ht="12.75" customHeight="1">
      <c r="A1682" t="s">
        <v>37</v>
      </c>
      <c r="B1682" s="17">
        <v>0.04</v>
      </c>
      <c r="C1682" s="6">
        <v>150.97999999999999</v>
      </c>
      <c r="D1682" s="6">
        <v>16.010000000000002</v>
      </c>
      <c r="E1682">
        <v>2968</v>
      </c>
      <c r="F1682" t="s">
        <v>2697</v>
      </c>
      <c r="G1682" t="s">
        <v>39</v>
      </c>
      <c r="H1682" t="s">
        <v>58</v>
      </c>
      <c r="I1682" t="s">
        <v>41</v>
      </c>
      <c r="J1682" t="s">
        <v>152</v>
      </c>
      <c r="K1682" t="s">
        <v>121</v>
      </c>
      <c r="L1682" t="s">
        <v>2700</v>
      </c>
      <c r="M1682" t="s">
        <v>136</v>
      </c>
      <c r="N1682" t="s">
        <v>362</v>
      </c>
      <c r="O1682" t="s">
        <v>2699</v>
      </c>
      <c r="P1682" s="13">
        <v>42057</v>
      </c>
      <c r="Q1682" s="13" t="str">
        <f t="shared" si="52"/>
        <v>February</v>
      </c>
      <c r="R1682" s="11">
        <v>42058</v>
      </c>
      <c r="S1682" s="13" t="str">
        <f t="shared" si="53"/>
        <v>February</v>
      </c>
      <c r="T1682" s="8">
        <v>-125.86000000000001</v>
      </c>
      <c r="U1682">
        <v>5</v>
      </c>
      <c r="V1682" s="6">
        <v>731.38</v>
      </c>
      <c r="W1682">
        <v>86085</v>
      </c>
      <c r="X1682" t="str">
        <f>[1]!DXLOOKUP(M1682,Users!$A$2:$A$5,Users!$B$2:$B$5,0)</f>
        <v>Sam</v>
      </c>
    </row>
    <row r="1683" spans="1:24" ht="12.75" customHeight="1">
      <c r="A1683" t="s">
        <v>25</v>
      </c>
      <c r="B1683" s="17">
        <v>0.06</v>
      </c>
      <c r="C1683" s="6">
        <v>363.25</v>
      </c>
      <c r="D1683" s="6">
        <v>19.989999999999998</v>
      </c>
      <c r="E1683">
        <v>2968</v>
      </c>
      <c r="F1683" t="s">
        <v>2697</v>
      </c>
      <c r="G1683" t="s">
        <v>49</v>
      </c>
      <c r="H1683" t="s">
        <v>58</v>
      </c>
      <c r="I1683" t="s">
        <v>29</v>
      </c>
      <c r="J1683" t="s">
        <v>257</v>
      </c>
      <c r="K1683" t="s">
        <v>59</v>
      </c>
      <c r="L1683" t="s">
        <v>1253</v>
      </c>
      <c r="M1683" t="s">
        <v>136</v>
      </c>
      <c r="N1683" t="s">
        <v>362</v>
      </c>
      <c r="O1683" t="s">
        <v>2699</v>
      </c>
      <c r="P1683" s="13">
        <v>42091</v>
      </c>
      <c r="Q1683" s="13" t="str">
        <f t="shared" si="52"/>
        <v>March</v>
      </c>
      <c r="R1683" s="11">
        <v>42093</v>
      </c>
      <c r="S1683" s="13" t="str">
        <f t="shared" si="53"/>
        <v>March</v>
      </c>
      <c r="T1683" s="8">
        <v>36.164099999999998</v>
      </c>
      <c r="U1683">
        <v>1</v>
      </c>
      <c r="V1683" s="6">
        <v>344.87</v>
      </c>
      <c r="W1683">
        <v>86086</v>
      </c>
      <c r="X1683" t="str">
        <f>[1]!DXLOOKUP(M1683,Users!$A$2:$A$5,Users!$B$2:$B$5,0)</f>
        <v>Sam</v>
      </c>
    </row>
    <row r="1684" spans="1:24" ht="12.75" customHeight="1">
      <c r="A1684" t="s">
        <v>25</v>
      </c>
      <c r="B1684" s="17">
        <v>0.01</v>
      </c>
      <c r="C1684" s="6">
        <v>30.97</v>
      </c>
      <c r="D1684" s="6">
        <v>4</v>
      </c>
      <c r="E1684">
        <v>2973</v>
      </c>
      <c r="F1684" t="s">
        <v>2701</v>
      </c>
      <c r="G1684" t="s">
        <v>49</v>
      </c>
      <c r="H1684" t="s">
        <v>40</v>
      </c>
      <c r="I1684" t="s">
        <v>77</v>
      </c>
      <c r="J1684" t="s">
        <v>180</v>
      </c>
      <c r="K1684" t="s">
        <v>59</v>
      </c>
      <c r="L1684" t="s">
        <v>2702</v>
      </c>
      <c r="M1684" t="s">
        <v>61</v>
      </c>
      <c r="N1684" t="s">
        <v>1858</v>
      </c>
      <c r="O1684" t="s">
        <v>2703</v>
      </c>
      <c r="P1684" s="13">
        <v>42107</v>
      </c>
      <c r="Q1684" s="13" t="str">
        <f t="shared" si="52"/>
        <v>April</v>
      </c>
      <c r="R1684" s="11">
        <v>42109</v>
      </c>
      <c r="S1684" s="13" t="str">
        <f t="shared" si="53"/>
        <v>April</v>
      </c>
      <c r="T1684" s="8">
        <v>17.102799999999998</v>
      </c>
      <c r="U1684">
        <v>17</v>
      </c>
      <c r="V1684" s="6">
        <v>523.05999999999995</v>
      </c>
      <c r="W1684">
        <v>87186</v>
      </c>
      <c r="X1684" t="str">
        <f>[1]!DXLOOKUP(M1684,Users!$A$2:$A$5,Users!$B$2:$B$5,0)</f>
        <v>Chris</v>
      </c>
    </row>
    <row r="1685" spans="1:24" ht="12.75" customHeight="1">
      <c r="A1685" t="s">
        <v>25</v>
      </c>
      <c r="B1685" s="17">
        <v>0.08</v>
      </c>
      <c r="C1685" s="6">
        <v>125.99</v>
      </c>
      <c r="D1685" s="6">
        <v>7.69</v>
      </c>
      <c r="E1685">
        <v>2973</v>
      </c>
      <c r="F1685" t="s">
        <v>2701</v>
      </c>
      <c r="G1685" t="s">
        <v>49</v>
      </c>
      <c r="H1685" t="s">
        <v>40</v>
      </c>
      <c r="I1685" t="s">
        <v>77</v>
      </c>
      <c r="J1685" t="s">
        <v>78</v>
      </c>
      <c r="K1685" t="s">
        <v>59</v>
      </c>
      <c r="L1685" t="s">
        <v>1225</v>
      </c>
      <c r="M1685" t="s">
        <v>61</v>
      </c>
      <c r="N1685" t="s">
        <v>1858</v>
      </c>
      <c r="O1685" t="s">
        <v>2703</v>
      </c>
      <c r="P1685" s="13">
        <v>42107</v>
      </c>
      <c r="Q1685" s="13" t="str">
        <f t="shared" si="52"/>
        <v>April</v>
      </c>
      <c r="R1685" s="11">
        <v>42109</v>
      </c>
      <c r="S1685" s="13" t="str">
        <f t="shared" si="53"/>
        <v>April</v>
      </c>
      <c r="T1685" s="8">
        <v>1269.3819599999999</v>
      </c>
      <c r="U1685">
        <v>23</v>
      </c>
      <c r="V1685" s="6">
        <v>2424.6799999999998</v>
      </c>
      <c r="W1685">
        <v>87186</v>
      </c>
      <c r="X1685" t="str">
        <f>[1]!DXLOOKUP(M1685,Users!$A$2:$A$5,Users!$B$2:$B$5,0)</f>
        <v>Chris</v>
      </c>
    </row>
    <row r="1686" spans="1:24" ht="12.75" customHeight="1">
      <c r="A1686" t="s">
        <v>47</v>
      </c>
      <c r="B1686" s="17">
        <v>0.1</v>
      </c>
      <c r="C1686" s="6">
        <v>442.14</v>
      </c>
      <c r="D1686" s="6">
        <v>14.7</v>
      </c>
      <c r="E1686">
        <v>2973</v>
      </c>
      <c r="F1686" t="s">
        <v>2701</v>
      </c>
      <c r="G1686" t="s">
        <v>39</v>
      </c>
      <c r="H1686" t="s">
        <v>40</v>
      </c>
      <c r="I1686" t="s">
        <v>77</v>
      </c>
      <c r="J1686" t="s">
        <v>85</v>
      </c>
      <c r="K1686" t="s">
        <v>43</v>
      </c>
      <c r="L1686" t="s">
        <v>336</v>
      </c>
      <c r="M1686" t="s">
        <v>61</v>
      </c>
      <c r="N1686" t="s">
        <v>1858</v>
      </c>
      <c r="O1686" t="s">
        <v>2703</v>
      </c>
      <c r="P1686" s="13">
        <v>42144</v>
      </c>
      <c r="Q1686" s="13" t="str">
        <f t="shared" si="52"/>
        <v>May</v>
      </c>
      <c r="R1686" s="11">
        <v>42145</v>
      </c>
      <c r="S1686" s="13" t="str">
        <f t="shared" si="53"/>
        <v>May</v>
      </c>
      <c r="T1686" s="8">
        <v>137.68794000000014</v>
      </c>
      <c r="U1686">
        <v>6</v>
      </c>
      <c r="V1686" s="6">
        <v>2411.4299999999998</v>
      </c>
      <c r="W1686">
        <v>87187</v>
      </c>
      <c r="X1686" t="str">
        <f>[1]!DXLOOKUP(M1686,Users!$A$2:$A$5,Users!$B$2:$B$5,0)</f>
        <v>Chris</v>
      </c>
    </row>
    <row r="1687" spans="1:24" ht="12.75" customHeight="1">
      <c r="A1687" t="s">
        <v>56</v>
      </c>
      <c r="B1687" s="17">
        <v>0.01</v>
      </c>
      <c r="C1687" s="6">
        <v>35.99</v>
      </c>
      <c r="D1687" s="6">
        <v>0.99</v>
      </c>
      <c r="E1687">
        <v>2976</v>
      </c>
      <c r="F1687" t="s">
        <v>2704</v>
      </c>
      <c r="G1687" t="s">
        <v>49</v>
      </c>
      <c r="H1687" t="s">
        <v>58</v>
      </c>
      <c r="I1687" t="s">
        <v>77</v>
      </c>
      <c r="J1687" t="s">
        <v>78</v>
      </c>
      <c r="K1687" t="s">
        <v>51</v>
      </c>
      <c r="L1687" t="s">
        <v>2385</v>
      </c>
      <c r="M1687" t="s">
        <v>61</v>
      </c>
      <c r="N1687" t="s">
        <v>1858</v>
      </c>
      <c r="O1687" t="s">
        <v>2705</v>
      </c>
      <c r="P1687" s="13">
        <v>42146</v>
      </c>
      <c r="Q1687" s="13" t="str">
        <f t="shared" si="52"/>
        <v>May</v>
      </c>
      <c r="R1687" s="11">
        <v>42147</v>
      </c>
      <c r="S1687" s="13" t="str">
        <f t="shared" si="53"/>
        <v>May</v>
      </c>
      <c r="T1687" s="8">
        <v>882.48239999999998</v>
      </c>
      <c r="U1687">
        <v>41</v>
      </c>
      <c r="V1687" s="6">
        <v>1278.96</v>
      </c>
      <c r="W1687">
        <v>89047</v>
      </c>
      <c r="X1687" t="str">
        <f>[1]!DXLOOKUP(M1687,Users!$A$2:$A$5,Users!$B$2:$B$5,0)</f>
        <v>Chris</v>
      </c>
    </row>
    <row r="1688" spans="1:24" ht="12.75" customHeight="1">
      <c r="A1688" t="s">
        <v>47</v>
      </c>
      <c r="B1688" s="17">
        <v>0.09</v>
      </c>
      <c r="C1688" s="6">
        <v>2.94</v>
      </c>
      <c r="D1688" s="6">
        <v>0.7</v>
      </c>
      <c r="E1688">
        <v>2979</v>
      </c>
      <c r="F1688" t="s">
        <v>2706</v>
      </c>
      <c r="G1688" t="s">
        <v>49</v>
      </c>
      <c r="H1688" t="s">
        <v>28</v>
      </c>
      <c r="I1688" t="s">
        <v>29</v>
      </c>
      <c r="J1688" t="s">
        <v>30</v>
      </c>
      <c r="K1688" t="s">
        <v>31</v>
      </c>
      <c r="L1688" t="s">
        <v>112</v>
      </c>
      <c r="M1688" t="s">
        <v>61</v>
      </c>
      <c r="N1688" t="s">
        <v>2659</v>
      </c>
      <c r="O1688" t="s">
        <v>2707</v>
      </c>
      <c r="P1688" s="13">
        <v>42031</v>
      </c>
      <c r="Q1688" s="13" t="str">
        <f t="shared" si="52"/>
        <v>January</v>
      </c>
      <c r="R1688" s="11">
        <v>42032</v>
      </c>
      <c r="S1688" s="13" t="str">
        <f t="shared" si="53"/>
        <v>January</v>
      </c>
      <c r="T1688" s="8">
        <v>6.3840000000000003</v>
      </c>
      <c r="U1688">
        <v>9</v>
      </c>
      <c r="V1688" s="6">
        <v>25.22</v>
      </c>
      <c r="W1688">
        <v>86544</v>
      </c>
      <c r="X1688" t="str">
        <f>[1]!DXLOOKUP(M1688,Users!$A$2:$A$5,Users!$B$2:$B$5,0)</f>
        <v>Chris</v>
      </c>
    </row>
    <row r="1689" spans="1:24" ht="12.75" customHeight="1">
      <c r="A1689" t="s">
        <v>47</v>
      </c>
      <c r="B1689" s="17">
        <v>0.02</v>
      </c>
      <c r="C1689" s="6">
        <v>5.34</v>
      </c>
      <c r="D1689" s="6">
        <v>2.99</v>
      </c>
      <c r="E1689">
        <v>2979</v>
      </c>
      <c r="F1689" t="s">
        <v>2706</v>
      </c>
      <c r="G1689" t="s">
        <v>49</v>
      </c>
      <c r="H1689" t="s">
        <v>28</v>
      </c>
      <c r="I1689" t="s">
        <v>29</v>
      </c>
      <c r="J1689" t="s">
        <v>109</v>
      </c>
      <c r="K1689" t="s">
        <v>59</v>
      </c>
      <c r="L1689" t="s">
        <v>822</v>
      </c>
      <c r="M1689" t="s">
        <v>61</v>
      </c>
      <c r="N1689" t="s">
        <v>2659</v>
      </c>
      <c r="O1689" t="s">
        <v>2707</v>
      </c>
      <c r="P1689" s="13">
        <v>42061</v>
      </c>
      <c r="Q1689" s="13" t="str">
        <f t="shared" si="52"/>
        <v>February</v>
      </c>
      <c r="R1689" s="11">
        <v>42063</v>
      </c>
      <c r="S1689" s="13" t="str">
        <f t="shared" si="53"/>
        <v>February</v>
      </c>
      <c r="T1689" s="8">
        <v>5.2955000000000005</v>
      </c>
      <c r="U1689">
        <v>6</v>
      </c>
      <c r="V1689" s="6">
        <v>34.729999999999997</v>
      </c>
      <c r="W1689">
        <v>86545</v>
      </c>
      <c r="X1689" t="str">
        <f>[1]!DXLOOKUP(M1689,Users!$A$2:$A$5,Users!$B$2:$B$5,0)</f>
        <v>Chris</v>
      </c>
    </row>
    <row r="1690" spans="1:24" ht="12.75" customHeight="1">
      <c r="A1690" t="s">
        <v>47</v>
      </c>
      <c r="B1690" s="17">
        <v>0.03</v>
      </c>
      <c r="C1690" s="6">
        <v>40.98</v>
      </c>
      <c r="D1690" s="6">
        <v>7.47</v>
      </c>
      <c r="E1690">
        <v>2979</v>
      </c>
      <c r="F1690" t="s">
        <v>2706</v>
      </c>
      <c r="G1690" t="s">
        <v>49</v>
      </c>
      <c r="H1690" t="s">
        <v>28</v>
      </c>
      <c r="I1690" t="s">
        <v>29</v>
      </c>
      <c r="J1690" t="s">
        <v>109</v>
      </c>
      <c r="K1690" t="s">
        <v>59</v>
      </c>
      <c r="L1690" t="s">
        <v>1373</v>
      </c>
      <c r="M1690" t="s">
        <v>61</v>
      </c>
      <c r="N1690" t="s">
        <v>2659</v>
      </c>
      <c r="O1690" t="s">
        <v>2707</v>
      </c>
      <c r="P1690" s="13">
        <v>42061</v>
      </c>
      <c r="Q1690" s="13" t="str">
        <f t="shared" si="52"/>
        <v>February</v>
      </c>
      <c r="R1690" s="11">
        <v>42062</v>
      </c>
      <c r="S1690" s="13" t="str">
        <f t="shared" si="53"/>
        <v>February</v>
      </c>
      <c r="T1690" s="8">
        <v>170.79569999999998</v>
      </c>
      <c r="U1690">
        <v>6</v>
      </c>
      <c r="V1690" s="6">
        <v>247.53</v>
      </c>
      <c r="W1690">
        <v>86545</v>
      </c>
      <c r="X1690" t="str">
        <f>[1]!DXLOOKUP(M1690,Users!$A$2:$A$5,Users!$B$2:$B$5,0)</f>
        <v>Chris</v>
      </c>
    </row>
    <row r="1691" spans="1:24" ht="12.75" customHeight="1">
      <c r="A1691" t="s">
        <v>37</v>
      </c>
      <c r="B1691" s="17">
        <v>0.01</v>
      </c>
      <c r="C1691" s="6">
        <v>5.84</v>
      </c>
      <c r="D1691" s="6">
        <v>0.83</v>
      </c>
      <c r="E1691">
        <v>2979</v>
      </c>
      <c r="F1691" t="s">
        <v>2706</v>
      </c>
      <c r="G1691" t="s">
        <v>49</v>
      </c>
      <c r="H1691" t="s">
        <v>28</v>
      </c>
      <c r="I1691" t="s">
        <v>29</v>
      </c>
      <c r="J1691" t="s">
        <v>30</v>
      </c>
      <c r="K1691" t="s">
        <v>31</v>
      </c>
      <c r="L1691" t="s">
        <v>944</v>
      </c>
      <c r="M1691" t="s">
        <v>61</v>
      </c>
      <c r="N1691" t="s">
        <v>2659</v>
      </c>
      <c r="O1691" t="s">
        <v>2707</v>
      </c>
      <c r="P1691" s="13">
        <v>42169</v>
      </c>
      <c r="Q1691" s="13" t="str">
        <f t="shared" si="52"/>
        <v>June</v>
      </c>
      <c r="R1691" s="11">
        <v>42171</v>
      </c>
      <c r="S1691" s="13" t="str">
        <f t="shared" si="53"/>
        <v>June</v>
      </c>
      <c r="T1691" s="8">
        <v>16.091999999999999</v>
      </c>
      <c r="U1691">
        <v>4</v>
      </c>
      <c r="V1691" s="6">
        <v>23.89</v>
      </c>
      <c r="W1691">
        <v>86546</v>
      </c>
      <c r="X1691" t="str">
        <f>[1]!DXLOOKUP(M1691,Users!$A$2:$A$5,Users!$B$2:$B$5,0)</f>
        <v>Chris</v>
      </c>
    </row>
    <row r="1692" spans="1:24" ht="12.75" customHeight="1">
      <c r="A1692" t="s">
        <v>47</v>
      </c>
      <c r="B1692" s="17">
        <v>0.03</v>
      </c>
      <c r="C1692" s="6">
        <v>43.98</v>
      </c>
      <c r="D1692" s="6">
        <v>8.99</v>
      </c>
      <c r="E1692">
        <v>2980</v>
      </c>
      <c r="F1692" t="s">
        <v>2708</v>
      </c>
      <c r="G1692" t="s">
        <v>49</v>
      </c>
      <c r="H1692" t="s">
        <v>28</v>
      </c>
      <c r="I1692" t="s">
        <v>29</v>
      </c>
      <c r="J1692" t="s">
        <v>30</v>
      </c>
      <c r="K1692" t="s">
        <v>51</v>
      </c>
      <c r="L1692" t="s">
        <v>1118</v>
      </c>
      <c r="M1692" t="s">
        <v>53</v>
      </c>
      <c r="N1692" t="s">
        <v>154</v>
      </c>
      <c r="O1692" t="s">
        <v>2709</v>
      </c>
      <c r="P1692" s="13">
        <v>42031</v>
      </c>
      <c r="Q1692" s="13" t="str">
        <f t="shared" si="52"/>
        <v>January</v>
      </c>
      <c r="R1692" s="11">
        <v>42033</v>
      </c>
      <c r="S1692" s="13" t="str">
        <f t="shared" si="53"/>
        <v>January</v>
      </c>
      <c r="T1692" s="8">
        <v>274.0788</v>
      </c>
      <c r="U1692">
        <v>10</v>
      </c>
      <c r="V1692" s="6">
        <v>454.4</v>
      </c>
      <c r="W1692">
        <v>86544</v>
      </c>
      <c r="X1692" t="str">
        <f>[1]!DXLOOKUP(M1692,Users!$A$2:$A$5,Users!$B$2:$B$5,0)</f>
        <v>Erin</v>
      </c>
    </row>
    <row r="1693" spans="1:24" ht="12.75" customHeight="1">
      <c r="A1693" t="s">
        <v>47</v>
      </c>
      <c r="B1693" s="17">
        <v>0.06</v>
      </c>
      <c r="C1693" s="6">
        <v>1.1399999999999999</v>
      </c>
      <c r="D1693" s="6">
        <v>0.7</v>
      </c>
      <c r="E1693">
        <v>2980</v>
      </c>
      <c r="F1693" t="s">
        <v>2708</v>
      </c>
      <c r="G1693" t="s">
        <v>49</v>
      </c>
      <c r="H1693" t="s">
        <v>28</v>
      </c>
      <c r="I1693" t="s">
        <v>29</v>
      </c>
      <c r="J1693" t="s">
        <v>66</v>
      </c>
      <c r="K1693" t="s">
        <v>31</v>
      </c>
      <c r="L1693" t="s">
        <v>1010</v>
      </c>
      <c r="M1693" t="s">
        <v>53</v>
      </c>
      <c r="N1693" t="s">
        <v>154</v>
      </c>
      <c r="O1693" t="s">
        <v>2709</v>
      </c>
      <c r="P1693" s="13">
        <v>42031</v>
      </c>
      <c r="Q1693" s="13" t="str">
        <f t="shared" si="52"/>
        <v>January</v>
      </c>
      <c r="R1693" s="11">
        <v>42034</v>
      </c>
      <c r="S1693" s="13" t="str">
        <f t="shared" si="53"/>
        <v>January</v>
      </c>
      <c r="T1693" s="8">
        <v>-3.782</v>
      </c>
      <c r="U1693">
        <v>13</v>
      </c>
      <c r="V1693" s="6">
        <v>14.53</v>
      </c>
      <c r="W1693">
        <v>86544</v>
      </c>
      <c r="X1693" t="str">
        <f>[1]!DXLOOKUP(M1693,Users!$A$2:$A$5,Users!$B$2:$B$5,0)</f>
        <v>Erin</v>
      </c>
    </row>
    <row r="1694" spans="1:24" ht="12.75" customHeight="1">
      <c r="A1694" t="s">
        <v>56</v>
      </c>
      <c r="B1694" s="17">
        <v>7.0000000000000007E-2</v>
      </c>
      <c r="C1694" s="6">
        <v>2.61</v>
      </c>
      <c r="D1694" s="6">
        <v>0.5</v>
      </c>
      <c r="E1694">
        <v>2980</v>
      </c>
      <c r="F1694" t="s">
        <v>2708</v>
      </c>
      <c r="G1694" t="s">
        <v>49</v>
      </c>
      <c r="H1694" t="s">
        <v>28</v>
      </c>
      <c r="I1694" t="s">
        <v>29</v>
      </c>
      <c r="J1694" t="s">
        <v>134</v>
      </c>
      <c r="K1694" t="s">
        <v>59</v>
      </c>
      <c r="L1694" t="s">
        <v>1138</v>
      </c>
      <c r="M1694" t="s">
        <v>53</v>
      </c>
      <c r="N1694" t="s">
        <v>154</v>
      </c>
      <c r="O1694" t="s">
        <v>2709</v>
      </c>
      <c r="P1694" s="13">
        <v>42060</v>
      </c>
      <c r="Q1694" s="13" t="str">
        <f t="shared" si="52"/>
        <v>February</v>
      </c>
      <c r="R1694" s="11">
        <v>42062</v>
      </c>
      <c r="S1694" s="13" t="str">
        <f t="shared" si="53"/>
        <v>February</v>
      </c>
      <c r="T1694" s="8">
        <v>10.798499999999999</v>
      </c>
      <c r="U1694">
        <v>6</v>
      </c>
      <c r="V1694" s="6">
        <v>15.65</v>
      </c>
      <c r="W1694">
        <v>86547</v>
      </c>
      <c r="X1694" t="str">
        <f>[1]!DXLOOKUP(M1694,Users!$A$2:$A$5,Users!$B$2:$B$5,0)</f>
        <v>Erin</v>
      </c>
    </row>
    <row r="1695" spans="1:24" ht="12.75" customHeight="1">
      <c r="A1695" t="s">
        <v>106</v>
      </c>
      <c r="B1695" s="17">
        <v>0.04</v>
      </c>
      <c r="C1695" s="6">
        <v>2.88</v>
      </c>
      <c r="D1695" s="6">
        <v>1.01</v>
      </c>
      <c r="E1695">
        <v>2980</v>
      </c>
      <c r="F1695" t="s">
        <v>2708</v>
      </c>
      <c r="G1695" t="s">
        <v>49</v>
      </c>
      <c r="H1695" t="s">
        <v>28</v>
      </c>
      <c r="I1695" t="s">
        <v>29</v>
      </c>
      <c r="J1695" t="s">
        <v>30</v>
      </c>
      <c r="K1695" t="s">
        <v>31</v>
      </c>
      <c r="L1695" t="s">
        <v>794</v>
      </c>
      <c r="M1695" t="s">
        <v>53</v>
      </c>
      <c r="N1695" t="s">
        <v>154</v>
      </c>
      <c r="O1695" t="s">
        <v>2709</v>
      </c>
      <c r="P1695" s="13">
        <v>42154</v>
      </c>
      <c r="Q1695" s="13" t="str">
        <f t="shared" si="52"/>
        <v>May</v>
      </c>
      <c r="R1695" s="11">
        <v>42159</v>
      </c>
      <c r="S1695" s="13" t="str">
        <f t="shared" si="53"/>
        <v>June</v>
      </c>
      <c r="T1695" s="8">
        <v>15.246</v>
      </c>
      <c r="U1695">
        <v>39</v>
      </c>
      <c r="V1695" s="6">
        <v>111.92</v>
      </c>
      <c r="W1695">
        <v>86548</v>
      </c>
      <c r="X1695" t="str">
        <f>[1]!DXLOOKUP(M1695,Users!$A$2:$A$5,Users!$B$2:$B$5,0)</f>
        <v>Erin</v>
      </c>
    </row>
    <row r="1696" spans="1:24" ht="12.75" customHeight="1">
      <c r="A1696" t="s">
        <v>47</v>
      </c>
      <c r="B1696" s="17">
        <v>0.09</v>
      </c>
      <c r="C1696" s="6">
        <v>100.98</v>
      </c>
      <c r="D1696" s="6">
        <v>35.840000000000003</v>
      </c>
      <c r="E1696">
        <v>2987</v>
      </c>
      <c r="F1696" t="s">
        <v>2710</v>
      </c>
      <c r="G1696" t="s">
        <v>39</v>
      </c>
      <c r="H1696" t="s">
        <v>40</v>
      </c>
      <c r="I1696" t="s">
        <v>41</v>
      </c>
      <c r="J1696" t="s">
        <v>191</v>
      </c>
      <c r="K1696" t="s">
        <v>121</v>
      </c>
      <c r="L1696" t="s">
        <v>260</v>
      </c>
      <c r="M1696" t="s">
        <v>61</v>
      </c>
      <c r="N1696" t="s">
        <v>330</v>
      </c>
      <c r="O1696" t="s">
        <v>2711</v>
      </c>
      <c r="P1696" s="13">
        <v>42183</v>
      </c>
      <c r="Q1696" s="13" t="str">
        <f t="shared" si="52"/>
        <v>June</v>
      </c>
      <c r="R1696" s="11">
        <v>42183</v>
      </c>
      <c r="S1696" s="13" t="str">
        <f t="shared" si="53"/>
        <v>June</v>
      </c>
      <c r="T1696" s="8">
        <v>-103.624</v>
      </c>
      <c r="U1696">
        <v>17</v>
      </c>
      <c r="V1696" s="6">
        <v>1700.38</v>
      </c>
      <c r="W1696">
        <v>91180</v>
      </c>
      <c r="X1696" t="str">
        <f>[1]!DXLOOKUP(M1696,Users!$A$2:$A$5,Users!$B$2:$B$5,0)</f>
        <v>Chris</v>
      </c>
    </row>
    <row r="1697" spans="1:24" ht="12.75" customHeight="1">
      <c r="A1697" t="s">
        <v>47</v>
      </c>
      <c r="B1697" s="17">
        <v>0.1</v>
      </c>
      <c r="C1697" s="6">
        <v>5.78</v>
      </c>
      <c r="D1697" s="6">
        <v>7.96</v>
      </c>
      <c r="E1697">
        <v>2987</v>
      </c>
      <c r="F1697" t="s">
        <v>2710</v>
      </c>
      <c r="G1697" t="s">
        <v>49</v>
      </c>
      <c r="H1697" t="s">
        <v>40</v>
      </c>
      <c r="I1697" t="s">
        <v>29</v>
      </c>
      <c r="J1697" t="s">
        <v>93</v>
      </c>
      <c r="K1697" t="s">
        <v>59</v>
      </c>
      <c r="L1697" t="s">
        <v>2712</v>
      </c>
      <c r="M1697" t="s">
        <v>61</v>
      </c>
      <c r="N1697" t="s">
        <v>330</v>
      </c>
      <c r="O1697" t="s">
        <v>2711</v>
      </c>
      <c r="P1697" s="13">
        <v>42183</v>
      </c>
      <c r="Q1697" s="13" t="str">
        <f t="shared" si="52"/>
        <v>June</v>
      </c>
      <c r="R1697" s="11">
        <v>42183</v>
      </c>
      <c r="S1697" s="13" t="str">
        <f t="shared" si="53"/>
        <v>June</v>
      </c>
      <c r="T1697" s="8">
        <v>-57.823999999999998</v>
      </c>
      <c r="U1697">
        <v>6</v>
      </c>
      <c r="V1697" s="6">
        <v>35.96</v>
      </c>
      <c r="W1697">
        <v>91180</v>
      </c>
      <c r="X1697" t="str">
        <f>[1]!DXLOOKUP(M1697,Users!$A$2:$A$5,Users!$B$2:$B$5,0)</f>
        <v>Chris</v>
      </c>
    </row>
    <row r="1698" spans="1:24" ht="12.75" customHeight="1">
      <c r="A1698" t="s">
        <v>106</v>
      </c>
      <c r="B1698" s="17">
        <v>0.05</v>
      </c>
      <c r="C1698" s="6">
        <v>70.97</v>
      </c>
      <c r="D1698" s="6">
        <v>3.5</v>
      </c>
      <c r="E1698">
        <v>2991</v>
      </c>
      <c r="F1698" t="s">
        <v>2713</v>
      </c>
      <c r="G1698" t="s">
        <v>49</v>
      </c>
      <c r="H1698" t="s">
        <v>40</v>
      </c>
      <c r="I1698" t="s">
        <v>29</v>
      </c>
      <c r="J1698" t="s">
        <v>257</v>
      </c>
      <c r="K1698" t="s">
        <v>59</v>
      </c>
      <c r="L1698" t="s">
        <v>672</v>
      </c>
      <c r="M1698" t="s">
        <v>61</v>
      </c>
      <c r="N1698" t="s">
        <v>1858</v>
      </c>
      <c r="O1698" t="s">
        <v>2714</v>
      </c>
      <c r="P1698" s="13">
        <v>42132</v>
      </c>
      <c r="Q1698" s="13" t="str">
        <f t="shared" si="52"/>
        <v>May</v>
      </c>
      <c r="R1698" s="11">
        <v>42137</v>
      </c>
      <c r="S1698" s="13" t="str">
        <f t="shared" si="53"/>
        <v>May</v>
      </c>
      <c r="T1698" s="8">
        <v>18.218000000000018</v>
      </c>
      <c r="U1698">
        <v>2</v>
      </c>
      <c r="V1698" s="6">
        <v>141.59</v>
      </c>
      <c r="W1698">
        <v>91466</v>
      </c>
      <c r="X1698" t="str">
        <f>[1]!DXLOOKUP(M1698,Users!$A$2:$A$5,Users!$B$2:$B$5,0)</f>
        <v>Chris</v>
      </c>
    </row>
    <row r="1699" spans="1:24" ht="12.75" customHeight="1">
      <c r="A1699" t="s">
        <v>106</v>
      </c>
      <c r="B1699" s="17">
        <v>0</v>
      </c>
      <c r="C1699" s="6">
        <v>5.28</v>
      </c>
      <c r="D1699" s="6">
        <v>6.26</v>
      </c>
      <c r="E1699">
        <v>2992</v>
      </c>
      <c r="F1699" t="s">
        <v>2715</v>
      </c>
      <c r="G1699" t="s">
        <v>49</v>
      </c>
      <c r="H1699" t="s">
        <v>40</v>
      </c>
      <c r="I1699" t="s">
        <v>29</v>
      </c>
      <c r="J1699" t="s">
        <v>93</v>
      </c>
      <c r="K1699" t="s">
        <v>59</v>
      </c>
      <c r="L1699" t="s">
        <v>1363</v>
      </c>
      <c r="M1699" t="s">
        <v>61</v>
      </c>
      <c r="N1699" t="s">
        <v>1858</v>
      </c>
      <c r="O1699" t="s">
        <v>2716</v>
      </c>
      <c r="P1699" s="13">
        <v>42132</v>
      </c>
      <c r="Q1699" s="13" t="str">
        <f t="shared" si="52"/>
        <v>May</v>
      </c>
      <c r="R1699" s="11">
        <v>42139</v>
      </c>
      <c r="S1699" s="13" t="str">
        <f t="shared" si="53"/>
        <v>May</v>
      </c>
      <c r="T1699" s="8">
        <v>25.058000000000035</v>
      </c>
      <c r="U1699">
        <v>36</v>
      </c>
      <c r="V1699" s="6">
        <v>203.05</v>
      </c>
      <c r="W1699">
        <v>91466</v>
      </c>
      <c r="X1699" t="str">
        <f>[1]!DXLOOKUP(M1699,Users!$A$2:$A$5,Users!$B$2:$B$5,0)</f>
        <v>Chris</v>
      </c>
    </row>
    <row r="1700" spans="1:24" ht="12.75" customHeight="1">
      <c r="A1700" t="s">
        <v>37</v>
      </c>
      <c r="B1700" s="17">
        <v>0.03</v>
      </c>
      <c r="C1700" s="6">
        <v>10.98</v>
      </c>
      <c r="D1700" s="6">
        <v>3.37</v>
      </c>
      <c r="E1700">
        <v>2999</v>
      </c>
      <c r="F1700" t="s">
        <v>2717</v>
      </c>
      <c r="G1700" t="s">
        <v>49</v>
      </c>
      <c r="H1700" t="s">
        <v>114</v>
      </c>
      <c r="I1700" t="s">
        <v>29</v>
      </c>
      <c r="J1700" t="s">
        <v>174</v>
      </c>
      <c r="K1700" t="s">
        <v>51</v>
      </c>
      <c r="L1700" t="s">
        <v>225</v>
      </c>
      <c r="M1700" t="s">
        <v>61</v>
      </c>
      <c r="N1700" t="s">
        <v>300</v>
      </c>
      <c r="O1700" t="s">
        <v>2718</v>
      </c>
      <c r="P1700" s="13">
        <v>42104</v>
      </c>
      <c r="Q1700" s="13" t="str">
        <f t="shared" si="52"/>
        <v>April</v>
      </c>
      <c r="R1700" s="11">
        <v>42105</v>
      </c>
      <c r="S1700" s="13" t="str">
        <f t="shared" si="53"/>
        <v>April</v>
      </c>
      <c r="T1700" s="8">
        <v>11.82</v>
      </c>
      <c r="U1700">
        <v>5</v>
      </c>
      <c r="V1700" s="6">
        <v>56.19</v>
      </c>
      <c r="W1700">
        <v>87041</v>
      </c>
      <c r="X1700" t="str">
        <f>[1]!DXLOOKUP(M1700,Users!$A$2:$A$5,Users!$B$2:$B$5,0)</f>
        <v>Chris</v>
      </c>
    </row>
    <row r="1701" spans="1:24" ht="12.75" customHeight="1">
      <c r="A1701" t="s">
        <v>106</v>
      </c>
      <c r="B1701" s="17">
        <v>0.01</v>
      </c>
      <c r="C1701" s="6">
        <v>10.14</v>
      </c>
      <c r="D1701" s="6">
        <v>2.27</v>
      </c>
      <c r="E1701">
        <v>3000</v>
      </c>
      <c r="F1701" t="s">
        <v>2719</v>
      </c>
      <c r="G1701" t="s">
        <v>49</v>
      </c>
      <c r="H1701" t="s">
        <v>114</v>
      </c>
      <c r="I1701" t="s">
        <v>29</v>
      </c>
      <c r="J1701" t="s">
        <v>93</v>
      </c>
      <c r="K1701" t="s">
        <v>31</v>
      </c>
      <c r="L1701" t="s">
        <v>270</v>
      </c>
      <c r="M1701" t="s">
        <v>61</v>
      </c>
      <c r="N1701" t="s">
        <v>300</v>
      </c>
      <c r="O1701" t="s">
        <v>2720</v>
      </c>
      <c r="P1701" s="13">
        <v>42030</v>
      </c>
      <c r="Q1701" s="13" t="str">
        <f t="shared" si="52"/>
        <v>January</v>
      </c>
      <c r="R1701" s="11">
        <v>42032</v>
      </c>
      <c r="S1701" s="13" t="str">
        <f t="shared" si="53"/>
        <v>January</v>
      </c>
      <c r="T1701" s="8">
        <v>28.151999999999997</v>
      </c>
      <c r="U1701">
        <v>4</v>
      </c>
      <c r="V1701" s="6">
        <v>40.799999999999997</v>
      </c>
      <c r="W1701">
        <v>87042</v>
      </c>
      <c r="X1701" t="str">
        <f>[1]!DXLOOKUP(M1701,Users!$A$2:$A$5,Users!$B$2:$B$5,0)</f>
        <v>Chris</v>
      </c>
    </row>
    <row r="1702" spans="1:24" ht="12.75" customHeight="1">
      <c r="A1702" t="s">
        <v>37</v>
      </c>
      <c r="B1702" s="17">
        <v>0.03</v>
      </c>
      <c r="C1702" s="6">
        <v>5.4</v>
      </c>
      <c r="D1702" s="6">
        <v>7.78</v>
      </c>
      <c r="E1702">
        <v>3001</v>
      </c>
      <c r="F1702" t="s">
        <v>2721</v>
      </c>
      <c r="G1702" t="s">
        <v>49</v>
      </c>
      <c r="H1702" t="s">
        <v>114</v>
      </c>
      <c r="I1702" t="s">
        <v>29</v>
      </c>
      <c r="J1702" t="s">
        <v>109</v>
      </c>
      <c r="K1702" t="s">
        <v>59</v>
      </c>
      <c r="L1702" t="s">
        <v>310</v>
      </c>
      <c r="M1702" t="s">
        <v>61</v>
      </c>
      <c r="N1702" t="s">
        <v>300</v>
      </c>
      <c r="O1702" t="s">
        <v>2722</v>
      </c>
      <c r="P1702" s="13">
        <v>42080</v>
      </c>
      <c r="Q1702" s="13" t="str">
        <f t="shared" si="52"/>
        <v>March</v>
      </c>
      <c r="R1702" s="11">
        <v>42082</v>
      </c>
      <c r="S1702" s="13" t="str">
        <f t="shared" si="53"/>
        <v>March</v>
      </c>
      <c r="T1702" s="8">
        <v>-237.54400000000001</v>
      </c>
      <c r="U1702">
        <v>21</v>
      </c>
      <c r="V1702" s="6">
        <v>117.87</v>
      </c>
      <c r="W1702">
        <v>87043</v>
      </c>
      <c r="X1702" t="str">
        <f>[1]!DXLOOKUP(M1702,Users!$A$2:$A$5,Users!$B$2:$B$5,0)</f>
        <v>Chris</v>
      </c>
    </row>
    <row r="1703" spans="1:24" ht="12.75" customHeight="1">
      <c r="A1703" t="s">
        <v>56</v>
      </c>
      <c r="B1703" s="17">
        <v>0.03</v>
      </c>
      <c r="C1703" s="6">
        <v>85.99</v>
      </c>
      <c r="D1703" s="6">
        <v>0.99</v>
      </c>
      <c r="E1703">
        <v>3003</v>
      </c>
      <c r="F1703" t="s">
        <v>2723</v>
      </c>
      <c r="G1703" t="s">
        <v>49</v>
      </c>
      <c r="H1703" t="s">
        <v>40</v>
      </c>
      <c r="I1703" t="s">
        <v>77</v>
      </c>
      <c r="J1703" t="s">
        <v>78</v>
      </c>
      <c r="K1703" t="s">
        <v>31</v>
      </c>
      <c r="L1703" t="s">
        <v>417</v>
      </c>
      <c r="M1703" t="s">
        <v>34</v>
      </c>
      <c r="N1703" t="s">
        <v>1741</v>
      </c>
      <c r="O1703" t="s">
        <v>2724</v>
      </c>
      <c r="P1703" s="13">
        <v>42068</v>
      </c>
      <c r="Q1703" s="13" t="str">
        <f t="shared" si="52"/>
        <v>March</v>
      </c>
      <c r="R1703" s="11">
        <v>42069</v>
      </c>
      <c r="S1703" s="13" t="str">
        <f t="shared" si="53"/>
        <v>March</v>
      </c>
      <c r="T1703" s="8">
        <v>1037.1044999999999</v>
      </c>
      <c r="U1703">
        <v>20</v>
      </c>
      <c r="V1703" s="6">
        <v>1503.05</v>
      </c>
      <c r="W1703">
        <v>91586</v>
      </c>
      <c r="X1703" t="str">
        <f>[1]!DXLOOKUP(M1703,Users!$A$2:$A$5,Users!$B$2:$B$5,0)</f>
        <v>William</v>
      </c>
    </row>
    <row r="1704" spans="1:24" ht="12.75" customHeight="1">
      <c r="A1704" t="s">
        <v>106</v>
      </c>
      <c r="B1704" s="17">
        <v>0.08</v>
      </c>
      <c r="C1704" s="6">
        <v>6.48</v>
      </c>
      <c r="D1704" s="6">
        <v>6.81</v>
      </c>
      <c r="E1704">
        <v>3004</v>
      </c>
      <c r="F1704" t="s">
        <v>2725</v>
      </c>
      <c r="G1704" t="s">
        <v>49</v>
      </c>
      <c r="H1704" t="s">
        <v>28</v>
      </c>
      <c r="I1704" t="s">
        <v>29</v>
      </c>
      <c r="J1704" t="s">
        <v>93</v>
      </c>
      <c r="K1704" t="s">
        <v>59</v>
      </c>
      <c r="L1704" t="s">
        <v>2726</v>
      </c>
      <c r="M1704" t="s">
        <v>34</v>
      </c>
      <c r="N1704" t="s">
        <v>45</v>
      </c>
      <c r="O1704" t="s">
        <v>663</v>
      </c>
      <c r="P1704" s="13">
        <v>42045</v>
      </c>
      <c r="Q1704" s="13" t="str">
        <f t="shared" si="52"/>
        <v>February</v>
      </c>
      <c r="R1704" s="11">
        <v>42050</v>
      </c>
      <c r="S1704" s="13" t="str">
        <f t="shared" si="53"/>
        <v>February</v>
      </c>
      <c r="T1704" s="8">
        <v>-94.59</v>
      </c>
      <c r="U1704">
        <v>58</v>
      </c>
      <c r="V1704" s="6">
        <v>382.33</v>
      </c>
      <c r="W1704">
        <v>54949</v>
      </c>
      <c r="X1704" t="str">
        <f>[1]!DXLOOKUP(M1704,Users!$A$2:$A$5,Users!$B$2:$B$5,0)</f>
        <v>William</v>
      </c>
    </row>
    <row r="1705" spans="1:24" ht="12.75" customHeight="1">
      <c r="A1705" t="s">
        <v>106</v>
      </c>
      <c r="B1705" s="17">
        <v>0.09</v>
      </c>
      <c r="C1705" s="6">
        <v>20.98</v>
      </c>
      <c r="D1705" s="6">
        <v>53.03</v>
      </c>
      <c r="E1705">
        <v>3004</v>
      </c>
      <c r="F1705" t="s">
        <v>2725</v>
      </c>
      <c r="G1705" t="s">
        <v>39</v>
      </c>
      <c r="H1705" t="s">
        <v>28</v>
      </c>
      <c r="I1705" t="s">
        <v>29</v>
      </c>
      <c r="J1705" t="s">
        <v>141</v>
      </c>
      <c r="K1705" t="s">
        <v>43</v>
      </c>
      <c r="L1705" t="s">
        <v>617</v>
      </c>
      <c r="M1705" t="s">
        <v>34</v>
      </c>
      <c r="N1705" t="s">
        <v>45</v>
      </c>
      <c r="O1705" t="s">
        <v>663</v>
      </c>
      <c r="P1705" s="13">
        <v>42045</v>
      </c>
      <c r="Q1705" s="13" t="str">
        <f t="shared" si="52"/>
        <v>February</v>
      </c>
      <c r="R1705" s="11">
        <v>42052</v>
      </c>
      <c r="S1705" s="13" t="str">
        <f t="shared" si="53"/>
        <v>February</v>
      </c>
      <c r="T1705" s="8">
        <v>-293.74</v>
      </c>
      <c r="U1705">
        <v>13</v>
      </c>
      <c r="V1705" s="6">
        <v>356.61</v>
      </c>
      <c r="W1705">
        <v>54949</v>
      </c>
      <c r="X1705" t="str">
        <f>[1]!DXLOOKUP(M1705,Users!$A$2:$A$5,Users!$B$2:$B$5,0)</f>
        <v>William</v>
      </c>
    </row>
    <row r="1706" spans="1:24" ht="12.75" customHeight="1">
      <c r="A1706" t="s">
        <v>47</v>
      </c>
      <c r="B1706" s="17">
        <v>0.05</v>
      </c>
      <c r="C1706" s="6">
        <v>122.99</v>
      </c>
      <c r="D1706" s="6">
        <v>19.989999999999998</v>
      </c>
      <c r="E1706">
        <v>3005</v>
      </c>
      <c r="F1706" t="s">
        <v>2727</v>
      </c>
      <c r="G1706" t="s">
        <v>27</v>
      </c>
      <c r="H1706" t="s">
        <v>28</v>
      </c>
      <c r="I1706" t="s">
        <v>29</v>
      </c>
      <c r="J1706" t="s">
        <v>109</v>
      </c>
      <c r="K1706" t="s">
        <v>59</v>
      </c>
      <c r="L1706" t="s">
        <v>2243</v>
      </c>
      <c r="M1706" t="s">
        <v>34</v>
      </c>
      <c r="N1706" t="s">
        <v>1741</v>
      </c>
      <c r="O1706" t="s">
        <v>2724</v>
      </c>
      <c r="P1706" s="13">
        <v>42163</v>
      </c>
      <c r="Q1706" s="13" t="str">
        <f t="shared" si="52"/>
        <v>June</v>
      </c>
      <c r="R1706" s="11">
        <v>42166</v>
      </c>
      <c r="S1706" s="13" t="str">
        <f t="shared" si="53"/>
        <v>June</v>
      </c>
      <c r="T1706" s="8">
        <v>1039.7540999999999</v>
      </c>
      <c r="U1706">
        <v>12</v>
      </c>
      <c r="V1706" s="6">
        <v>1506.89</v>
      </c>
      <c r="W1706">
        <v>91389</v>
      </c>
      <c r="X1706" t="str">
        <f>[1]!DXLOOKUP(M1706,Users!$A$2:$A$5,Users!$B$2:$B$5,0)</f>
        <v>William</v>
      </c>
    </row>
    <row r="1707" spans="1:24" ht="12.75" customHeight="1">
      <c r="A1707" t="s">
        <v>106</v>
      </c>
      <c r="B1707" s="17">
        <v>0.08</v>
      </c>
      <c r="C1707" s="6">
        <v>6.48</v>
      </c>
      <c r="D1707" s="6">
        <v>6.81</v>
      </c>
      <c r="E1707">
        <v>3006</v>
      </c>
      <c r="F1707" t="s">
        <v>2728</v>
      </c>
      <c r="G1707" t="s">
        <v>49</v>
      </c>
      <c r="H1707" t="s">
        <v>28</v>
      </c>
      <c r="I1707" t="s">
        <v>29</v>
      </c>
      <c r="J1707" t="s">
        <v>93</v>
      </c>
      <c r="K1707" t="s">
        <v>59</v>
      </c>
      <c r="L1707" t="s">
        <v>2726</v>
      </c>
      <c r="M1707" t="s">
        <v>34</v>
      </c>
      <c r="N1707" t="s">
        <v>1741</v>
      </c>
      <c r="O1707" t="s">
        <v>2729</v>
      </c>
      <c r="P1707" s="13">
        <v>42045</v>
      </c>
      <c r="Q1707" s="13" t="str">
        <f t="shared" si="52"/>
        <v>February</v>
      </c>
      <c r="R1707" s="11">
        <v>42050</v>
      </c>
      <c r="S1707" s="13" t="str">
        <f t="shared" si="53"/>
        <v>February</v>
      </c>
      <c r="T1707" s="8">
        <v>-49.186800000000005</v>
      </c>
      <c r="U1707">
        <v>14</v>
      </c>
      <c r="V1707" s="6">
        <v>92.29</v>
      </c>
      <c r="W1707">
        <v>91388</v>
      </c>
      <c r="X1707" t="str">
        <f>[1]!DXLOOKUP(M1707,Users!$A$2:$A$5,Users!$B$2:$B$5,0)</f>
        <v>William</v>
      </c>
    </row>
    <row r="1708" spans="1:24" ht="12.75" customHeight="1">
      <c r="A1708" t="s">
        <v>106</v>
      </c>
      <c r="B1708" s="17">
        <v>0.09</v>
      </c>
      <c r="C1708" s="6">
        <v>20.98</v>
      </c>
      <c r="D1708" s="6">
        <v>53.03</v>
      </c>
      <c r="E1708">
        <v>3006</v>
      </c>
      <c r="F1708" t="s">
        <v>2728</v>
      </c>
      <c r="G1708" t="s">
        <v>39</v>
      </c>
      <c r="H1708" t="s">
        <v>28</v>
      </c>
      <c r="I1708" t="s">
        <v>29</v>
      </c>
      <c r="J1708" t="s">
        <v>141</v>
      </c>
      <c r="K1708" t="s">
        <v>43</v>
      </c>
      <c r="L1708" t="s">
        <v>617</v>
      </c>
      <c r="M1708" t="s">
        <v>34</v>
      </c>
      <c r="N1708" t="s">
        <v>1741</v>
      </c>
      <c r="O1708" t="s">
        <v>2729</v>
      </c>
      <c r="P1708" s="13">
        <v>42045</v>
      </c>
      <c r="Q1708" s="13" t="str">
        <f t="shared" si="52"/>
        <v>February</v>
      </c>
      <c r="R1708" s="11">
        <v>42052</v>
      </c>
      <c r="S1708" s="13" t="str">
        <f t="shared" si="53"/>
        <v>February</v>
      </c>
      <c r="T1708" s="8">
        <v>-152.7448</v>
      </c>
      <c r="U1708">
        <v>3</v>
      </c>
      <c r="V1708" s="6">
        <v>82.29</v>
      </c>
      <c r="W1708">
        <v>91388</v>
      </c>
      <c r="X1708" t="str">
        <f>[1]!DXLOOKUP(M1708,Users!$A$2:$A$5,Users!$B$2:$B$5,0)</f>
        <v>William</v>
      </c>
    </row>
    <row r="1709" spans="1:24" ht="12.75" customHeight="1">
      <c r="A1709" t="s">
        <v>47</v>
      </c>
      <c r="B1709" s="17">
        <v>0.05</v>
      </c>
      <c r="C1709" s="6">
        <v>9.99</v>
      </c>
      <c r="D1709" s="6">
        <v>4.78</v>
      </c>
      <c r="E1709">
        <v>3008</v>
      </c>
      <c r="F1709" t="s">
        <v>2730</v>
      </c>
      <c r="G1709" t="s">
        <v>49</v>
      </c>
      <c r="H1709" t="s">
        <v>40</v>
      </c>
      <c r="I1709" t="s">
        <v>29</v>
      </c>
      <c r="J1709" t="s">
        <v>93</v>
      </c>
      <c r="K1709" t="s">
        <v>59</v>
      </c>
      <c r="L1709" t="s">
        <v>1811</v>
      </c>
      <c r="M1709" t="s">
        <v>61</v>
      </c>
      <c r="N1709" t="s">
        <v>62</v>
      </c>
      <c r="O1709" t="s">
        <v>2731</v>
      </c>
      <c r="P1709" s="13">
        <v>42069</v>
      </c>
      <c r="Q1709" s="13" t="str">
        <f t="shared" si="52"/>
        <v>March</v>
      </c>
      <c r="R1709" s="11">
        <v>42070</v>
      </c>
      <c r="S1709" s="13" t="str">
        <f t="shared" si="53"/>
        <v>March</v>
      </c>
      <c r="T1709" s="8">
        <v>41.3</v>
      </c>
      <c r="U1709">
        <v>20</v>
      </c>
      <c r="V1709" s="6">
        <v>203.37</v>
      </c>
      <c r="W1709">
        <v>89414</v>
      </c>
      <c r="X1709" t="str">
        <f>[1]!DXLOOKUP(M1709,Users!$A$2:$A$5,Users!$B$2:$B$5,0)</f>
        <v>Chris</v>
      </c>
    </row>
    <row r="1710" spans="1:24" ht="12.75" customHeight="1">
      <c r="A1710" t="s">
        <v>25</v>
      </c>
      <c r="B1710" s="17">
        <v>0.01</v>
      </c>
      <c r="C1710" s="6">
        <v>12.28</v>
      </c>
      <c r="D1710" s="6">
        <v>6.47</v>
      </c>
      <c r="E1710">
        <v>3008</v>
      </c>
      <c r="F1710" t="s">
        <v>2730</v>
      </c>
      <c r="G1710" t="s">
        <v>49</v>
      </c>
      <c r="H1710" t="s">
        <v>40</v>
      </c>
      <c r="I1710" t="s">
        <v>29</v>
      </c>
      <c r="J1710" t="s">
        <v>93</v>
      </c>
      <c r="K1710" t="s">
        <v>59</v>
      </c>
      <c r="L1710" t="s">
        <v>2732</v>
      </c>
      <c r="M1710" t="s">
        <v>61</v>
      </c>
      <c r="N1710" t="s">
        <v>62</v>
      </c>
      <c r="O1710" t="s">
        <v>2731</v>
      </c>
      <c r="P1710" s="13">
        <v>42166</v>
      </c>
      <c r="Q1710" s="13" t="str">
        <f t="shared" si="52"/>
        <v>June</v>
      </c>
      <c r="R1710" s="11">
        <v>42167</v>
      </c>
      <c r="S1710" s="13" t="str">
        <f t="shared" si="53"/>
        <v>June</v>
      </c>
      <c r="T1710" s="8">
        <v>47.61</v>
      </c>
      <c r="U1710">
        <v>12</v>
      </c>
      <c r="V1710" s="6">
        <v>160.66</v>
      </c>
      <c r="W1710">
        <v>89415</v>
      </c>
      <c r="X1710" t="str">
        <f>[1]!DXLOOKUP(M1710,Users!$A$2:$A$5,Users!$B$2:$B$5,0)</f>
        <v>Chris</v>
      </c>
    </row>
    <row r="1711" spans="1:24" ht="12.75" customHeight="1">
      <c r="A1711" t="s">
        <v>47</v>
      </c>
      <c r="B1711" s="17">
        <v>0.03</v>
      </c>
      <c r="C1711" s="6">
        <v>5.98</v>
      </c>
      <c r="D1711" s="6">
        <v>5.35</v>
      </c>
      <c r="E1711">
        <v>3011</v>
      </c>
      <c r="F1711" t="s">
        <v>2733</v>
      </c>
      <c r="G1711" t="s">
        <v>49</v>
      </c>
      <c r="H1711" t="s">
        <v>28</v>
      </c>
      <c r="I1711" t="s">
        <v>29</v>
      </c>
      <c r="J1711" t="s">
        <v>93</v>
      </c>
      <c r="K1711" t="s">
        <v>59</v>
      </c>
      <c r="L1711" t="s">
        <v>1437</v>
      </c>
      <c r="M1711" t="s">
        <v>53</v>
      </c>
      <c r="N1711" t="s">
        <v>193</v>
      </c>
      <c r="O1711" t="s">
        <v>194</v>
      </c>
      <c r="P1711" s="13">
        <v>42152</v>
      </c>
      <c r="Q1711" s="13" t="str">
        <f t="shared" si="52"/>
        <v>May</v>
      </c>
      <c r="R1711" s="11">
        <v>42153</v>
      </c>
      <c r="S1711" s="13" t="str">
        <f t="shared" si="53"/>
        <v>May</v>
      </c>
      <c r="T1711" s="8">
        <v>-23.5</v>
      </c>
      <c r="U1711">
        <v>16</v>
      </c>
      <c r="V1711" s="6">
        <v>107.08</v>
      </c>
      <c r="W1711">
        <v>56486</v>
      </c>
      <c r="X1711" t="str">
        <f>[1]!DXLOOKUP(M1711,Users!$A$2:$A$5,Users!$B$2:$B$5,0)</f>
        <v>Erin</v>
      </c>
    </row>
    <row r="1712" spans="1:24" ht="12.75" customHeight="1">
      <c r="A1712" t="s">
        <v>47</v>
      </c>
      <c r="B1712" s="17">
        <v>0.03</v>
      </c>
      <c r="C1712" s="6">
        <v>300.64999999999998</v>
      </c>
      <c r="D1712" s="6">
        <v>24.49</v>
      </c>
      <c r="E1712">
        <v>3011</v>
      </c>
      <c r="F1712" t="s">
        <v>2733</v>
      </c>
      <c r="G1712" t="s">
        <v>49</v>
      </c>
      <c r="H1712" t="s">
        <v>28</v>
      </c>
      <c r="I1712" t="s">
        <v>29</v>
      </c>
      <c r="J1712" t="s">
        <v>257</v>
      </c>
      <c r="K1712" t="s">
        <v>236</v>
      </c>
      <c r="L1712" t="s">
        <v>2734</v>
      </c>
      <c r="M1712" t="s">
        <v>53</v>
      </c>
      <c r="N1712" t="s">
        <v>193</v>
      </c>
      <c r="O1712" t="s">
        <v>194</v>
      </c>
      <c r="P1712" s="13">
        <v>42122</v>
      </c>
      <c r="Q1712" s="13" t="str">
        <f t="shared" si="52"/>
        <v>April</v>
      </c>
      <c r="R1712" s="11">
        <v>42124</v>
      </c>
      <c r="S1712" s="13" t="str">
        <f t="shared" si="53"/>
        <v>April</v>
      </c>
      <c r="T1712" s="8">
        <v>1282.4959999999999</v>
      </c>
      <c r="U1712">
        <v>32</v>
      </c>
      <c r="V1712" s="6">
        <v>9705.4599999999991</v>
      </c>
      <c r="W1712">
        <v>7623</v>
      </c>
      <c r="X1712" t="str">
        <f>[1]!DXLOOKUP(M1712,Users!$A$2:$A$5,Users!$B$2:$B$5,0)</f>
        <v>Erin</v>
      </c>
    </row>
    <row r="1713" spans="1:24" ht="12.75" customHeight="1">
      <c r="A1713" t="s">
        <v>47</v>
      </c>
      <c r="B1713" s="17">
        <v>0.06</v>
      </c>
      <c r="C1713" s="6">
        <v>49.99</v>
      </c>
      <c r="D1713" s="6">
        <v>19.989999999999998</v>
      </c>
      <c r="E1713">
        <v>3011</v>
      </c>
      <c r="F1713" t="s">
        <v>2733</v>
      </c>
      <c r="G1713" t="s">
        <v>49</v>
      </c>
      <c r="H1713" t="s">
        <v>28</v>
      </c>
      <c r="I1713" t="s">
        <v>77</v>
      </c>
      <c r="J1713" t="s">
        <v>180</v>
      </c>
      <c r="K1713" t="s">
        <v>59</v>
      </c>
      <c r="L1713" t="s">
        <v>1731</v>
      </c>
      <c r="M1713" t="s">
        <v>53</v>
      </c>
      <c r="N1713" t="s">
        <v>193</v>
      </c>
      <c r="O1713" t="s">
        <v>194</v>
      </c>
      <c r="P1713" s="13">
        <v>42122</v>
      </c>
      <c r="Q1713" s="13" t="str">
        <f t="shared" si="52"/>
        <v>April</v>
      </c>
      <c r="R1713" s="11">
        <v>42124</v>
      </c>
      <c r="S1713" s="13" t="str">
        <f t="shared" si="53"/>
        <v>April</v>
      </c>
      <c r="T1713" s="8">
        <v>17.2</v>
      </c>
      <c r="U1713">
        <v>67</v>
      </c>
      <c r="V1713" s="6">
        <v>3247.54</v>
      </c>
      <c r="W1713">
        <v>7623</v>
      </c>
      <c r="X1713" t="str">
        <f>[1]!DXLOOKUP(M1713,Users!$A$2:$A$5,Users!$B$2:$B$5,0)</f>
        <v>Erin</v>
      </c>
    </row>
    <row r="1714" spans="1:24" ht="12.75" customHeight="1">
      <c r="A1714" t="s">
        <v>47</v>
      </c>
      <c r="B1714" s="17">
        <v>0.1</v>
      </c>
      <c r="C1714" s="6">
        <v>104.85</v>
      </c>
      <c r="D1714" s="6">
        <v>4.6500000000000004</v>
      </c>
      <c r="E1714">
        <v>3011</v>
      </c>
      <c r="F1714" t="s">
        <v>2733</v>
      </c>
      <c r="G1714" t="s">
        <v>49</v>
      </c>
      <c r="H1714" t="s">
        <v>28</v>
      </c>
      <c r="I1714" t="s">
        <v>29</v>
      </c>
      <c r="J1714" t="s">
        <v>93</v>
      </c>
      <c r="K1714" t="s">
        <v>59</v>
      </c>
      <c r="L1714" t="s">
        <v>2735</v>
      </c>
      <c r="M1714" t="s">
        <v>53</v>
      </c>
      <c r="N1714" t="s">
        <v>193</v>
      </c>
      <c r="O1714" t="s">
        <v>194</v>
      </c>
      <c r="P1714" s="13">
        <v>42122</v>
      </c>
      <c r="Q1714" s="13" t="str">
        <f t="shared" si="52"/>
        <v>April</v>
      </c>
      <c r="R1714" s="11">
        <v>42123</v>
      </c>
      <c r="S1714" s="13" t="str">
        <f t="shared" si="53"/>
        <v>April</v>
      </c>
      <c r="T1714" s="8">
        <v>1184.1200000000001</v>
      </c>
      <c r="U1714">
        <v>58</v>
      </c>
      <c r="V1714" s="6">
        <v>5582.63</v>
      </c>
      <c r="W1714">
        <v>7623</v>
      </c>
      <c r="X1714" t="str">
        <f>[1]!DXLOOKUP(M1714,Users!$A$2:$A$5,Users!$B$2:$B$5,0)</f>
        <v>Erin</v>
      </c>
    </row>
    <row r="1715" spans="1:24" ht="12.75" customHeight="1">
      <c r="A1715" t="s">
        <v>47</v>
      </c>
      <c r="B1715" s="17">
        <v>0.03</v>
      </c>
      <c r="C1715" s="6">
        <v>300.64999999999998</v>
      </c>
      <c r="D1715" s="6">
        <v>24.49</v>
      </c>
      <c r="E1715">
        <v>3012</v>
      </c>
      <c r="F1715" t="s">
        <v>2736</v>
      </c>
      <c r="G1715" t="s">
        <v>49</v>
      </c>
      <c r="H1715" t="s">
        <v>28</v>
      </c>
      <c r="I1715" t="s">
        <v>29</v>
      </c>
      <c r="J1715" t="s">
        <v>257</v>
      </c>
      <c r="K1715" t="s">
        <v>236</v>
      </c>
      <c r="L1715" t="s">
        <v>2734</v>
      </c>
      <c r="M1715" t="s">
        <v>53</v>
      </c>
      <c r="N1715" t="s">
        <v>71</v>
      </c>
      <c r="O1715" t="s">
        <v>2737</v>
      </c>
      <c r="P1715" s="13">
        <v>42122</v>
      </c>
      <c r="Q1715" s="13" t="str">
        <f t="shared" si="52"/>
        <v>April</v>
      </c>
      <c r="R1715" s="11">
        <v>42124</v>
      </c>
      <c r="S1715" s="13" t="str">
        <f t="shared" si="53"/>
        <v>April</v>
      </c>
      <c r="T1715" s="8">
        <v>1474.8703999999998</v>
      </c>
      <c r="U1715">
        <v>8</v>
      </c>
      <c r="V1715" s="6">
        <v>2426.36</v>
      </c>
      <c r="W1715">
        <v>86346</v>
      </c>
      <c r="X1715" t="str">
        <f>[1]!DXLOOKUP(M1715,Users!$A$2:$A$5,Users!$B$2:$B$5,0)</f>
        <v>Erin</v>
      </c>
    </row>
    <row r="1716" spans="1:24" ht="12.75" customHeight="1">
      <c r="A1716" t="s">
        <v>47</v>
      </c>
      <c r="B1716" s="17">
        <v>0.06</v>
      </c>
      <c r="C1716" s="6">
        <v>49.99</v>
      </c>
      <c r="D1716" s="6">
        <v>19.989999999999998</v>
      </c>
      <c r="E1716">
        <v>3012</v>
      </c>
      <c r="F1716" t="s">
        <v>2736</v>
      </c>
      <c r="G1716" t="s">
        <v>49</v>
      </c>
      <c r="H1716" t="s">
        <v>28</v>
      </c>
      <c r="I1716" t="s">
        <v>77</v>
      </c>
      <c r="J1716" t="s">
        <v>180</v>
      </c>
      <c r="K1716" t="s">
        <v>59</v>
      </c>
      <c r="L1716" t="s">
        <v>1731</v>
      </c>
      <c r="M1716" t="s">
        <v>53</v>
      </c>
      <c r="N1716" t="s">
        <v>71</v>
      </c>
      <c r="O1716" t="s">
        <v>2737</v>
      </c>
      <c r="P1716" s="13">
        <v>42122</v>
      </c>
      <c r="Q1716" s="13" t="str">
        <f t="shared" si="52"/>
        <v>April</v>
      </c>
      <c r="R1716" s="11">
        <v>42124</v>
      </c>
      <c r="S1716" s="13" t="str">
        <f t="shared" si="53"/>
        <v>April</v>
      </c>
      <c r="T1716" s="8">
        <v>19.78</v>
      </c>
      <c r="U1716">
        <v>17</v>
      </c>
      <c r="V1716" s="6">
        <v>824</v>
      </c>
      <c r="W1716">
        <v>86346</v>
      </c>
      <c r="X1716" t="str">
        <f>[1]!DXLOOKUP(M1716,Users!$A$2:$A$5,Users!$B$2:$B$5,0)</f>
        <v>Erin</v>
      </c>
    </row>
    <row r="1717" spans="1:24" ht="12.75" customHeight="1">
      <c r="A1717" t="s">
        <v>47</v>
      </c>
      <c r="B1717" s="17">
        <v>0.1</v>
      </c>
      <c r="C1717" s="6">
        <v>104.85</v>
      </c>
      <c r="D1717" s="6">
        <v>4.6500000000000004</v>
      </c>
      <c r="E1717">
        <v>3012</v>
      </c>
      <c r="F1717" t="s">
        <v>2736</v>
      </c>
      <c r="G1717" t="s">
        <v>49</v>
      </c>
      <c r="H1717" t="s">
        <v>28</v>
      </c>
      <c r="I1717" t="s">
        <v>29</v>
      </c>
      <c r="J1717" t="s">
        <v>93</v>
      </c>
      <c r="K1717" t="s">
        <v>59</v>
      </c>
      <c r="L1717" t="s">
        <v>2735</v>
      </c>
      <c r="M1717" t="s">
        <v>53</v>
      </c>
      <c r="N1717" t="s">
        <v>71</v>
      </c>
      <c r="O1717" t="s">
        <v>2737</v>
      </c>
      <c r="P1717" s="13">
        <v>42122</v>
      </c>
      <c r="Q1717" s="13" t="str">
        <f t="shared" si="52"/>
        <v>April</v>
      </c>
      <c r="R1717" s="11">
        <v>42123</v>
      </c>
      <c r="S1717" s="13" t="str">
        <f t="shared" si="53"/>
        <v>April</v>
      </c>
      <c r="T1717" s="8">
        <v>929.7956999999999</v>
      </c>
      <c r="U1717">
        <v>14</v>
      </c>
      <c r="V1717" s="6">
        <v>1347.53</v>
      </c>
      <c r="W1717">
        <v>86346</v>
      </c>
      <c r="X1717" t="str">
        <f>[1]!DXLOOKUP(M1717,Users!$A$2:$A$5,Users!$B$2:$B$5,0)</f>
        <v>Erin</v>
      </c>
    </row>
    <row r="1718" spans="1:24" ht="12.75" customHeight="1">
      <c r="A1718" t="s">
        <v>47</v>
      </c>
      <c r="B1718" s="17">
        <v>0.01</v>
      </c>
      <c r="C1718" s="6">
        <v>5.58</v>
      </c>
      <c r="D1718" s="6">
        <v>5.3</v>
      </c>
      <c r="E1718">
        <v>3017</v>
      </c>
      <c r="F1718" t="s">
        <v>2738</v>
      </c>
      <c r="G1718" t="s">
        <v>49</v>
      </c>
      <c r="H1718" t="s">
        <v>28</v>
      </c>
      <c r="I1718" t="s">
        <v>29</v>
      </c>
      <c r="J1718" t="s">
        <v>69</v>
      </c>
      <c r="K1718" t="s">
        <v>59</v>
      </c>
      <c r="L1718" t="s">
        <v>377</v>
      </c>
      <c r="M1718" t="s">
        <v>34</v>
      </c>
      <c r="N1718" t="s">
        <v>45</v>
      </c>
      <c r="O1718" t="s">
        <v>2739</v>
      </c>
      <c r="P1718" s="13">
        <v>42013</v>
      </c>
      <c r="Q1718" s="13" t="str">
        <f t="shared" si="52"/>
        <v>January</v>
      </c>
      <c r="R1718" s="11">
        <v>42014</v>
      </c>
      <c r="S1718" s="13" t="str">
        <f t="shared" si="53"/>
        <v>January</v>
      </c>
      <c r="T1718" s="8">
        <v>-7.25</v>
      </c>
      <c r="U1718">
        <v>1</v>
      </c>
      <c r="V1718" s="6">
        <v>11.16</v>
      </c>
      <c r="W1718">
        <v>89071</v>
      </c>
      <c r="X1718" t="str">
        <f>[1]!DXLOOKUP(M1718,Users!$A$2:$A$5,Users!$B$2:$B$5,0)</f>
        <v>William</v>
      </c>
    </row>
    <row r="1719" spans="1:24" ht="12.75" customHeight="1">
      <c r="A1719" t="s">
        <v>47</v>
      </c>
      <c r="B1719" s="17">
        <v>0.03</v>
      </c>
      <c r="C1719" s="6">
        <v>3.98</v>
      </c>
      <c r="D1719" s="6">
        <v>0.7</v>
      </c>
      <c r="E1719">
        <v>3017</v>
      </c>
      <c r="F1719" t="s">
        <v>2738</v>
      </c>
      <c r="G1719" t="s">
        <v>49</v>
      </c>
      <c r="H1719" t="s">
        <v>28</v>
      </c>
      <c r="I1719" t="s">
        <v>29</v>
      </c>
      <c r="J1719" t="s">
        <v>30</v>
      </c>
      <c r="K1719" t="s">
        <v>31</v>
      </c>
      <c r="L1719" t="s">
        <v>2740</v>
      </c>
      <c r="M1719" t="s">
        <v>34</v>
      </c>
      <c r="N1719" t="s">
        <v>45</v>
      </c>
      <c r="O1719" t="s">
        <v>2739</v>
      </c>
      <c r="P1719" s="13">
        <v>42013</v>
      </c>
      <c r="Q1719" s="13" t="str">
        <f t="shared" si="52"/>
        <v>January</v>
      </c>
      <c r="R1719" s="11">
        <v>42014</v>
      </c>
      <c r="S1719" s="13" t="str">
        <f t="shared" si="53"/>
        <v>January</v>
      </c>
      <c r="T1719" s="8">
        <v>31.201799999999995</v>
      </c>
      <c r="U1719">
        <v>11</v>
      </c>
      <c r="V1719" s="6">
        <v>45.22</v>
      </c>
      <c r="W1719">
        <v>89071</v>
      </c>
      <c r="X1719" t="str">
        <f>[1]!DXLOOKUP(M1719,Users!$A$2:$A$5,Users!$B$2:$B$5,0)</f>
        <v>William</v>
      </c>
    </row>
    <row r="1720" spans="1:24" ht="12.75" customHeight="1">
      <c r="A1720" t="s">
        <v>106</v>
      </c>
      <c r="B1720" s="17">
        <v>0.01</v>
      </c>
      <c r="C1720" s="6">
        <v>4.9800000000000004</v>
      </c>
      <c r="D1720" s="6">
        <v>4.75</v>
      </c>
      <c r="E1720">
        <v>3035</v>
      </c>
      <c r="F1720" t="s">
        <v>2741</v>
      </c>
      <c r="G1720" t="s">
        <v>49</v>
      </c>
      <c r="H1720" t="s">
        <v>40</v>
      </c>
      <c r="I1720" t="s">
        <v>29</v>
      </c>
      <c r="J1720" t="s">
        <v>93</v>
      </c>
      <c r="K1720" t="s">
        <v>59</v>
      </c>
      <c r="L1720" t="s">
        <v>2742</v>
      </c>
      <c r="M1720" t="s">
        <v>61</v>
      </c>
      <c r="N1720" t="s">
        <v>178</v>
      </c>
      <c r="O1720" t="s">
        <v>2743</v>
      </c>
      <c r="P1720" s="13">
        <v>42019</v>
      </c>
      <c r="Q1720" s="13" t="str">
        <f t="shared" si="52"/>
        <v>January</v>
      </c>
      <c r="R1720" s="11">
        <v>42024</v>
      </c>
      <c r="S1720" s="13" t="str">
        <f t="shared" si="53"/>
        <v>January</v>
      </c>
      <c r="T1720" s="8">
        <v>-75.900400000000005</v>
      </c>
      <c r="U1720">
        <v>10</v>
      </c>
      <c r="V1720" s="6">
        <v>52.93</v>
      </c>
      <c r="W1720">
        <v>89128</v>
      </c>
      <c r="X1720" t="str">
        <f>[1]!DXLOOKUP(M1720,Users!$A$2:$A$5,Users!$B$2:$B$5,0)</f>
        <v>Chris</v>
      </c>
    </row>
    <row r="1721" spans="1:24" ht="12.75" customHeight="1">
      <c r="A1721" t="s">
        <v>106</v>
      </c>
      <c r="B1721" s="17">
        <v>0.04</v>
      </c>
      <c r="C1721" s="6">
        <v>6.35</v>
      </c>
      <c r="D1721" s="6">
        <v>1.02</v>
      </c>
      <c r="E1721">
        <v>3035</v>
      </c>
      <c r="F1721" t="s">
        <v>2741</v>
      </c>
      <c r="G1721" t="s">
        <v>49</v>
      </c>
      <c r="H1721" t="s">
        <v>40</v>
      </c>
      <c r="I1721" t="s">
        <v>29</v>
      </c>
      <c r="J1721" t="s">
        <v>93</v>
      </c>
      <c r="K1721" t="s">
        <v>31</v>
      </c>
      <c r="L1721" t="s">
        <v>887</v>
      </c>
      <c r="M1721" t="s">
        <v>61</v>
      </c>
      <c r="N1721" t="s">
        <v>178</v>
      </c>
      <c r="O1721" t="s">
        <v>2743</v>
      </c>
      <c r="P1721" s="13">
        <v>42019</v>
      </c>
      <c r="Q1721" s="13" t="str">
        <f t="shared" si="52"/>
        <v>January</v>
      </c>
      <c r="R1721" s="11">
        <v>42024</v>
      </c>
      <c r="S1721" s="13" t="str">
        <f t="shared" si="53"/>
        <v>January</v>
      </c>
      <c r="T1721" s="8">
        <v>52.170899999999996</v>
      </c>
      <c r="U1721">
        <v>12</v>
      </c>
      <c r="V1721" s="6">
        <v>75.61</v>
      </c>
      <c r="W1721">
        <v>89128</v>
      </c>
      <c r="X1721" t="str">
        <f>[1]!DXLOOKUP(M1721,Users!$A$2:$A$5,Users!$B$2:$B$5,0)</f>
        <v>Chris</v>
      </c>
    </row>
    <row r="1722" spans="1:24" ht="12.75" customHeight="1">
      <c r="A1722" t="s">
        <v>37</v>
      </c>
      <c r="B1722" s="17">
        <v>0.02</v>
      </c>
      <c r="C1722" s="6">
        <v>12.99</v>
      </c>
      <c r="D1722" s="6">
        <v>14.37</v>
      </c>
      <c r="E1722">
        <v>3036</v>
      </c>
      <c r="F1722" t="s">
        <v>2744</v>
      </c>
      <c r="G1722" t="s">
        <v>49</v>
      </c>
      <c r="H1722" t="s">
        <v>40</v>
      </c>
      <c r="I1722" t="s">
        <v>41</v>
      </c>
      <c r="J1722" t="s">
        <v>50</v>
      </c>
      <c r="K1722" t="s">
        <v>236</v>
      </c>
      <c r="L1722" t="s">
        <v>568</v>
      </c>
      <c r="M1722" t="s">
        <v>61</v>
      </c>
      <c r="N1722" t="s">
        <v>2659</v>
      </c>
      <c r="O1722" t="s">
        <v>2745</v>
      </c>
      <c r="P1722" s="13">
        <v>42020</v>
      </c>
      <c r="Q1722" s="13" t="str">
        <f t="shared" si="52"/>
        <v>January</v>
      </c>
      <c r="R1722" s="11">
        <v>42022</v>
      </c>
      <c r="S1722" s="13" t="str">
        <f t="shared" si="53"/>
        <v>January</v>
      </c>
      <c r="T1722" s="8">
        <v>-159.86000000000001</v>
      </c>
      <c r="U1722">
        <v>5</v>
      </c>
      <c r="V1722" s="6">
        <v>67.64</v>
      </c>
      <c r="W1722">
        <v>89129</v>
      </c>
      <c r="X1722" t="str">
        <f>[1]!DXLOOKUP(M1722,Users!$A$2:$A$5,Users!$B$2:$B$5,0)</f>
        <v>Chris</v>
      </c>
    </row>
    <row r="1723" spans="1:24" ht="12.75" customHeight="1">
      <c r="A1723" t="s">
        <v>37</v>
      </c>
      <c r="B1723" s="17">
        <v>0.05</v>
      </c>
      <c r="C1723" s="6">
        <v>35.44</v>
      </c>
      <c r="D1723" s="6">
        <v>7.5</v>
      </c>
      <c r="E1723">
        <v>3036</v>
      </c>
      <c r="F1723" t="s">
        <v>2744</v>
      </c>
      <c r="G1723" t="s">
        <v>49</v>
      </c>
      <c r="H1723" t="s">
        <v>40</v>
      </c>
      <c r="I1723" t="s">
        <v>29</v>
      </c>
      <c r="J1723" t="s">
        <v>93</v>
      </c>
      <c r="K1723" t="s">
        <v>59</v>
      </c>
      <c r="L1723" t="s">
        <v>2746</v>
      </c>
      <c r="M1723" t="s">
        <v>61</v>
      </c>
      <c r="N1723" t="s">
        <v>2659</v>
      </c>
      <c r="O1723" t="s">
        <v>2745</v>
      </c>
      <c r="P1723" s="13">
        <v>42020</v>
      </c>
      <c r="Q1723" s="13" t="str">
        <f t="shared" si="52"/>
        <v>January</v>
      </c>
      <c r="R1723" s="11">
        <v>42022</v>
      </c>
      <c r="S1723" s="13" t="str">
        <f t="shared" si="53"/>
        <v>January</v>
      </c>
      <c r="T1723" s="8">
        <v>165.88979999999998</v>
      </c>
      <c r="U1723">
        <v>7</v>
      </c>
      <c r="V1723" s="6">
        <v>240.42</v>
      </c>
      <c r="W1723">
        <v>89129</v>
      </c>
      <c r="X1723" t="str">
        <f>[1]!DXLOOKUP(M1723,Users!$A$2:$A$5,Users!$B$2:$B$5,0)</f>
        <v>Chris</v>
      </c>
    </row>
    <row r="1724" spans="1:24" ht="12.75" customHeight="1">
      <c r="A1724" t="s">
        <v>37</v>
      </c>
      <c r="B1724" s="17">
        <v>0.02</v>
      </c>
      <c r="C1724" s="6">
        <v>12.98</v>
      </c>
      <c r="D1724" s="6">
        <v>3.14</v>
      </c>
      <c r="E1724">
        <v>3036</v>
      </c>
      <c r="F1724" t="s">
        <v>2744</v>
      </c>
      <c r="G1724" t="s">
        <v>49</v>
      </c>
      <c r="H1724" t="s">
        <v>40</v>
      </c>
      <c r="I1724" t="s">
        <v>29</v>
      </c>
      <c r="J1724" t="s">
        <v>174</v>
      </c>
      <c r="K1724" t="s">
        <v>51</v>
      </c>
      <c r="L1724" t="s">
        <v>175</v>
      </c>
      <c r="M1724" t="s">
        <v>61</v>
      </c>
      <c r="N1724" t="s">
        <v>2659</v>
      </c>
      <c r="O1724" t="s">
        <v>2745</v>
      </c>
      <c r="P1724" s="13">
        <v>42020</v>
      </c>
      <c r="Q1724" s="13" t="str">
        <f t="shared" si="52"/>
        <v>January</v>
      </c>
      <c r="R1724" s="11">
        <v>42023</v>
      </c>
      <c r="S1724" s="13" t="str">
        <f t="shared" si="53"/>
        <v>January</v>
      </c>
      <c r="T1724" s="8">
        <v>75.010000000000005</v>
      </c>
      <c r="U1724">
        <v>14</v>
      </c>
      <c r="V1724" s="6">
        <v>184.4</v>
      </c>
      <c r="W1724">
        <v>89129</v>
      </c>
      <c r="X1724" t="str">
        <f>[1]!DXLOOKUP(M1724,Users!$A$2:$A$5,Users!$B$2:$B$5,0)</f>
        <v>Chris</v>
      </c>
    </row>
    <row r="1725" spans="1:24" ht="12.75" customHeight="1">
      <c r="A1725" t="s">
        <v>47</v>
      </c>
      <c r="B1725" s="17">
        <v>0.08</v>
      </c>
      <c r="C1725" s="6">
        <v>178.47</v>
      </c>
      <c r="D1725" s="6">
        <v>19.989999999999998</v>
      </c>
      <c r="E1725">
        <v>3036</v>
      </c>
      <c r="F1725" t="s">
        <v>2744</v>
      </c>
      <c r="G1725" t="s">
        <v>49</v>
      </c>
      <c r="H1725" t="s">
        <v>40</v>
      </c>
      <c r="I1725" t="s">
        <v>29</v>
      </c>
      <c r="J1725" t="s">
        <v>141</v>
      </c>
      <c r="K1725" t="s">
        <v>59</v>
      </c>
      <c r="L1725" t="s">
        <v>528</v>
      </c>
      <c r="M1725" t="s">
        <v>61</v>
      </c>
      <c r="N1725" t="s">
        <v>2659</v>
      </c>
      <c r="O1725" t="s">
        <v>2745</v>
      </c>
      <c r="P1725" s="13">
        <v>42076</v>
      </c>
      <c r="Q1725" s="13" t="str">
        <f t="shared" si="52"/>
        <v>March</v>
      </c>
      <c r="R1725" s="11">
        <v>42079</v>
      </c>
      <c r="S1725" s="13" t="str">
        <f t="shared" si="53"/>
        <v>March</v>
      </c>
      <c r="T1725" s="8">
        <v>2267.2199999999998</v>
      </c>
      <c r="U1725">
        <v>22</v>
      </c>
      <c r="V1725" s="6">
        <v>3802.01</v>
      </c>
      <c r="W1725">
        <v>89130</v>
      </c>
      <c r="X1725" t="str">
        <f>[1]!DXLOOKUP(M1725,Users!$A$2:$A$5,Users!$B$2:$B$5,0)</f>
        <v>Chris</v>
      </c>
    </row>
    <row r="1726" spans="1:24" ht="12.75" customHeight="1">
      <c r="A1726" t="s">
        <v>37</v>
      </c>
      <c r="B1726" s="17">
        <v>0.08</v>
      </c>
      <c r="C1726" s="6">
        <v>73.98</v>
      </c>
      <c r="D1726" s="6">
        <v>4</v>
      </c>
      <c r="E1726">
        <v>3041</v>
      </c>
      <c r="F1726" t="s">
        <v>2747</v>
      </c>
      <c r="G1726" t="s">
        <v>49</v>
      </c>
      <c r="H1726" t="s">
        <v>28</v>
      </c>
      <c r="I1726" t="s">
        <v>77</v>
      </c>
      <c r="J1726" t="s">
        <v>180</v>
      </c>
      <c r="K1726" t="s">
        <v>59</v>
      </c>
      <c r="L1726" t="s">
        <v>372</v>
      </c>
      <c r="M1726" t="s">
        <v>61</v>
      </c>
      <c r="N1726" t="s">
        <v>183</v>
      </c>
      <c r="O1726" t="s">
        <v>2001</v>
      </c>
      <c r="P1726" s="13">
        <v>42139</v>
      </c>
      <c r="Q1726" s="13" t="str">
        <f t="shared" si="52"/>
        <v>May</v>
      </c>
      <c r="R1726" s="11">
        <v>42142</v>
      </c>
      <c r="S1726" s="13" t="str">
        <f t="shared" si="53"/>
        <v>May</v>
      </c>
      <c r="T1726" s="8">
        <v>97.159999999999926</v>
      </c>
      <c r="U1726">
        <v>17</v>
      </c>
      <c r="V1726" s="6">
        <v>1181.67</v>
      </c>
      <c r="W1726">
        <v>86102</v>
      </c>
      <c r="X1726" t="str">
        <f>[1]!DXLOOKUP(M1726,Users!$A$2:$A$5,Users!$B$2:$B$5,0)</f>
        <v>Chris</v>
      </c>
    </row>
    <row r="1727" spans="1:24" ht="12.75" customHeight="1">
      <c r="A1727" t="s">
        <v>37</v>
      </c>
      <c r="B1727" s="17">
        <v>0.02</v>
      </c>
      <c r="C1727" s="6">
        <v>3.68</v>
      </c>
      <c r="D1727" s="6">
        <v>1.32</v>
      </c>
      <c r="E1727">
        <v>3041</v>
      </c>
      <c r="F1727" t="s">
        <v>2747</v>
      </c>
      <c r="G1727" t="s">
        <v>49</v>
      </c>
      <c r="H1727" t="s">
        <v>28</v>
      </c>
      <c r="I1727" t="s">
        <v>29</v>
      </c>
      <c r="J1727" t="s">
        <v>174</v>
      </c>
      <c r="K1727" t="s">
        <v>31</v>
      </c>
      <c r="L1727" t="s">
        <v>839</v>
      </c>
      <c r="M1727" t="s">
        <v>61</v>
      </c>
      <c r="N1727" t="s">
        <v>183</v>
      </c>
      <c r="O1727" t="s">
        <v>2001</v>
      </c>
      <c r="P1727" s="13">
        <v>42139</v>
      </c>
      <c r="Q1727" s="13" t="str">
        <f t="shared" si="52"/>
        <v>May</v>
      </c>
      <c r="R1727" s="11">
        <v>42141</v>
      </c>
      <c r="S1727" s="13" t="str">
        <f t="shared" si="53"/>
        <v>May</v>
      </c>
      <c r="T1727" s="8">
        <v>-20.65</v>
      </c>
      <c r="U1727">
        <v>8</v>
      </c>
      <c r="V1727" s="6">
        <v>29.93</v>
      </c>
      <c r="W1727">
        <v>86102</v>
      </c>
      <c r="X1727" t="str">
        <f>[1]!DXLOOKUP(M1727,Users!$A$2:$A$5,Users!$B$2:$B$5,0)</f>
        <v>Chris</v>
      </c>
    </row>
    <row r="1728" spans="1:24" ht="12.75" customHeight="1">
      <c r="A1728" t="s">
        <v>56</v>
      </c>
      <c r="B1728" s="17">
        <v>7.0000000000000007E-2</v>
      </c>
      <c r="C1728" s="6">
        <v>14.48</v>
      </c>
      <c r="D1728" s="6">
        <v>6.46</v>
      </c>
      <c r="E1728">
        <v>3042</v>
      </c>
      <c r="F1728" t="s">
        <v>2748</v>
      </c>
      <c r="G1728" t="s">
        <v>49</v>
      </c>
      <c r="H1728" t="s">
        <v>58</v>
      </c>
      <c r="I1728" t="s">
        <v>29</v>
      </c>
      <c r="J1728" t="s">
        <v>109</v>
      </c>
      <c r="K1728" t="s">
        <v>59</v>
      </c>
      <c r="L1728" t="s">
        <v>2749</v>
      </c>
      <c r="M1728" t="s">
        <v>61</v>
      </c>
      <c r="N1728" t="s">
        <v>183</v>
      </c>
      <c r="O1728" t="s">
        <v>2750</v>
      </c>
      <c r="P1728" s="13">
        <v>42039</v>
      </c>
      <c r="Q1728" s="13" t="str">
        <f t="shared" si="52"/>
        <v>February</v>
      </c>
      <c r="R1728" s="11">
        <v>42040</v>
      </c>
      <c r="S1728" s="13" t="str">
        <f t="shared" si="53"/>
        <v>February</v>
      </c>
      <c r="T1728" s="8">
        <v>67.864000000000004</v>
      </c>
      <c r="U1728">
        <v>12</v>
      </c>
      <c r="V1728" s="6">
        <v>171.33</v>
      </c>
      <c r="W1728">
        <v>86101</v>
      </c>
      <c r="X1728" t="str">
        <f>[1]!DXLOOKUP(M1728,Users!$A$2:$A$5,Users!$B$2:$B$5,0)</f>
        <v>Chris</v>
      </c>
    </row>
    <row r="1729" spans="1:24" ht="12.75" customHeight="1">
      <c r="A1729" t="s">
        <v>25</v>
      </c>
      <c r="B1729" s="17">
        <v>0</v>
      </c>
      <c r="C1729" s="6">
        <v>6.48</v>
      </c>
      <c r="D1729" s="6">
        <v>5.19</v>
      </c>
      <c r="E1729">
        <v>3045</v>
      </c>
      <c r="F1729" t="s">
        <v>2751</v>
      </c>
      <c r="G1729" t="s">
        <v>49</v>
      </c>
      <c r="H1729" t="s">
        <v>58</v>
      </c>
      <c r="I1729" t="s">
        <v>29</v>
      </c>
      <c r="J1729" t="s">
        <v>93</v>
      </c>
      <c r="K1729" t="s">
        <v>59</v>
      </c>
      <c r="L1729" t="s">
        <v>2752</v>
      </c>
      <c r="M1729" t="s">
        <v>61</v>
      </c>
      <c r="N1729" t="s">
        <v>183</v>
      </c>
      <c r="O1729" t="s">
        <v>2753</v>
      </c>
      <c r="P1729" s="13">
        <v>42161</v>
      </c>
      <c r="Q1729" s="13" t="str">
        <f t="shared" si="52"/>
        <v>June</v>
      </c>
      <c r="R1729" s="11">
        <v>42162</v>
      </c>
      <c r="S1729" s="13" t="str">
        <f t="shared" si="53"/>
        <v>June</v>
      </c>
      <c r="T1729" s="8">
        <v>-14.074999999999999</v>
      </c>
      <c r="U1729">
        <v>12</v>
      </c>
      <c r="V1729" s="6">
        <v>84.04</v>
      </c>
      <c r="W1729">
        <v>86104</v>
      </c>
      <c r="X1729" t="str">
        <f>[1]!DXLOOKUP(M1729,Users!$A$2:$A$5,Users!$B$2:$B$5,0)</f>
        <v>Chris</v>
      </c>
    </row>
    <row r="1730" spans="1:24" ht="12.75" customHeight="1">
      <c r="A1730" t="s">
        <v>25</v>
      </c>
      <c r="B1730" s="17">
        <v>0.05</v>
      </c>
      <c r="C1730" s="6">
        <v>120.98</v>
      </c>
      <c r="D1730" s="6">
        <v>30</v>
      </c>
      <c r="E1730">
        <v>3046</v>
      </c>
      <c r="F1730" t="s">
        <v>2754</v>
      </c>
      <c r="G1730" t="s">
        <v>39</v>
      </c>
      <c r="H1730" t="s">
        <v>58</v>
      </c>
      <c r="I1730" t="s">
        <v>41</v>
      </c>
      <c r="J1730" t="s">
        <v>42</v>
      </c>
      <c r="K1730" t="s">
        <v>43</v>
      </c>
      <c r="L1730" t="s">
        <v>1342</v>
      </c>
      <c r="M1730" t="s">
        <v>61</v>
      </c>
      <c r="N1730" t="s">
        <v>183</v>
      </c>
      <c r="O1730" t="s">
        <v>2755</v>
      </c>
      <c r="P1730" s="13">
        <v>42047</v>
      </c>
      <c r="Q1730" s="13" t="str">
        <f t="shared" si="52"/>
        <v>February</v>
      </c>
      <c r="R1730" s="11">
        <v>42049</v>
      </c>
      <c r="S1730" s="13" t="str">
        <f t="shared" si="53"/>
        <v>February</v>
      </c>
      <c r="T1730" s="8">
        <v>-78.759200000000007</v>
      </c>
      <c r="U1730">
        <v>2</v>
      </c>
      <c r="V1730" s="6">
        <v>251.06</v>
      </c>
      <c r="W1730">
        <v>86103</v>
      </c>
      <c r="X1730" t="str">
        <f>[1]!DXLOOKUP(M1730,Users!$A$2:$A$5,Users!$B$2:$B$5,0)</f>
        <v>Chris</v>
      </c>
    </row>
    <row r="1731" spans="1:24" ht="12.75" customHeight="1">
      <c r="A1731" t="s">
        <v>25</v>
      </c>
      <c r="B1731" s="17">
        <v>0.06</v>
      </c>
      <c r="C1731" s="6">
        <v>276.2</v>
      </c>
      <c r="D1731" s="6">
        <v>24.49</v>
      </c>
      <c r="E1731">
        <v>3048</v>
      </c>
      <c r="F1731" t="s">
        <v>2756</v>
      </c>
      <c r="G1731" t="s">
        <v>27</v>
      </c>
      <c r="H1731" t="s">
        <v>28</v>
      </c>
      <c r="I1731" t="s">
        <v>41</v>
      </c>
      <c r="J1731" t="s">
        <v>42</v>
      </c>
      <c r="K1731" t="s">
        <v>236</v>
      </c>
      <c r="L1731" t="s">
        <v>438</v>
      </c>
      <c r="M1731" t="s">
        <v>34</v>
      </c>
      <c r="N1731" t="s">
        <v>45</v>
      </c>
      <c r="O1731" t="s">
        <v>2757</v>
      </c>
      <c r="P1731" s="13">
        <v>42068</v>
      </c>
      <c r="Q1731" s="13" t="str">
        <f t="shared" ref="Q1731:Q1794" si="54">TEXT(P1731,"mmmm")</f>
        <v>March</v>
      </c>
      <c r="R1731" s="11">
        <v>42070</v>
      </c>
      <c r="S1731" s="13" t="str">
        <f t="shared" ref="S1731:S1794" si="55">TEXT(R1731,"mmmm")</f>
        <v>March</v>
      </c>
      <c r="T1731" s="8">
        <v>1167.3800000000001</v>
      </c>
      <c r="U1731">
        <v>10</v>
      </c>
      <c r="V1731" s="6">
        <v>2610.56</v>
      </c>
      <c r="W1731">
        <v>89789</v>
      </c>
      <c r="X1731" t="str">
        <f>[1]!DXLOOKUP(M1731,Users!$A$2:$A$5,Users!$B$2:$B$5,0)</f>
        <v>William</v>
      </c>
    </row>
    <row r="1732" spans="1:24" ht="12.75" customHeight="1">
      <c r="A1732" t="s">
        <v>56</v>
      </c>
      <c r="B1732" s="17">
        <v>0.06</v>
      </c>
      <c r="C1732" s="6">
        <v>125.99</v>
      </c>
      <c r="D1732" s="6">
        <v>2.5</v>
      </c>
      <c r="E1732">
        <v>3053</v>
      </c>
      <c r="F1732" t="s">
        <v>2758</v>
      </c>
      <c r="G1732" t="s">
        <v>49</v>
      </c>
      <c r="H1732" t="s">
        <v>28</v>
      </c>
      <c r="I1732" t="s">
        <v>77</v>
      </c>
      <c r="J1732" t="s">
        <v>78</v>
      </c>
      <c r="K1732" t="s">
        <v>59</v>
      </c>
      <c r="L1732" t="s">
        <v>1148</v>
      </c>
      <c r="M1732" t="s">
        <v>136</v>
      </c>
      <c r="N1732" t="s">
        <v>613</v>
      </c>
      <c r="O1732" t="s">
        <v>319</v>
      </c>
      <c r="P1732" s="13">
        <v>42038</v>
      </c>
      <c r="Q1732" s="13" t="str">
        <f t="shared" si="54"/>
        <v>February</v>
      </c>
      <c r="R1732" s="11">
        <v>42040</v>
      </c>
      <c r="S1732" s="13" t="str">
        <f t="shared" si="55"/>
        <v>February</v>
      </c>
      <c r="T1732" s="8">
        <v>402.06599999999997</v>
      </c>
      <c r="U1732">
        <v>11</v>
      </c>
      <c r="V1732" s="6">
        <v>1173.76</v>
      </c>
      <c r="W1732">
        <v>86662</v>
      </c>
      <c r="X1732" t="str">
        <f>[1]!DXLOOKUP(M1732,Users!$A$2:$A$5,Users!$B$2:$B$5,0)</f>
        <v>Sam</v>
      </c>
    </row>
    <row r="1733" spans="1:24" ht="12.75" customHeight="1">
      <c r="A1733" t="s">
        <v>56</v>
      </c>
      <c r="B1733" s="17">
        <v>7.0000000000000007E-2</v>
      </c>
      <c r="C1733" s="6">
        <v>8.33</v>
      </c>
      <c r="D1733" s="6">
        <v>1.99</v>
      </c>
      <c r="E1733">
        <v>3063</v>
      </c>
      <c r="F1733" t="s">
        <v>2759</v>
      </c>
      <c r="G1733" t="s">
        <v>49</v>
      </c>
      <c r="H1733" t="s">
        <v>114</v>
      </c>
      <c r="I1733" t="s">
        <v>77</v>
      </c>
      <c r="J1733" t="s">
        <v>180</v>
      </c>
      <c r="K1733" t="s">
        <v>51</v>
      </c>
      <c r="L1733" t="s">
        <v>414</v>
      </c>
      <c r="M1733" t="s">
        <v>34</v>
      </c>
      <c r="N1733" t="s">
        <v>35</v>
      </c>
      <c r="O1733" t="s">
        <v>2760</v>
      </c>
      <c r="P1733" s="13">
        <v>42061</v>
      </c>
      <c r="Q1733" s="13" t="str">
        <f t="shared" si="54"/>
        <v>February</v>
      </c>
      <c r="R1733" s="11">
        <v>42063</v>
      </c>
      <c r="S1733" s="13" t="str">
        <f t="shared" si="55"/>
        <v>February</v>
      </c>
      <c r="T1733" s="8">
        <v>11.95</v>
      </c>
      <c r="U1733">
        <v>6</v>
      </c>
      <c r="V1733" s="6">
        <v>50.28</v>
      </c>
      <c r="W1733">
        <v>88447</v>
      </c>
      <c r="X1733" t="str">
        <f>[1]!DXLOOKUP(M1733,Users!$A$2:$A$5,Users!$B$2:$B$5,0)</f>
        <v>William</v>
      </c>
    </row>
    <row r="1734" spans="1:24" ht="12.75" customHeight="1">
      <c r="A1734" t="s">
        <v>56</v>
      </c>
      <c r="B1734" s="17">
        <v>0.03</v>
      </c>
      <c r="C1734" s="6">
        <v>499.99</v>
      </c>
      <c r="D1734" s="6">
        <v>24.49</v>
      </c>
      <c r="E1734">
        <v>3063</v>
      </c>
      <c r="F1734" t="s">
        <v>2759</v>
      </c>
      <c r="G1734" t="s">
        <v>49</v>
      </c>
      <c r="H1734" t="s">
        <v>114</v>
      </c>
      <c r="I1734" t="s">
        <v>77</v>
      </c>
      <c r="J1734" t="s">
        <v>587</v>
      </c>
      <c r="K1734" t="s">
        <v>236</v>
      </c>
      <c r="L1734" t="s">
        <v>2761</v>
      </c>
      <c r="M1734" t="s">
        <v>34</v>
      </c>
      <c r="N1734" t="s">
        <v>35</v>
      </c>
      <c r="O1734" t="s">
        <v>2760</v>
      </c>
      <c r="P1734" s="13">
        <v>42061</v>
      </c>
      <c r="Q1734" s="13" t="str">
        <f t="shared" si="54"/>
        <v>February</v>
      </c>
      <c r="R1734" s="11">
        <v>42062</v>
      </c>
      <c r="S1734" s="13" t="str">
        <f t="shared" si="55"/>
        <v>February</v>
      </c>
      <c r="T1734" s="8">
        <v>1773.6104999999998</v>
      </c>
      <c r="U1734">
        <v>5</v>
      </c>
      <c r="V1734" s="6">
        <v>2570.4499999999998</v>
      </c>
      <c r="W1734">
        <v>88447</v>
      </c>
      <c r="X1734" t="str">
        <f>[1]!DXLOOKUP(M1734,Users!$A$2:$A$5,Users!$B$2:$B$5,0)</f>
        <v>William</v>
      </c>
    </row>
    <row r="1735" spans="1:24" ht="12.75" customHeight="1">
      <c r="A1735" t="s">
        <v>37</v>
      </c>
      <c r="B1735" s="17">
        <v>0.03</v>
      </c>
      <c r="C1735" s="6">
        <v>20.99</v>
      </c>
      <c r="D1735" s="6">
        <v>0.99</v>
      </c>
      <c r="E1735">
        <v>3063</v>
      </c>
      <c r="F1735" t="s">
        <v>2759</v>
      </c>
      <c r="G1735" t="s">
        <v>49</v>
      </c>
      <c r="H1735" t="s">
        <v>114</v>
      </c>
      <c r="I1735" t="s">
        <v>77</v>
      </c>
      <c r="J1735" t="s">
        <v>78</v>
      </c>
      <c r="K1735" t="s">
        <v>31</v>
      </c>
      <c r="L1735" t="s">
        <v>596</v>
      </c>
      <c r="M1735" t="s">
        <v>34</v>
      </c>
      <c r="N1735" t="s">
        <v>35</v>
      </c>
      <c r="O1735" t="s">
        <v>2760</v>
      </c>
      <c r="P1735" s="13">
        <v>42148</v>
      </c>
      <c r="Q1735" s="13" t="str">
        <f t="shared" si="54"/>
        <v>May</v>
      </c>
      <c r="R1735" s="11">
        <v>42150</v>
      </c>
      <c r="S1735" s="13" t="str">
        <f t="shared" si="55"/>
        <v>May</v>
      </c>
      <c r="T1735" s="8">
        <v>4.1822000000000052</v>
      </c>
      <c r="U1735">
        <v>9</v>
      </c>
      <c r="V1735" s="6">
        <v>158.87</v>
      </c>
      <c r="W1735">
        <v>88449</v>
      </c>
      <c r="X1735" t="str">
        <f>[1]!DXLOOKUP(M1735,Users!$A$2:$A$5,Users!$B$2:$B$5,0)</f>
        <v>William</v>
      </c>
    </row>
    <row r="1736" spans="1:24" ht="12.75" customHeight="1">
      <c r="A1736" t="s">
        <v>106</v>
      </c>
      <c r="B1736" s="17">
        <v>0.03</v>
      </c>
      <c r="C1736" s="6">
        <v>6.45</v>
      </c>
      <c r="D1736" s="6">
        <v>1.34</v>
      </c>
      <c r="E1736">
        <v>3064</v>
      </c>
      <c r="F1736" t="s">
        <v>2762</v>
      </c>
      <c r="G1736" t="s">
        <v>49</v>
      </c>
      <c r="H1736" t="s">
        <v>114</v>
      </c>
      <c r="I1736" t="s">
        <v>29</v>
      </c>
      <c r="J1736" t="s">
        <v>93</v>
      </c>
      <c r="K1736" t="s">
        <v>31</v>
      </c>
      <c r="L1736" t="s">
        <v>2763</v>
      </c>
      <c r="M1736" t="s">
        <v>34</v>
      </c>
      <c r="N1736" t="s">
        <v>35</v>
      </c>
      <c r="O1736" t="s">
        <v>2764</v>
      </c>
      <c r="P1736" s="13">
        <v>42018</v>
      </c>
      <c r="Q1736" s="13" t="str">
        <f t="shared" si="54"/>
        <v>January</v>
      </c>
      <c r="R1736" s="11">
        <v>42023</v>
      </c>
      <c r="S1736" s="13" t="str">
        <f t="shared" si="55"/>
        <v>January</v>
      </c>
      <c r="T1736" s="8">
        <v>39.129899999999999</v>
      </c>
      <c r="U1736">
        <v>9</v>
      </c>
      <c r="V1736" s="6">
        <v>56.71</v>
      </c>
      <c r="W1736">
        <v>88448</v>
      </c>
      <c r="X1736" t="str">
        <f>[1]!DXLOOKUP(M1736,Users!$A$2:$A$5,Users!$B$2:$B$5,0)</f>
        <v>William</v>
      </c>
    </row>
    <row r="1737" spans="1:24" ht="12.75" customHeight="1">
      <c r="A1737" t="s">
        <v>37</v>
      </c>
      <c r="B1737" s="17">
        <v>0.06</v>
      </c>
      <c r="C1737" s="6">
        <v>355.98</v>
      </c>
      <c r="D1737" s="6">
        <v>58.92</v>
      </c>
      <c r="E1737">
        <v>3067</v>
      </c>
      <c r="F1737" t="s">
        <v>2765</v>
      </c>
      <c r="G1737" t="s">
        <v>39</v>
      </c>
      <c r="H1737" t="s">
        <v>114</v>
      </c>
      <c r="I1737" t="s">
        <v>41</v>
      </c>
      <c r="J1737" t="s">
        <v>42</v>
      </c>
      <c r="K1737" t="s">
        <v>43</v>
      </c>
      <c r="L1737" t="s">
        <v>1294</v>
      </c>
      <c r="M1737" t="s">
        <v>53</v>
      </c>
      <c r="N1737" t="s">
        <v>154</v>
      </c>
      <c r="O1737" t="s">
        <v>2766</v>
      </c>
      <c r="P1737" s="13">
        <v>42065</v>
      </c>
      <c r="Q1737" s="13" t="str">
        <f t="shared" si="54"/>
        <v>March</v>
      </c>
      <c r="R1737" s="11">
        <v>42066</v>
      </c>
      <c r="S1737" s="13" t="str">
        <f t="shared" si="55"/>
        <v>March</v>
      </c>
      <c r="T1737" s="8">
        <v>1660.92</v>
      </c>
      <c r="U1737">
        <v>14</v>
      </c>
      <c r="V1737" s="6">
        <v>5086.08</v>
      </c>
      <c r="W1737">
        <v>91376</v>
      </c>
      <c r="X1737" t="str">
        <f>[1]!DXLOOKUP(M1737,Users!$A$2:$A$5,Users!$B$2:$B$5,0)</f>
        <v>Erin</v>
      </c>
    </row>
    <row r="1738" spans="1:24" ht="12.75" customHeight="1">
      <c r="A1738" t="s">
        <v>25</v>
      </c>
      <c r="B1738" s="17">
        <v>0.03</v>
      </c>
      <c r="C1738" s="6">
        <v>120.98</v>
      </c>
      <c r="D1738" s="6">
        <v>30</v>
      </c>
      <c r="E1738">
        <v>3069</v>
      </c>
      <c r="F1738" t="s">
        <v>2767</v>
      </c>
      <c r="G1738" t="s">
        <v>39</v>
      </c>
      <c r="H1738" t="s">
        <v>114</v>
      </c>
      <c r="I1738" t="s">
        <v>41</v>
      </c>
      <c r="J1738" t="s">
        <v>42</v>
      </c>
      <c r="K1738" t="s">
        <v>43</v>
      </c>
      <c r="L1738" t="s">
        <v>1342</v>
      </c>
      <c r="M1738" t="s">
        <v>61</v>
      </c>
      <c r="N1738" t="s">
        <v>62</v>
      </c>
      <c r="O1738" t="s">
        <v>2768</v>
      </c>
      <c r="P1738" s="13">
        <v>42156</v>
      </c>
      <c r="Q1738" s="13" t="str">
        <f t="shared" si="54"/>
        <v>June</v>
      </c>
      <c r="R1738" s="11">
        <v>42158</v>
      </c>
      <c r="S1738" s="13" t="str">
        <f t="shared" si="55"/>
        <v>June</v>
      </c>
      <c r="T1738" s="8">
        <v>638.02800000000002</v>
      </c>
      <c r="U1738">
        <v>15</v>
      </c>
      <c r="V1738" s="6">
        <v>1894.45</v>
      </c>
      <c r="W1738">
        <v>88191</v>
      </c>
      <c r="X1738" t="str">
        <f>[1]!DXLOOKUP(M1738,Users!$A$2:$A$5,Users!$B$2:$B$5,0)</f>
        <v>Chris</v>
      </c>
    </row>
    <row r="1739" spans="1:24" ht="12.75" customHeight="1">
      <c r="A1739" t="s">
        <v>25</v>
      </c>
      <c r="B1739" s="17">
        <v>0.01</v>
      </c>
      <c r="C1739" s="6">
        <v>15.68</v>
      </c>
      <c r="D1739" s="6">
        <v>3.73</v>
      </c>
      <c r="E1739">
        <v>3069</v>
      </c>
      <c r="F1739" t="s">
        <v>2767</v>
      </c>
      <c r="G1739" t="s">
        <v>49</v>
      </c>
      <c r="H1739" t="s">
        <v>114</v>
      </c>
      <c r="I1739" t="s">
        <v>41</v>
      </c>
      <c r="J1739" t="s">
        <v>50</v>
      </c>
      <c r="K1739" t="s">
        <v>51</v>
      </c>
      <c r="L1739" t="s">
        <v>2380</v>
      </c>
      <c r="M1739" t="s">
        <v>61</v>
      </c>
      <c r="N1739" t="s">
        <v>62</v>
      </c>
      <c r="O1739" t="s">
        <v>2768</v>
      </c>
      <c r="P1739" s="13">
        <v>42156</v>
      </c>
      <c r="Q1739" s="13" t="str">
        <f t="shared" si="54"/>
        <v>June</v>
      </c>
      <c r="R1739" s="11">
        <v>42158</v>
      </c>
      <c r="S1739" s="13" t="str">
        <f t="shared" si="55"/>
        <v>June</v>
      </c>
      <c r="T1739" s="8">
        <v>138.49679999999998</v>
      </c>
      <c r="U1739">
        <v>12</v>
      </c>
      <c r="V1739" s="6">
        <v>200.72</v>
      </c>
      <c r="W1739">
        <v>88191</v>
      </c>
      <c r="X1739" t="str">
        <f>[1]!DXLOOKUP(M1739,Users!$A$2:$A$5,Users!$B$2:$B$5,0)</f>
        <v>Chris</v>
      </c>
    </row>
    <row r="1740" spans="1:24" ht="12.75" customHeight="1">
      <c r="A1740" t="s">
        <v>47</v>
      </c>
      <c r="B1740" s="17">
        <v>0.09</v>
      </c>
      <c r="C1740" s="6">
        <v>1.82</v>
      </c>
      <c r="D1740" s="6">
        <v>0.83</v>
      </c>
      <c r="E1740">
        <v>3069</v>
      </c>
      <c r="F1740" t="s">
        <v>2767</v>
      </c>
      <c r="G1740" t="s">
        <v>49</v>
      </c>
      <c r="H1740" t="s">
        <v>114</v>
      </c>
      <c r="I1740" t="s">
        <v>29</v>
      </c>
      <c r="J1740" t="s">
        <v>30</v>
      </c>
      <c r="K1740" t="s">
        <v>31</v>
      </c>
      <c r="L1740" t="s">
        <v>2769</v>
      </c>
      <c r="M1740" t="s">
        <v>61</v>
      </c>
      <c r="N1740" t="s">
        <v>62</v>
      </c>
      <c r="O1740" t="s">
        <v>2768</v>
      </c>
      <c r="P1740" s="13">
        <v>42049</v>
      </c>
      <c r="Q1740" s="13" t="str">
        <f t="shared" si="54"/>
        <v>February</v>
      </c>
      <c r="R1740" s="11">
        <v>42050</v>
      </c>
      <c r="S1740" s="13" t="str">
        <f t="shared" si="55"/>
        <v>February</v>
      </c>
      <c r="T1740" s="8">
        <v>-6.734</v>
      </c>
      <c r="U1740">
        <v>22</v>
      </c>
      <c r="V1740" s="6">
        <v>36.82</v>
      </c>
      <c r="W1740">
        <v>88192</v>
      </c>
      <c r="X1740" t="str">
        <f>[1]!DXLOOKUP(M1740,Users!$A$2:$A$5,Users!$B$2:$B$5,0)</f>
        <v>Chris</v>
      </c>
    </row>
    <row r="1741" spans="1:24" ht="12.75" customHeight="1">
      <c r="A1741" t="s">
        <v>106</v>
      </c>
      <c r="B1741" s="17">
        <v>0.06</v>
      </c>
      <c r="C1741" s="6">
        <v>19.23</v>
      </c>
      <c r="D1741" s="6">
        <v>6.15</v>
      </c>
      <c r="E1741">
        <v>3075</v>
      </c>
      <c r="F1741" t="s">
        <v>2770</v>
      </c>
      <c r="G1741" t="s">
        <v>49</v>
      </c>
      <c r="H1741" t="s">
        <v>28</v>
      </c>
      <c r="I1741" t="s">
        <v>41</v>
      </c>
      <c r="J1741" t="s">
        <v>50</v>
      </c>
      <c r="K1741" t="s">
        <v>51</v>
      </c>
      <c r="L1741" t="s">
        <v>472</v>
      </c>
      <c r="M1741" t="s">
        <v>34</v>
      </c>
      <c r="N1741" t="s">
        <v>45</v>
      </c>
      <c r="O1741" t="s">
        <v>663</v>
      </c>
      <c r="P1741" s="13">
        <v>42063</v>
      </c>
      <c r="Q1741" s="13" t="str">
        <f t="shared" si="54"/>
        <v>February</v>
      </c>
      <c r="R1741" s="11">
        <v>42063</v>
      </c>
      <c r="S1741" s="13" t="str">
        <f t="shared" si="55"/>
        <v>February</v>
      </c>
      <c r="T1741" s="8">
        <v>-25.38</v>
      </c>
      <c r="U1741">
        <v>4</v>
      </c>
      <c r="V1741" s="6">
        <v>84.6</v>
      </c>
      <c r="W1741">
        <v>14756</v>
      </c>
      <c r="X1741" t="str">
        <f>[1]!DXLOOKUP(M1741,Users!$A$2:$A$5,Users!$B$2:$B$5,0)</f>
        <v>William</v>
      </c>
    </row>
    <row r="1742" spans="1:24" ht="12.75" customHeight="1">
      <c r="A1742" t="s">
        <v>56</v>
      </c>
      <c r="B1742" s="17">
        <v>0</v>
      </c>
      <c r="C1742" s="6">
        <v>137.47999999999999</v>
      </c>
      <c r="D1742" s="6">
        <v>32.18</v>
      </c>
      <c r="E1742">
        <v>3076</v>
      </c>
      <c r="F1742" t="s">
        <v>2771</v>
      </c>
      <c r="G1742" t="s">
        <v>39</v>
      </c>
      <c r="H1742" t="s">
        <v>58</v>
      </c>
      <c r="I1742" t="s">
        <v>41</v>
      </c>
      <c r="J1742" t="s">
        <v>191</v>
      </c>
      <c r="K1742" t="s">
        <v>121</v>
      </c>
      <c r="L1742" t="s">
        <v>2772</v>
      </c>
      <c r="M1742" t="s">
        <v>53</v>
      </c>
      <c r="N1742" t="s">
        <v>154</v>
      </c>
      <c r="O1742" t="s">
        <v>2773</v>
      </c>
      <c r="P1742" s="13">
        <v>42011</v>
      </c>
      <c r="Q1742" s="13" t="str">
        <f t="shared" si="54"/>
        <v>January</v>
      </c>
      <c r="R1742" s="11">
        <v>42012</v>
      </c>
      <c r="S1742" s="13" t="str">
        <f t="shared" si="55"/>
        <v>January</v>
      </c>
      <c r="T1742" s="8">
        <v>-203.27</v>
      </c>
      <c r="U1742">
        <v>2</v>
      </c>
      <c r="V1742" s="6">
        <v>296.75</v>
      </c>
      <c r="W1742">
        <v>88241</v>
      </c>
      <c r="X1742" t="str">
        <f>[1]!DXLOOKUP(M1742,Users!$A$2:$A$5,Users!$B$2:$B$5,0)</f>
        <v>Erin</v>
      </c>
    </row>
    <row r="1743" spans="1:24" ht="12.75" customHeight="1">
      <c r="A1743" t="s">
        <v>56</v>
      </c>
      <c r="B1743" s="17">
        <v>7.0000000000000007E-2</v>
      </c>
      <c r="C1743" s="6">
        <v>300.97000000000003</v>
      </c>
      <c r="D1743" s="6">
        <v>7.18</v>
      </c>
      <c r="E1743">
        <v>3077</v>
      </c>
      <c r="F1743" t="s">
        <v>2774</v>
      </c>
      <c r="G1743" t="s">
        <v>49</v>
      </c>
      <c r="H1743" t="s">
        <v>58</v>
      </c>
      <c r="I1743" t="s">
        <v>77</v>
      </c>
      <c r="J1743" t="s">
        <v>180</v>
      </c>
      <c r="K1743" t="s">
        <v>59</v>
      </c>
      <c r="L1743" t="s">
        <v>1089</v>
      </c>
      <c r="M1743" t="s">
        <v>53</v>
      </c>
      <c r="N1743" t="s">
        <v>154</v>
      </c>
      <c r="O1743" t="s">
        <v>2775</v>
      </c>
      <c r="P1743" s="13">
        <v>42131</v>
      </c>
      <c r="Q1743" s="13" t="str">
        <f t="shared" si="54"/>
        <v>May</v>
      </c>
      <c r="R1743" s="11">
        <v>42133</v>
      </c>
      <c r="S1743" s="13" t="str">
        <f t="shared" si="55"/>
        <v>May</v>
      </c>
      <c r="T1743" s="8">
        <v>-807.59</v>
      </c>
      <c r="U1743">
        <v>2</v>
      </c>
      <c r="V1743" s="6">
        <v>582.20000000000005</v>
      </c>
      <c r="W1743">
        <v>88239</v>
      </c>
      <c r="X1743" t="str">
        <f>[1]!DXLOOKUP(M1743,Users!$A$2:$A$5,Users!$B$2:$B$5,0)</f>
        <v>Erin</v>
      </c>
    </row>
    <row r="1744" spans="1:24" ht="12.75" customHeight="1">
      <c r="A1744" t="s">
        <v>37</v>
      </c>
      <c r="B1744" s="17">
        <v>0.04</v>
      </c>
      <c r="C1744" s="6">
        <v>35.44</v>
      </c>
      <c r="D1744" s="6">
        <v>5.09</v>
      </c>
      <c r="E1744">
        <v>3078</v>
      </c>
      <c r="F1744" t="s">
        <v>2776</v>
      </c>
      <c r="G1744" t="s">
        <v>49</v>
      </c>
      <c r="H1744" t="s">
        <v>58</v>
      </c>
      <c r="I1744" t="s">
        <v>29</v>
      </c>
      <c r="J1744" t="s">
        <v>93</v>
      </c>
      <c r="K1744" t="s">
        <v>59</v>
      </c>
      <c r="L1744" t="s">
        <v>2777</v>
      </c>
      <c r="M1744" t="s">
        <v>53</v>
      </c>
      <c r="N1744" t="s">
        <v>154</v>
      </c>
      <c r="O1744" t="s">
        <v>2778</v>
      </c>
      <c r="P1744" s="13">
        <v>42166</v>
      </c>
      <c r="Q1744" s="13" t="str">
        <f t="shared" si="54"/>
        <v>June</v>
      </c>
      <c r="R1744" s="11">
        <v>42166</v>
      </c>
      <c r="S1744" s="13" t="str">
        <f t="shared" si="55"/>
        <v>June</v>
      </c>
      <c r="T1744" s="8">
        <v>118.6317</v>
      </c>
      <c r="U1744">
        <v>5</v>
      </c>
      <c r="V1744" s="6">
        <v>171.93</v>
      </c>
      <c r="W1744">
        <v>88240</v>
      </c>
      <c r="X1744" t="str">
        <f>[1]!DXLOOKUP(M1744,Users!$A$2:$A$5,Users!$B$2:$B$5,0)</f>
        <v>Erin</v>
      </c>
    </row>
    <row r="1745" spans="1:24" ht="12.75" customHeight="1">
      <c r="A1745" t="s">
        <v>37</v>
      </c>
      <c r="B1745" s="17">
        <v>0.08</v>
      </c>
      <c r="C1745" s="6">
        <v>3.98</v>
      </c>
      <c r="D1745" s="6">
        <v>0.7</v>
      </c>
      <c r="E1745">
        <v>3078</v>
      </c>
      <c r="F1745" t="s">
        <v>2776</v>
      </c>
      <c r="G1745" t="s">
        <v>49</v>
      </c>
      <c r="H1745" t="s">
        <v>58</v>
      </c>
      <c r="I1745" t="s">
        <v>29</v>
      </c>
      <c r="J1745" t="s">
        <v>30</v>
      </c>
      <c r="K1745" t="s">
        <v>31</v>
      </c>
      <c r="L1745" t="s">
        <v>2740</v>
      </c>
      <c r="M1745" t="s">
        <v>53</v>
      </c>
      <c r="N1745" t="s">
        <v>154</v>
      </c>
      <c r="O1745" t="s">
        <v>2778</v>
      </c>
      <c r="P1745" s="13">
        <v>42166</v>
      </c>
      <c r="Q1745" s="13" t="str">
        <f t="shared" si="54"/>
        <v>June</v>
      </c>
      <c r="R1745" s="11">
        <v>42169</v>
      </c>
      <c r="S1745" s="13" t="str">
        <f t="shared" si="55"/>
        <v>June</v>
      </c>
      <c r="T1745" s="8">
        <v>23.304000000000002</v>
      </c>
      <c r="U1745">
        <v>9</v>
      </c>
      <c r="V1745" s="6">
        <v>35.19</v>
      </c>
      <c r="W1745">
        <v>88240</v>
      </c>
      <c r="X1745" t="str">
        <f>[1]!DXLOOKUP(M1745,Users!$A$2:$A$5,Users!$B$2:$B$5,0)</f>
        <v>Erin</v>
      </c>
    </row>
    <row r="1746" spans="1:24" ht="12.75" customHeight="1">
      <c r="A1746" t="s">
        <v>56</v>
      </c>
      <c r="B1746" s="17">
        <v>7.0000000000000007E-2</v>
      </c>
      <c r="C1746" s="6">
        <v>300.97000000000003</v>
      </c>
      <c r="D1746" s="6">
        <v>7.18</v>
      </c>
      <c r="E1746">
        <v>3079</v>
      </c>
      <c r="F1746" t="s">
        <v>2779</v>
      </c>
      <c r="G1746" t="s">
        <v>49</v>
      </c>
      <c r="H1746" t="s">
        <v>58</v>
      </c>
      <c r="I1746" t="s">
        <v>77</v>
      </c>
      <c r="J1746" t="s">
        <v>180</v>
      </c>
      <c r="K1746" t="s">
        <v>59</v>
      </c>
      <c r="L1746" t="s">
        <v>1089</v>
      </c>
      <c r="M1746" t="s">
        <v>53</v>
      </c>
      <c r="N1746" t="s">
        <v>234</v>
      </c>
      <c r="O1746" t="s">
        <v>1319</v>
      </c>
      <c r="P1746" s="13">
        <v>42131</v>
      </c>
      <c r="Q1746" s="13" t="str">
        <f t="shared" si="54"/>
        <v>May</v>
      </c>
      <c r="R1746" s="11">
        <v>42133</v>
      </c>
      <c r="S1746" s="13" t="str">
        <f t="shared" si="55"/>
        <v>May</v>
      </c>
      <c r="T1746" s="8">
        <v>-807.59</v>
      </c>
      <c r="U1746">
        <v>7</v>
      </c>
      <c r="V1746" s="6">
        <v>2037.69</v>
      </c>
      <c r="W1746">
        <v>41253</v>
      </c>
      <c r="X1746" t="str">
        <f>[1]!DXLOOKUP(M1746,Users!$A$2:$A$5,Users!$B$2:$B$5,0)</f>
        <v>Erin</v>
      </c>
    </row>
    <row r="1747" spans="1:24" ht="12.75" customHeight="1">
      <c r="A1747" t="s">
        <v>37</v>
      </c>
      <c r="B1747" s="17">
        <v>0.04</v>
      </c>
      <c r="C1747" s="6">
        <v>35.44</v>
      </c>
      <c r="D1747" s="6">
        <v>5.09</v>
      </c>
      <c r="E1747">
        <v>3079</v>
      </c>
      <c r="F1747" t="s">
        <v>2779</v>
      </c>
      <c r="G1747" t="s">
        <v>49</v>
      </c>
      <c r="H1747" t="s">
        <v>58</v>
      </c>
      <c r="I1747" t="s">
        <v>29</v>
      </c>
      <c r="J1747" t="s">
        <v>93</v>
      </c>
      <c r="K1747" t="s">
        <v>59</v>
      </c>
      <c r="L1747" t="s">
        <v>2777</v>
      </c>
      <c r="M1747" t="s">
        <v>53</v>
      </c>
      <c r="N1747" t="s">
        <v>234</v>
      </c>
      <c r="O1747" t="s">
        <v>1319</v>
      </c>
      <c r="P1747" s="13">
        <v>42166</v>
      </c>
      <c r="Q1747" s="13" t="str">
        <f t="shared" si="54"/>
        <v>June</v>
      </c>
      <c r="R1747" s="11">
        <v>42166</v>
      </c>
      <c r="S1747" s="13" t="str">
        <f t="shared" si="55"/>
        <v>June</v>
      </c>
      <c r="T1747" s="8">
        <v>150.72</v>
      </c>
      <c r="U1747">
        <v>21</v>
      </c>
      <c r="V1747" s="6">
        <v>722.1</v>
      </c>
      <c r="W1747">
        <v>53476</v>
      </c>
      <c r="X1747" t="str">
        <f>[1]!DXLOOKUP(M1747,Users!$A$2:$A$5,Users!$B$2:$B$5,0)</f>
        <v>Erin</v>
      </c>
    </row>
    <row r="1748" spans="1:24" ht="12.75" customHeight="1">
      <c r="A1748" t="s">
        <v>37</v>
      </c>
      <c r="B1748" s="17">
        <v>0.08</v>
      </c>
      <c r="C1748" s="6">
        <v>3.98</v>
      </c>
      <c r="D1748" s="6">
        <v>0.7</v>
      </c>
      <c r="E1748">
        <v>3079</v>
      </c>
      <c r="F1748" t="s">
        <v>2779</v>
      </c>
      <c r="G1748" t="s">
        <v>49</v>
      </c>
      <c r="H1748" t="s">
        <v>58</v>
      </c>
      <c r="I1748" t="s">
        <v>29</v>
      </c>
      <c r="J1748" t="s">
        <v>30</v>
      </c>
      <c r="K1748" t="s">
        <v>31</v>
      </c>
      <c r="L1748" t="s">
        <v>2740</v>
      </c>
      <c r="M1748" t="s">
        <v>53</v>
      </c>
      <c r="N1748" t="s">
        <v>234</v>
      </c>
      <c r="O1748" t="s">
        <v>1319</v>
      </c>
      <c r="P1748" s="13">
        <v>42166</v>
      </c>
      <c r="Q1748" s="13" t="str">
        <f t="shared" si="54"/>
        <v>June</v>
      </c>
      <c r="R1748" s="11">
        <v>42169</v>
      </c>
      <c r="S1748" s="13" t="str">
        <f t="shared" si="55"/>
        <v>June</v>
      </c>
      <c r="T1748" s="8">
        <v>19.420000000000002</v>
      </c>
      <c r="U1748">
        <v>36</v>
      </c>
      <c r="V1748" s="6">
        <v>140.78</v>
      </c>
      <c r="W1748">
        <v>53476</v>
      </c>
      <c r="X1748" t="str">
        <f>[1]!DXLOOKUP(M1748,Users!$A$2:$A$5,Users!$B$2:$B$5,0)</f>
        <v>Erin</v>
      </c>
    </row>
    <row r="1749" spans="1:24" ht="12.75" customHeight="1">
      <c r="A1749" t="s">
        <v>37</v>
      </c>
      <c r="B1749" s="17">
        <v>0.01</v>
      </c>
      <c r="C1749" s="6">
        <v>1.76</v>
      </c>
      <c r="D1749" s="6">
        <v>0.7</v>
      </c>
      <c r="E1749">
        <v>3079</v>
      </c>
      <c r="F1749" t="s">
        <v>2779</v>
      </c>
      <c r="G1749" t="s">
        <v>49</v>
      </c>
      <c r="H1749" t="s">
        <v>58</v>
      </c>
      <c r="I1749" t="s">
        <v>29</v>
      </c>
      <c r="J1749" t="s">
        <v>30</v>
      </c>
      <c r="K1749" t="s">
        <v>31</v>
      </c>
      <c r="L1749" t="s">
        <v>127</v>
      </c>
      <c r="M1749" t="s">
        <v>53</v>
      </c>
      <c r="N1749" t="s">
        <v>234</v>
      </c>
      <c r="O1749" t="s">
        <v>1319</v>
      </c>
      <c r="P1749" s="13">
        <v>42166</v>
      </c>
      <c r="Q1749" s="13" t="str">
        <f t="shared" si="54"/>
        <v>June</v>
      </c>
      <c r="R1749" s="11">
        <v>42167</v>
      </c>
      <c r="S1749" s="13" t="str">
        <f t="shared" si="55"/>
        <v>June</v>
      </c>
      <c r="T1749" s="8">
        <v>3.13</v>
      </c>
      <c r="U1749">
        <v>71</v>
      </c>
      <c r="V1749" s="6">
        <v>129.72</v>
      </c>
      <c r="W1749">
        <v>53476</v>
      </c>
      <c r="X1749" t="str">
        <f>[1]!DXLOOKUP(M1749,Users!$A$2:$A$5,Users!$B$2:$B$5,0)</f>
        <v>Erin</v>
      </c>
    </row>
    <row r="1750" spans="1:24" ht="12.75" customHeight="1">
      <c r="A1750" t="s">
        <v>37</v>
      </c>
      <c r="B1750" s="17">
        <v>0.01</v>
      </c>
      <c r="C1750" s="6">
        <v>193.17</v>
      </c>
      <c r="D1750" s="6">
        <v>19.989999999999998</v>
      </c>
      <c r="E1750">
        <v>3079</v>
      </c>
      <c r="F1750" t="s">
        <v>2779</v>
      </c>
      <c r="G1750" t="s">
        <v>27</v>
      </c>
      <c r="H1750" t="s">
        <v>58</v>
      </c>
      <c r="I1750" t="s">
        <v>29</v>
      </c>
      <c r="J1750" t="s">
        <v>141</v>
      </c>
      <c r="K1750" t="s">
        <v>59</v>
      </c>
      <c r="L1750" t="s">
        <v>1523</v>
      </c>
      <c r="M1750" t="s">
        <v>53</v>
      </c>
      <c r="N1750" t="s">
        <v>234</v>
      </c>
      <c r="O1750" t="s">
        <v>1319</v>
      </c>
      <c r="P1750" s="13">
        <v>42166</v>
      </c>
      <c r="Q1750" s="13" t="str">
        <f t="shared" si="54"/>
        <v>June</v>
      </c>
      <c r="R1750" s="11">
        <v>42166</v>
      </c>
      <c r="S1750" s="13" t="str">
        <f t="shared" si="55"/>
        <v>June</v>
      </c>
      <c r="T1750" s="8">
        <v>1141.07</v>
      </c>
      <c r="U1750">
        <v>63</v>
      </c>
      <c r="V1750" s="6">
        <v>12190.98</v>
      </c>
      <c r="W1750">
        <v>53476</v>
      </c>
      <c r="X1750" t="str">
        <f>[1]!DXLOOKUP(M1750,Users!$A$2:$A$5,Users!$B$2:$B$5,0)</f>
        <v>Erin</v>
      </c>
    </row>
    <row r="1751" spans="1:24" ht="12.75" customHeight="1">
      <c r="A1751" t="s">
        <v>56</v>
      </c>
      <c r="B1751" s="17">
        <v>0</v>
      </c>
      <c r="C1751" s="6">
        <v>137.47999999999999</v>
      </c>
      <c r="D1751" s="6">
        <v>32.18</v>
      </c>
      <c r="E1751">
        <v>3079</v>
      </c>
      <c r="F1751" t="s">
        <v>2779</v>
      </c>
      <c r="G1751" t="s">
        <v>39</v>
      </c>
      <c r="H1751" t="s">
        <v>58</v>
      </c>
      <c r="I1751" t="s">
        <v>41</v>
      </c>
      <c r="J1751" t="s">
        <v>191</v>
      </c>
      <c r="K1751" t="s">
        <v>121</v>
      </c>
      <c r="L1751" t="s">
        <v>2772</v>
      </c>
      <c r="M1751" t="s">
        <v>53</v>
      </c>
      <c r="N1751" t="s">
        <v>234</v>
      </c>
      <c r="O1751" t="s">
        <v>1319</v>
      </c>
      <c r="P1751" s="13">
        <v>42011</v>
      </c>
      <c r="Q1751" s="13" t="str">
        <f t="shared" si="54"/>
        <v>January</v>
      </c>
      <c r="R1751" s="11">
        <v>42012</v>
      </c>
      <c r="S1751" s="13" t="str">
        <f t="shared" si="55"/>
        <v>January</v>
      </c>
      <c r="T1751" s="8">
        <v>-203.27</v>
      </c>
      <c r="U1751">
        <v>10</v>
      </c>
      <c r="V1751" s="6">
        <v>1483.76</v>
      </c>
      <c r="W1751">
        <v>12480</v>
      </c>
      <c r="X1751" t="str">
        <f>[1]!DXLOOKUP(M1751,Users!$A$2:$A$5,Users!$B$2:$B$5,0)</f>
        <v>Erin</v>
      </c>
    </row>
    <row r="1752" spans="1:24" ht="12.75" customHeight="1">
      <c r="A1752" t="s">
        <v>47</v>
      </c>
      <c r="B1752" s="17">
        <v>0</v>
      </c>
      <c r="C1752" s="6">
        <v>2.21</v>
      </c>
      <c r="D1752" s="6">
        <v>1</v>
      </c>
      <c r="E1752">
        <v>3079</v>
      </c>
      <c r="F1752" t="s">
        <v>2779</v>
      </c>
      <c r="G1752" t="s">
        <v>27</v>
      </c>
      <c r="H1752" t="s">
        <v>58</v>
      </c>
      <c r="I1752" t="s">
        <v>29</v>
      </c>
      <c r="J1752" t="s">
        <v>30</v>
      </c>
      <c r="K1752" t="s">
        <v>31</v>
      </c>
      <c r="L1752" t="s">
        <v>2780</v>
      </c>
      <c r="M1752" t="s">
        <v>53</v>
      </c>
      <c r="N1752" t="s">
        <v>234</v>
      </c>
      <c r="O1752" t="s">
        <v>1319</v>
      </c>
      <c r="P1752" s="13">
        <v>42165</v>
      </c>
      <c r="Q1752" s="13" t="str">
        <f t="shared" si="54"/>
        <v>June</v>
      </c>
      <c r="R1752" s="11">
        <v>42166</v>
      </c>
      <c r="S1752" s="13" t="str">
        <f t="shared" si="55"/>
        <v>June</v>
      </c>
      <c r="T1752" s="8">
        <v>10.01</v>
      </c>
      <c r="U1752">
        <v>33</v>
      </c>
      <c r="V1752" s="6">
        <v>87.18</v>
      </c>
      <c r="W1752">
        <v>48483</v>
      </c>
      <c r="X1752" t="str">
        <f>[1]!DXLOOKUP(M1752,Users!$A$2:$A$5,Users!$B$2:$B$5,0)</f>
        <v>Erin</v>
      </c>
    </row>
    <row r="1753" spans="1:24" ht="12.75" customHeight="1">
      <c r="A1753" t="s">
        <v>25</v>
      </c>
      <c r="B1753" s="17">
        <v>0</v>
      </c>
      <c r="C1753" s="6">
        <v>65.989999999999995</v>
      </c>
      <c r="D1753" s="6">
        <v>5.99</v>
      </c>
      <c r="E1753">
        <v>3084</v>
      </c>
      <c r="F1753" t="s">
        <v>2781</v>
      </c>
      <c r="G1753" t="s">
        <v>27</v>
      </c>
      <c r="H1753" t="s">
        <v>58</v>
      </c>
      <c r="I1753" t="s">
        <v>77</v>
      </c>
      <c r="J1753" t="s">
        <v>78</v>
      </c>
      <c r="K1753" t="s">
        <v>59</v>
      </c>
      <c r="L1753" t="s">
        <v>2452</v>
      </c>
      <c r="M1753" t="s">
        <v>34</v>
      </c>
      <c r="N1753" t="s">
        <v>35</v>
      </c>
      <c r="O1753" t="s">
        <v>2764</v>
      </c>
      <c r="P1753" s="13">
        <v>42114</v>
      </c>
      <c r="Q1753" s="13" t="str">
        <f t="shared" si="54"/>
        <v>April</v>
      </c>
      <c r="R1753" s="11">
        <v>42116</v>
      </c>
      <c r="S1753" s="13" t="str">
        <f t="shared" si="55"/>
        <v>April</v>
      </c>
      <c r="T1753" s="8">
        <v>313.81200000000001</v>
      </c>
      <c r="U1753">
        <v>14</v>
      </c>
      <c r="V1753" s="6">
        <v>798.89</v>
      </c>
      <c r="W1753">
        <v>89879</v>
      </c>
      <c r="X1753" t="str">
        <f>[1]!DXLOOKUP(M1753,Users!$A$2:$A$5,Users!$B$2:$B$5,0)</f>
        <v>William</v>
      </c>
    </row>
    <row r="1754" spans="1:24" ht="12.75" customHeight="1">
      <c r="A1754" t="s">
        <v>37</v>
      </c>
      <c r="B1754" s="17">
        <v>0.01</v>
      </c>
      <c r="C1754" s="6">
        <v>7.1</v>
      </c>
      <c r="D1754" s="6">
        <v>6.05</v>
      </c>
      <c r="E1754">
        <v>3084</v>
      </c>
      <c r="F1754" t="s">
        <v>2781</v>
      </c>
      <c r="G1754" t="s">
        <v>49</v>
      </c>
      <c r="H1754" t="s">
        <v>58</v>
      </c>
      <c r="I1754" t="s">
        <v>29</v>
      </c>
      <c r="J1754" t="s">
        <v>109</v>
      </c>
      <c r="K1754" t="s">
        <v>59</v>
      </c>
      <c r="L1754" t="s">
        <v>651</v>
      </c>
      <c r="M1754" t="s">
        <v>34</v>
      </c>
      <c r="N1754" t="s">
        <v>35</v>
      </c>
      <c r="O1754" t="s">
        <v>2764</v>
      </c>
      <c r="P1754" s="13">
        <v>42179</v>
      </c>
      <c r="Q1754" s="13" t="str">
        <f t="shared" si="54"/>
        <v>June</v>
      </c>
      <c r="R1754" s="11">
        <v>42180</v>
      </c>
      <c r="S1754" s="13" t="str">
        <f t="shared" si="55"/>
        <v>June</v>
      </c>
      <c r="T1754" s="8">
        <v>-39.186250000000001</v>
      </c>
      <c r="U1754">
        <v>18</v>
      </c>
      <c r="V1754" s="6">
        <v>133.19</v>
      </c>
      <c r="W1754">
        <v>89880</v>
      </c>
      <c r="X1754" t="str">
        <f>[1]!DXLOOKUP(M1754,Users!$A$2:$A$5,Users!$B$2:$B$5,0)</f>
        <v>William</v>
      </c>
    </row>
    <row r="1755" spans="1:24" ht="12.75" customHeight="1">
      <c r="A1755" t="s">
        <v>37</v>
      </c>
      <c r="B1755" s="17">
        <v>0.05</v>
      </c>
      <c r="C1755" s="6">
        <v>18.97</v>
      </c>
      <c r="D1755" s="6">
        <v>9.0299999999999994</v>
      </c>
      <c r="E1755">
        <v>3084</v>
      </c>
      <c r="F1755" t="s">
        <v>2781</v>
      </c>
      <c r="G1755" t="s">
        <v>49</v>
      </c>
      <c r="H1755" t="s">
        <v>58</v>
      </c>
      <c r="I1755" t="s">
        <v>29</v>
      </c>
      <c r="J1755" t="s">
        <v>93</v>
      </c>
      <c r="K1755" t="s">
        <v>59</v>
      </c>
      <c r="L1755" t="s">
        <v>775</v>
      </c>
      <c r="M1755" t="s">
        <v>34</v>
      </c>
      <c r="N1755" t="s">
        <v>35</v>
      </c>
      <c r="O1755" t="s">
        <v>2764</v>
      </c>
      <c r="P1755" s="13">
        <v>42179</v>
      </c>
      <c r="Q1755" s="13" t="str">
        <f t="shared" si="54"/>
        <v>June</v>
      </c>
      <c r="R1755" s="11">
        <v>42180</v>
      </c>
      <c r="S1755" s="13" t="str">
        <f t="shared" si="55"/>
        <v>June</v>
      </c>
      <c r="T1755" s="8">
        <v>-1.89</v>
      </c>
      <c r="U1755">
        <v>5</v>
      </c>
      <c r="V1755" s="6">
        <v>97.33</v>
      </c>
      <c r="W1755">
        <v>89880</v>
      </c>
      <c r="X1755" t="str">
        <f>[1]!DXLOOKUP(M1755,Users!$A$2:$A$5,Users!$B$2:$B$5,0)</f>
        <v>William</v>
      </c>
    </row>
    <row r="1756" spans="1:24" ht="12.75" customHeight="1">
      <c r="A1756" t="s">
        <v>25</v>
      </c>
      <c r="B1756" s="17">
        <v>0.05</v>
      </c>
      <c r="C1756" s="6">
        <v>39.99</v>
      </c>
      <c r="D1756" s="6">
        <v>10.25</v>
      </c>
      <c r="E1756">
        <v>3086</v>
      </c>
      <c r="F1756" t="s">
        <v>2782</v>
      </c>
      <c r="G1756" t="s">
        <v>27</v>
      </c>
      <c r="H1756" t="s">
        <v>114</v>
      </c>
      <c r="I1756" t="s">
        <v>77</v>
      </c>
      <c r="J1756" t="s">
        <v>180</v>
      </c>
      <c r="K1756" t="s">
        <v>59</v>
      </c>
      <c r="L1756" t="s">
        <v>2783</v>
      </c>
      <c r="M1756" t="s">
        <v>136</v>
      </c>
      <c r="N1756" t="s">
        <v>362</v>
      </c>
      <c r="O1756" t="s">
        <v>2784</v>
      </c>
      <c r="P1756" s="13">
        <v>42142</v>
      </c>
      <c r="Q1756" s="13" t="str">
        <f t="shared" si="54"/>
        <v>May</v>
      </c>
      <c r="R1756" s="11">
        <v>42143</v>
      </c>
      <c r="S1756" s="13" t="str">
        <f t="shared" si="55"/>
        <v>May</v>
      </c>
      <c r="T1756" s="8">
        <v>4.29</v>
      </c>
      <c r="U1756">
        <v>3</v>
      </c>
      <c r="V1756" s="6">
        <v>130.91</v>
      </c>
      <c r="W1756">
        <v>88380</v>
      </c>
      <c r="X1756" t="str">
        <f>[1]!DXLOOKUP(M1756,Users!$A$2:$A$5,Users!$B$2:$B$5,0)</f>
        <v>Sam</v>
      </c>
    </row>
    <row r="1757" spans="1:24" ht="12.75" customHeight="1">
      <c r="A1757" t="s">
        <v>106</v>
      </c>
      <c r="B1757" s="17">
        <v>7.0000000000000007E-2</v>
      </c>
      <c r="C1757" s="6">
        <v>49.43</v>
      </c>
      <c r="D1757" s="6">
        <v>19.989999999999998</v>
      </c>
      <c r="E1757">
        <v>3089</v>
      </c>
      <c r="F1757" t="s">
        <v>2785</v>
      </c>
      <c r="G1757" t="s">
        <v>49</v>
      </c>
      <c r="H1757" t="s">
        <v>28</v>
      </c>
      <c r="I1757" t="s">
        <v>29</v>
      </c>
      <c r="J1757" t="s">
        <v>257</v>
      </c>
      <c r="K1757" t="s">
        <v>59</v>
      </c>
      <c r="L1757" t="s">
        <v>2786</v>
      </c>
      <c r="M1757" t="s">
        <v>61</v>
      </c>
      <c r="N1757" t="s">
        <v>183</v>
      </c>
      <c r="O1757" t="s">
        <v>2755</v>
      </c>
      <c r="P1757" s="13">
        <v>42028</v>
      </c>
      <c r="Q1757" s="13" t="str">
        <f t="shared" si="54"/>
        <v>January</v>
      </c>
      <c r="R1757" s="11">
        <v>42033</v>
      </c>
      <c r="S1757" s="13" t="str">
        <f t="shared" si="55"/>
        <v>January</v>
      </c>
      <c r="T1757" s="8">
        <v>-122.77</v>
      </c>
      <c r="U1757">
        <v>6</v>
      </c>
      <c r="V1757" s="6">
        <v>281.82</v>
      </c>
      <c r="W1757">
        <v>91219</v>
      </c>
      <c r="X1757" t="str">
        <f>[1]!DXLOOKUP(M1757,Users!$A$2:$A$5,Users!$B$2:$B$5,0)</f>
        <v>Chris</v>
      </c>
    </row>
    <row r="1758" spans="1:24" ht="12.75" customHeight="1">
      <c r="A1758" t="s">
        <v>47</v>
      </c>
      <c r="B1758" s="17">
        <v>0.09</v>
      </c>
      <c r="C1758" s="6">
        <v>207.48</v>
      </c>
      <c r="D1758" s="6">
        <v>0.99</v>
      </c>
      <c r="E1758">
        <v>3095</v>
      </c>
      <c r="F1758" t="s">
        <v>2787</v>
      </c>
      <c r="G1758" t="s">
        <v>49</v>
      </c>
      <c r="H1758" t="s">
        <v>114</v>
      </c>
      <c r="I1758" t="s">
        <v>29</v>
      </c>
      <c r="J1758" t="s">
        <v>257</v>
      </c>
      <c r="K1758" t="s">
        <v>59</v>
      </c>
      <c r="L1758" t="s">
        <v>2143</v>
      </c>
      <c r="M1758" t="s">
        <v>53</v>
      </c>
      <c r="N1758" t="s">
        <v>154</v>
      </c>
      <c r="O1758" t="s">
        <v>2788</v>
      </c>
      <c r="P1758" s="13">
        <v>42023</v>
      </c>
      <c r="Q1758" s="13" t="str">
        <f t="shared" si="54"/>
        <v>January</v>
      </c>
      <c r="R1758" s="11">
        <v>42025</v>
      </c>
      <c r="S1758" s="13" t="str">
        <f t="shared" si="55"/>
        <v>January</v>
      </c>
      <c r="T1758" s="8">
        <v>683.9556</v>
      </c>
      <c r="U1758">
        <v>5</v>
      </c>
      <c r="V1758" s="6">
        <v>991.24</v>
      </c>
      <c r="W1758">
        <v>86220</v>
      </c>
      <c r="X1758" t="str">
        <f>[1]!DXLOOKUP(M1758,Users!$A$2:$A$5,Users!$B$2:$B$5,0)</f>
        <v>Erin</v>
      </c>
    </row>
    <row r="1759" spans="1:24" ht="12.75" customHeight="1">
      <c r="A1759" t="s">
        <v>25</v>
      </c>
      <c r="B1759" s="17">
        <v>0.08</v>
      </c>
      <c r="C1759" s="6">
        <v>40.98</v>
      </c>
      <c r="D1759" s="6">
        <v>7.2</v>
      </c>
      <c r="E1759">
        <v>3096</v>
      </c>
      <c r="F1759" t="s">
        <v>2789</v>
      </c>
      <c r="G1759" t="s">
        <v>27</v>
      </c>
      <c r="H1759" t="s">
        <v>114</v>
      </c>
      <c r="I1759" t="s">
        <v>29</v>
      </c>
      <c r="J1759" t="s">
        <v>257</v>
      </c>
      <c r="K1759" t="s">
        <v>59</v>
      </c>
      <c r="L1759" t="s">
        <v>2790</v>
      </c>
      <c r="M1759" t="s">
        <v>53</v>
      </c>
      <c r="N1759" t="s">
        <v>154</v>
      </c>
      <c r="O1759" t="s">
        <v>1734</v>
      </c>
      <c r="P1759" s="13">
        <v>42148</v>
      </c>
      <c r="Q1759" s="13" t="str">
        <f t="shared" si="54"/>
        <v>May</v>
      </c>
      <c r="R1759" s="11">
        <v>42149</v>
      </c>
      <c r="S1759" s="13" t="str">
        <f t="shared" si="55"/>
        <v>May</v>
      </c>
      <c r="T1759" s="8">
        <v>-16.64</v>
      </c>
      <c r="U1759">
        <v>3</v>
      </c>
      <c r="V1759" s="6">
        <v>119.86</v>
      </c>
      <c r="W1759">
        <v>86221</v>
      </c>
      <c r="X1759" t="str">
        <f>[1]!DXLOOKUP(M1759,Users!$A$2:$A$5,Users!$B$2:$B$5,0)</f>
        <v>Erin</v>
      </c>
    </row>
    <row r="1760" spans="1:24" ht="12.75" customHeight="1">
      <c r="A1760" t="s">
        <v>25</v>
      </c>
      <c r="B1760" s="17">
        <v>0.08</v>
      </c>
      <c r="C1760" s="6">
        <v>8.1199999999999992</v>
      </c>
      <c r="D1760" s="6">
        <v>2.83</v>
      </c>
      <c r="E1760">
        <v>3096</v>
      </c>
      <c r="F1760" t="s">
        <v>2789</v>
      </c>
      <c r="G1760" t="s">
        <v>27</v>
      </c>
      <c r="H1760" t="s">
        <v>114</v>
      </c>
      <c r="I1760" t="s">
        <v>77</v>
      </c>
      <c r="J1760" t="s">
        <v>180</v>
      </c>
      <c r="K1760" t="s">
        <v>51</v>
      </c>
      <c r="L1760" t="s">
        <v>827</v>
      </c>
      <c r="M1760" t="s">
        <v>53</v>
      </c>
      <c r="N1760" t="s">
        <v>154</v>
      </c>
      <c r="O1760" t="s">
        <v>1734</v>
      </c>
      <c r="P1760" s="13">
        <v>42148</v>
      </c>
      <c r="Q1760" s="13" t="str">
        <f t="shared" si="54"/>
        <v>May</v>
      </c>
      <c r="R1760" s="11">
        <v>42149</v>
      </c>
      <c r="S1760" s="13" t="str">
        <f t="shared" si="55"/>
        <v>May</v>
      </c>
      <c r="T1760" s="8">
        <v>-59.73</v>
      </c>
      <c r="U1760">
        <v>12</v>
      </c>
      <c r="V1760" s="6">
        <v>98.77</v>
      </c>
      <c r="W1760">
        <v>86221</v>
      </c>
      <c r="X1760" t="str">
        <f>[1]!DXLOOKUP(M1760,Users!$A$2:$A$5,Users!$B$2:$B$5,0)</f>
        <v>Erin</v>
      </c>
    </row>
    <row r="1761" spans="1:24" ht="12.75" customHeight="1">
      <c r="A1761" t="s">
        <v>25</v>
      </c>
      <c r="B1761" s="17">
        <v>0.02</v>
      </c>
      <c r="C1761" s="6">
        <v>262.11</v>
      </c>
      <c r="D1761" s="6">
        <v>62.74</v>
      </c>
      <c r="E1761">
        <v>3096</v>
      </c>
      <c r="F1761" t="s">
        <v>2789</v>
      </c>
      <c r="G1761" t="s">
        <v>39</v>
      </c>
      <c r="H1761" t="s">
        <v>114</v>
      </c>
      <c r="I1761" t="s">
        <v>41</v>
      </c>
      <c r="J1761" t="s">
        <v>152</v>
      </c>
      <c r="K1761" t="s">
        <v>121</v>
      </c>
      <c r="L1761" t="s">
        <v>2791</v>
      </c>
      <c r="M1761" t="s">
        <v>53</v>
      </c>
      <c r="N1761" t="s">
        <v>154</v>
      </c>
      <c r="O1761" t="s">
        <v>1734</v>
      </c>
      <c r="P1761" s="13">
        <v>42148</v>
      </c>
      <c r="Q1761" s="13" t="str">
        <f t="shared" si="54"/>
        <v>May</v>
      </c>
      <c r="R1761" s="11">
        <v>42149</v>
      </c>
      <c r="S1761" s="13" t="str">
        <f t="shared" si="55"/>
        <v>May</v>
      </c>
      <c r="T1761" s="8">
        <v>-633.44123700000023</v>
      </c>
      <c r="U1761">
        <v>9</v>
      </c>
      <c r="V1761" s="6">
        <v>2495.35</v>
      </c>
      <c r="W1761">
        <v>86221</v>
      </c>
      <c r="X1761" t="str">
        <f>[1]!DXLOOKUP(M1761,Users!$A$2:$A$5,Users!$B$2:$B$5,0)</f>
        <v>Erin</v>
      </c>
    </row>
    <row r="1762" spans="1:24" ht="12.75" customHeight="1">
      <c r="A1762" t="s">
        <v>47</v>
      </c>
      <c r="B1762" s="17">
        <v>0.04</v>
      </c>
      <c r="C1762" s="6">
        <v>33.89</v>
      </c>
      <c r="D1762" s="6">
        <v>5.0999999999999996</v>
      </c>
      <c r="E1762">
        <v>3096</v>
      </c>
      <c r="F1762" t="s">
        <v>2789</v>
      </c>
      <c r="G1762" t="s">
        <v>27</v>
      </c>
      <c r="H1762" t="s">
        <v>114</v>
      </c>
      <c r="I1762" t="s">
        <v>29</v>
      </c>
      <c r="J1762" t="s">
        <v>141</v>
      </c>
      <c r="K1762" t="s">
        <v>59</v>
      </c>
      <c r="L1762" t="s">
        <v>2792</v>
      </c>
      <c r="M1762" t="s">
        <v>53</v>
      </c>
      <c r="N1762" t="s">
        <v>154</v>
      </c>
      <c r="O1762" t="s">
        <v>1734</v>
      </c>
      <c r="P1762" s="13">
        <v>42172</v>
      </c>
      <c r="Q1762" s="13" t="str">
        <f t="shared" si="54"/>
        <v>June</v>
      </c>
      <c r="R1762" s="11">
        <v>42173</v>
      </c>
      <c r="S1762" s="13" t="str">
        <f t="shared" si="55"/>
        <v>June</v>
      </c>
      <c r="T1762" s="8">
        <v>72.984000000000009</v>
      </c>
      <c r="U1762">
        <v>6</v>
      </c>
      <c r="V1762" s="6">
        <v>200.83</v>
      </c>
      <c r="W1762">
        <v>86222</v>
      </c>
      <c r="X1762" t="str">
        <f>[1]!DXLOOKUP(M1762,Users!$A$2:$A$5,Users!$B$2:$B$5,0)</f>
        <v>Erin</v>
      </c>
    </row>
    <row r="1763" spans="1:24" ht="12.75" customHeight="1">
      <c r="A1763" t="s">
        <v>47</v>
      </c>
      <c r="B1763" s="17">
        <v>0.05</v>
      </c>
      <c r="C1763" s="6">
        <v>35.44</v>
      </c>
      <c r="D1763" s="6">
        <v>5.09</v>
      </c>
      <c r="E1763">
        <v>3098</v>
      </c>
      <c r="F1763" t="s">
        <v>2793</v>
      </c>
      <c r="G1763" t="s">
        <v>49</v>
      </c>
      <c r="H1763" t="s">
        <v>114</v>
      </c>
      <c r="I1763" t="s">
        <v>29</v>
      </c>
      <c r="J1763" t="s">
        <v>93</v>
      </c>
      <c r="K1763" t="s">
        <v>59</v>
      </c>
      <c r="L1763" t="s">
        <v>2777</v>
      </c>
      <c r="M1763" t="s">
        <v>53</v>
      </c>
      <c r="N1763" t="s">
        <v>71</v>
      </c>
      <c r="O1763" t="s">
        <v>2794</v>
      </c>
      <c r="P1763" s="13">
        <v>42102</v>
      </c>
      <c r="Q1763" s="13" t="str">
        <f t="shared" si="54"/>
        <v>April</v>
      </c>
      <c r="R1763" s="11">
        <v>42103</v>
      </c>
      <c r="S1763" s="13" t="str">
        <f t="shared" si="55"/>
        <v>April</v>
      </c>
      <c r="T1763" s="8">
        <v>240.17519999999996</v>
      </c>
      <c r="U1763">
        <v>10</v>
      </c>
      <c r="V1763" s="6">
        <v>348.08</v>
      </c>
      <c r="W1763">
        <v>89314</v>
      </c>
      <c r="X1763" t="str">
        <f>[1]!DXLOOKUP(M1763,Users!$A$2:$A$5,Users!$B$2:$B$5,0)</f>
        <v>Erin</v>
      </c>
    </row>
    <row r="1764" spans="1:24" ht="12.75" customHeight="1">
      <c r="A1764" t="s">
        <v>106</v>
      </c>
      <c r="B1764" s="17">
        <v>0</v>
      </c>
      <c r="C1764" s="6">
        <v>11.7</v>
      </c>
      <c r="D1764" s="6">
        <v>6.96</v>
      </c>
      <c r="E1764">
        <v>3098</v>
      </c>
      <c r="F1764" t="s">
        <v>2793</v>
      </c>
      <c r="G1764" t="s">
        <v>27</v>
      </c>
      <c r="H1764" t="s">
        <v>114</v>
      </c>
      <c r="I1764" t="s">
        <v>29</v>
      </c>
      <c r="J1764" t="s">
        <v>257</v>
      </c>
      <c r="K1764" t="s">
        <v>86</v>
      </c>
      <c r="L1764" t="s">
        <v>1280</v>
      </c>
      <c r="M1764" t="s">
        <v>53</v>
      </c>
      <c r="N1764" t="s">
        <v>71</v>
      </c>
      <c r="O1764" t="s">
        <v>2794</v>
      </c>
      <c r="P1764" s="13">
        <v>42172</v>
      </c>
      <c r="Q1764" s="13" t="str">
        <f t="shared" si="54"/>
        <v>June</v>
      </c>
      <c r="R1764" s="11">
        <v>42174</v>
      </c>
      <c r="S1764" s="13" t="str">
        <f t="shared" si="55"/>
        <v>June</v>
      </c>
      <c r="T1764" s="8">
        <v>-11.248000000000001</v>
      </c>
      <c r="U1764">
        <v>10</v>
      </c>
      <c r="V1764" s="6">
        <v>131.69</v>
      </c>
      <c r="W1764">
        <v>89315</v>
      </c>
      <c r="X1764" t="str">
        <f>[1]!DXLOOKUP(M1764,Users!$A$2:$A$5,Users!$B$2:$B$5,0)</f>
        <v>Erin</v>
      </c>
    </row>
    <row r="1765" spans="1:24" ht="12.75" customHeight="1">
      <c r="A1765" t="s">
        <v>106</v>
      </c>
      <c r="B1765" s="17">
        <v>0.06</v>
      </c>
      <c r="C1765" s="6">
        <v>2.89</v>
      </c>
      <c r="D1765" s="6">
        <v>0.5</v>
      </c>
      <c r="E1765">
        <v>3098</v>
      </c>
      <c r="F1765" t="s">
        <v>2793</v>
      </c>
      <c r="G1765" t="s">
        <v>49</v>
      </c>
      <c r="H1765" t="s">
        <v>114</v>
      </c>
      <c r="I1765" t="s">
        <v>29</v>
      </c>
      <c r="J1765" t="s">
        <v>134</v>
      </c>
      <c r="K1765" t="s">
        <v>59</v>
      </c>
      <c r="L1765" t="s">
        <v>789</v>
      </c>
      <c r="M1765" t="s">
        <v>53</v>
      </c>
      <c r="N1765" t="s">
        <v>71</v>
      </c>
      <c r="O1765" t="s">
        <v>2794</v>
      </c>
      <c r="P1765" s="13">
        <v>42063</v>
      </c>
      <c r="Q1765" s="13" t="str">
        <f t="shared" si="54"/>
        <v>February</v>
      </c>
      <c r="R1765" s="11">
        <v>42063</v>
      </c>
      <c r="S1765" s="13" t="str">
        <f t="shared" si="55"/>
        <v>February</v>
      </c>
      <c r="T1765" s="8">
        <v>9.611699999999999</v>
      </c>
      <c r="U1765">
        <v>5</v>
      </c>
      <c r="V1765" s="6">
        <v>13.93</v>
      </c>
      <c r="W1765">
        <v>89316</v>
      </c>
      <c r="X1765" t="str">
        <f>[1]!DXLOOKUP(M1765,Users!$A$2:$A$5,Users!$B$2:$B$5,0)</f>
        <v>Erin</v>
      </c>
    </row>
    <row r="1766" spans="1:24" ht="12.75" customHeight="1">
      <c r="A1766" t="s">
        <v>47</v>
      </c>
      <c r="B1766" s="17">
        <v>7.0000000000000007E-2</v>
      </c>
      <c r="C1766" s="6">
        <v>35.99</v>
      </c>
      <c r="D1766" s="6">
        <v>5</v>
      </c>
      <c r="E1766">
        <v>3100</v>
      </c>
      <c r="F1766" t="s">
        <v>2795</v>
      </c>
      <c r="G1766" t="s">
        <v>49</v>
      </c>
      <c r="H1766" t="s">
        <v>114</v>
      </c>
      <c r="I1766" t="s">
        <v>77</v>
      </c>
      <c r="J1766" t="s">
        <v>78</v>
      </c>
      <c r="K1766" t="s">
        <v>31</v>
      </c>
      <c r="L1766" t="s">
        <v>1762</v>
      </c>
      <c r="M1766" t="s">
        <v>136</v>
      </c>
      <c r="N1766" t="s">
        <v>362</v>
      </c>
      <c r="O1766" t="s">
        <v>2796</v>
      </c>
      <c r="P1766" s="13">
        <v>42088</v>
      </c>
      <c r="Q1766" s="13" t="str">
        <f t="shared" si="54"/>
        <v>March</v>
      </c>
      <c r="R1766" s="11">
        <v>42090</v>
      </c>
      <c r="S1766" s="13" t="str">
        <f t="shared" si="55"/>
        <v>March</v>
      </c>
      <c r="T1766" s="8">
        <v>-299.81420000000003</v>
      </c>
      <c r="U1766">
        <v>1</v>
      </c>
      <c r="V1766" s="6">
        <v>31.71</v>
      </c>
      <c r="W1766">
        <v>89988</v>
      </c>
      <c r="X1766" t="str">
        <f>[1]!DXLOOKUP(M1766,Users!$A$2:$A$5,Users!$B$2:$B$5,0)</f>
        <v>Sam</v>
      </c>
    </row>
    <row r="1767" spans="1:24" ht="12.75" customHeight="1">
      <c r="A1767" t="s">
        <v>47</v>
      </c>
      <c r="B1767" s="17">
        <v>0.04</v>
      </c>
      <c r="C1767" s="6">
        <v>3.08</v>
      </c>
      <c r="D1767" s="6">
        <v>0.99</v>
      </c>
      <c r="E1767">
        <v>3105</v>
      </c>
      <c r="F1767" t="s">
        <v>2797</v>
      </c>
      <c r="G1767" t="s">
        <v>49</v>
      </c>
      <c r="H1767" t="s">
        <v>40</v>
      </c>
      <c r="I1767" t="s">
        <v>29</v>
      </c>
      <c r="J1767" t="s">
        <v>134</v>
      </c>
      <c r="K1767" t="s">
        <v>59</v>
      </c>
      <c r="L1767" t="s">
        <v>1994</v>
      </c>
      <c r="M1767" t="s">
        <v>136</v>
      </c>
      <c r="N1767" t="s">
        <v>613</v>
      </c>
      <c r="O1767" t="s">
        <v>319</v>
      </c>
      <c r="P1767" s="13">
        <v>42083</v>
      </c>
      <c r="Q1767" s="13" t="str">
        <f t="shared" si="54"/>
        <v>March</v>
      </c>
      <c r="R1767" s="11">
        <v>42084</v>
      </c>
      <c r="S1767" s="13" t="str">
        <f t="shared" si="55"/>
        <v>March</v>
      </c>
      <c r="T1767" s="8">
        <v>13.799999999999999</v>
      </c>
      <c r="U1767">
        <v>19</v>
      </c>
      <c r="V1767" s="6">
        <v>60.01</v>
      </c>
      <c r="W1767">
        <v>86327</v>
      </c>
      <c r="X1767" t="str">
        <f>[1]!DXLOOKUP(M1767,Users!$A$2:$A$5,Users!$B$2:$B$5,0)</f>
        <v>Sam</v>
      </c>
    </row>
    <row r="1768" spans="1:24" ht="12.75" customHeight="1">
      <c r="A1768" t="s">
        <v>47</v>
      </c>
      <c r="B1768" s="17">
        <v>0.02</v>
      </c>
      <c r="C1768" s="6">
        <v>6.48</v>
      </c>
      <c r="D1768" s="6">
        <v>5.9</v>
      </c>
      <c r="E1768">
        <v>3105</v>
      </c>
      <c r="F1768" t="s">
        <v>2797</v>
      </c>
      <c r="G1768" t="s">
        <v>49</v>
      </c>
      <c r="H1768" t="s">
        <v>40</v>
      </c>
      <c r="I1768" t="s">
        <v>29</v>
      </c>
      <c r="J1768" t="s">
        <v>93</v>
      </c>
      <c r="K1768" t="s">
        <v>59</v>
      </c>
      <c r="L1768" t="s">
        <v>712</v>
      </c>
      <c r="M1768" t="s">
        <v>136</v>
      </c>
      <c r="N1768" t="s">
        <v>613</v>
      </c>
      <c r="O1768" t="s">
        <v>319</v>
      </c>
      <c r="P1768" s="13">
        <v>42083</v>
      </c>
      <c r="Q1768" s="13" t="str">
        <f t="shared" si="54"/>
        <v>March</v>
      </c>
      <c r="R1768" s="11">
        <v>42084</v>
      </c>
      <c r="S1768" s="13" t="str">
        <f t="shared" si="55"/>
        <v>March</v>
      </c>
      <c r="T1768" s="8">
        <v>4.3919999999999995</v>
      </c>
      <c r="U1768">
        <v>13</v>
      </c>
      <c r="V1768" s="6">
        <v>90.98</v>
      </c>
      <c r="W1768">
        <v>86327</v>
      </c>
      <c r="X1768" t="str">
        <f>[1]!DXLOOKUP(M1768,Users!$A$2:$A$5,Users!$B$2:$B$5,0)</f>
        <v>Sam</v>
      </c>
    </row>
    <row r="1769" spans="1:24" ht="12.75" customHeight="1">
      <c r="A1769" t="s">
        <v>47</v>
      </c>
      <c r="B1769" s="17">
        <v>0.04</v>
      </c>
      <c r="C1769" s="6">
        <v>125.99</v>
      </c>
      <c r="D1769" s="6">
        <v>4.2</v>
      </c>
      <c r="E1769">
        <v>3105</v>
      </c>
      <c r="F1769" t="s">
        <v>2797</v>
      </c>
      <c r="G1769" t="s">
        <v>49</v>
      </c>
      <c r="H1769" t="s">
        <v>40</v>
      </c>
      <c r="I1769" t="s">
        <v>77</v>
      </c>
      <c r="J1769" t="s">
        <v>78</v>
      </c>
      <c r="K1769" t="s">
        <v>59</v>
      </c>
      <c r="L1769" t="s">
        <v>2798</v>
      </c>
      <c r="M1769" t="s">
        <v>136</v>
      </c>
      <c r="N1769" t="s">
        <v>613</v>
      </c>
      <c r="O1769" t="s">
        <v>319</v>
      </c>
      <c r="P1769" s="13">
        <v>42083</v>
      </c>
      <c r="Q1769" s="13" t="str">
        <f t="shared" si="54"/>
        <v>March</v>
      </c>
      <c r="R1769" s="11">
        <v>42085</v>
      </c>
      <c r="S1769" s="13" t="str">
        <f t="shared" si="55"/>
        <v>March</v>
      </c>
      <c r="T1769" s="8">
        <v>-236.25</v>
      </c>
      <c r="U1769">
        <v>12</v>
      </c>
      <c r="V1769" s="6">
        <v>1270.7</v>
      </c>
      <c r="W1769">
        <v>86327</v>
      </c>
      <c r="X1769" t="str">
        <f>[1]!DXLOOKUP(M1769,Users!$A$2:$A$5,Users!$B$2:$B$5,0)</f>
        <v>Sam</v>
      </c>
    </row>
    <row r="1770" spans="1:24" ht="12.75" customHeight="1">
      <c r="A1770" t="s">
        <v>47</v>
      </c>
      <c r="B1770" s="17">
        <v>0.04</v>
      </c>
      <c r="C1770" s="6">
        <v>3.08</v>
      </c>
      <c r="D1770" s="6">
        <v>0.99</v>
      </c>
      <c r="E1770">
        <v>3106</v>
      </c>
      <c r="F1770" t="s">
        <v>2799</v>
      </c>
      <c r="G1770" t="s">
        <v>49</v>
      </c>
      <c r="H1770" t="s">
        <v>40</v>
      </c>
      <c r="I1770" t="s">
        <v>29</v>
      </c>
      <c r="J1770" t="s">
        <v>134</v>
      </c>
      <c r="K1770" t="s">
        <v>59</v>
      </c>
      <c r="L1770" t="s">
        <v>1994</v>
      </c>
      <c r="M1770" t="s">
        <v>61</v>
      </c>
      <c r="N1770" t="s">
        <v>130</v>
      </c>
      <c r="O1770" t="s">
        <v>2164</v>
      </c>
      <c r="P1770" s="13">
        <v>42083</v>
      </c>
      <c r="Q1770" s="13" t="str">
        <f t="shared" si="54"/>
        <v>March</v>
      </c>
      <c r="R1770" s="11">
        <v>42084</v>
      </c>
      <c r="S1770" s="13" t="str">
        <f t="shared" si="55"/>
        <v>March</v>
      </c>
      <c r="T1770" s="8">
        <v>36.020000000000003</v>
      </c>
      <c r="U1770">
        <v>75</v>
      </c>
      <c r="V1770" s="6">
        <v>236.87</v>
      </c>
      <c r="W1770">
        <v>548</v>
      </c>
      <c r="X1770" t="str">
        <f>[1]!DXLOOKUP(M1770,Users!$A$2:$A$5,Users!$B$2:$B$5,0)</f>
        <v>Chris</v>
      </c>
    </row>
    <row r="1771" spans="1:24" ht="12.75" customHeight="1">
      <c r="A1771" t="s">
        <v>47</v>
      </c>
      <c r="B1771" s="17">
        <v>0.02</v>
      </c>
      <c r="C1771" s="6">
        <v>6.48</v>
      </c>
      <c r="D1771" s="6">
        <v>5.9</v>
      </c>
      <c r="E1771">
        <v>3106</v>
      </c>
      <c r="F1771" t="s">
        <v>2799</v>
      </c>
      <c r="G1771" t="s">
        <v>49</v>
      </c>
      <c r="H1771" t="s">
        <v>40</v>
      </c>
      <c r="I1771" t="s">
        <v>29</v>
      </c>
      <c r="J1771" t="s">
        <v>93</v>
      </c>
      <c r="K1771" t="s">
        <v>59</v>
      </c>
      <c r="L1771" t="s">
        <v>712</v>
      </c>
      <c r="M1771" t="s">
        <v>61</v>
      </c>
      <c r="N1771" t="s">
        <v>130</v>
      </c>
      <c r="O1771" t="s">
        <v>2164</v>
      </c>
      <c r="P1771" s="13">
        <v>42083</v>
      </c>
      <c r="Q1771" s="13" t="str">
        <f t="shared" si="54"/>
        <v>March</v>
      </c>
      <c r="R1771" s="11">
        <v>42084</v>
      </c>
      <c r="S1771" s="13" t="str">
        <f t="shared" si="55"/>
        <v>March</v>
      </c>
      <c r="T1771" s="8">
        <v>-50.64</v>
      </c>
      <c r="U1771">
        <v>53</v>
      </c>
      <c r="V1771" s="6">
        <v>370.91</v>
      </c>
      <c r="W1771">
        <v>548</v>
      </c>
      <c r="X1771" t="str">
        <f>[1]!DXLOOKUP(M1771,Users!$A$2:$A$5,Users!$B$2:$B$5,0)</f>
        <v>Chris</v>
      </c>
    </row>
    <row r="1772" spans="1:24" ht="12.75" customHeight="1">
      <c r="A1772" t="s">
        <v>47</v>
      </c>
      <c r="B1772" s="17">
        <v>0.04</v>
      </c>
      <c r="C1772" s="6">
        <v>125.99</v>
      </c>
      <c r="D1772" s="6">
        <v>4.2</v>
      </c>
      <c r="E1772">
        <v>3106</v>
      </c>
      <c r="F1772" t="s">
        <v>2799</v>
      </c>
      <c r="G1772" t="s">
        <v>49</v>
      </c>
      <c r="H1772" t="s">
        <v>40</v>
      </c>
      <c r="I1772" t="s">
        <v>77</v>
      </c>
      <c r="J1772" t="s">
        <v>78</v>
      </c>
      <c r="K1772" t="s">
        <v>59</v>
      </c>
      <c r="L1772" t="s">
        <v>2798</v>
      </c>
      <c r="M1772" t="s">
        <v>61</v>
      </c>
      <c r="N1772" t="s">
        <v>130</v>
      </c>
      <c r="O1772" t="s">
        <v>2164</v>
      </c>
      <c r="P1772" s="13">
        <v>42083</v>
      </c>
      <c r="Q1772" s="13" t="str">
        <f t="shared" si="54"/>
        <v>March</v>
      </c>
      <c r="R1772" s="11">
        <v>42085</v>
      </c>
      <c r="S1772" s="13" t="str">
        <f t="shared" si="55"/>
        <v>March</v>
      </c>
      <c r="T1772" s="8">
        <v>510.48900000000003</v>
      </c>
      <c r="U1772">
        <v>47</v>
      </c>
      <c r="V1772" s="6">
        <v>4976.92</v>
      </c>
      <c r="W1772">
        <v>548</v>
      </c>
      <c r="X1772" t="str">
        <f>[1]!DXLOOKUP(M1772,Users!$A$2:$A$5,Users!$B$2:$B$5,0)</f>
        <v>Chris</v>
      </c>
    </row>
    <row r="1773" spans="1:24" ht="12.75" customHeight="1">
      <c r="A1773" t="s">
        <v>37</v>
      </c>
      <c r="B1773" s="17">
        <v>7.0000000000000007E-2</v>
      </c>
      <c r="C1773" s="6">
        <v>34.54</v>
      </c>
      <c r="D1773" s="6">
        <v>14.72</v>
      </c>
      <c r="E1773">
        <v>3113</v>
      </c>
      <c r="F1773" t="s">
        <v>2800</v>
      </c>
      <c r="G1773" t="s">
        <v>49</v>
      </c>
      <c r="H1773" t="s">
        <v>28</v>
      </c>
      <c r="I1773" t="s">
        <v>29</v>
      </c>
      <c r="J1773" t="s">
        <v>109</v>
      </c>
      <c r="K1773" t="s">
        <v>59</v>
      </c>
      <c r="L1773" t="s">
        <v>2801</v>
      </c>
      <c r="M1773" t="s">
        <v>136</v>
      </c>
      <c r="N1773" t="s">
        <v>171</v>
      </c>
      <c r="O1773" t="s">
        <v>2802</v>
      </c>
      <c r="P1773" s="13">
        <v>42141</v>
      </c>
      <c r="Q1773" s="13" t="str">
        <f t="shared" si="54"/>
        <v>May</v>
      </c>
      <c r="R1773" s="11">
        <v>42142</v>
      </c>
      <c r="S1773" s="13" t="str">
        <f t="shared" si="55"/>
        <v>May</v>
      </c>
      <c r="T1773" s="8">
        <v>-20.182259999999999</v>
      </c>
      <c r="U1773">
        <v>17</v>
      </c>
      <c r="V1773" s="6">
        <v>574.97</v>
      </c>
      <c r="W1773">
        <v>86860</v>
      </c>
      <c r="X1773" t="str">
        <f>[1]!DXLOOKUP(M1773,Users!$A$2:$A$5,Users!$B$2:$B$5,0)</f>
        <v>Sam</v>
      </c>
    </row>
    <row r="1774" spans="1:24" ht="12.75" customHeight="1">
      <c r="A1774" t="s">
        <v>37</v>
      </c>
      <c r="B1774" s="17">
        <v>0.02</v>
      </c>
      <c r="C1774" s="6">
        <v>12.28</v>
      </c>
      <c r="D1774" s="6">
        <v>6.47</v>
      </c>
      <c r="E1774">
        <v>3113</v>
      </c>
      <c r="F1774" t="s">
        <v>2800</v>
      </c>
      <c r="G1774" t="s">
        <v>49</v>
      </c>
      <c r="H1774" t="s">
        <v>28</v>
      </c>
      <c r="I1774" t="s">
        <v>29</v>
      </c>
      <c r="J1774" t="s">
        <v>93</v>
      </c>
      <c r="K1774" t="s">
        <v>59</v>
      </c>
      <c r="L1774" t="s">
        <v>2732</v>
      </c>
      <c r="M1774" t="s">
        <v>136</v>
      </c>
      <c r="N1774" t="s">
        <v>171</v>
      </c>
      <c r="O1774" t="s">
        <v>2802</v>
      </c>
      <c r="P1774" s="13">
        <v>42141</v>
      </c>
      <c r="Q1774" s="13" t="str">
        <f t="shared" si="54"/>
        <v>May</v>
      </c>
      <c r="R1774" s="11">
        <v>42141</v>
      </c>
      <c r="S1774" s="13" t="str">
        <f t="shared" si="55"/>
        <v>May</v>
      </c>
      <c r="T1774" s="8">
        <v>-156.97220000000002</v>
      </c>
      <c r="U1774">
        <v>9</v>
      </c>
      <c r="V1774" s="6">
        <v>115.22</v>
      </c>
      <c r="W1774">
        <v>86860</v>
      </c>
      <c r="X1774" t="str">
        <f>[1]!DXLOOKUP(M1774,Users!$A$2:$A$5,Users!$B$2:$B$5,0)</f>
        <v>Sam</v>
      </c>
    </row>
    <row r="1775" spans="1:24" ht="12.75" customHeight="1">
      <c r="A1775" t="s">
        <v>37</v>
      </c>
      <c r="B1775" s="17">
        <v>0.06</v>
      </c>
      <c r="C1775" s="6">
        <v>34.58</v>
      </c>
      <c r="D1775" s="6">
        <v>8.99</v>
      </c>
      <c r="E1775">
        <v>3113</v>
      </c>
      <c r="F1775" t="s">
        <v>2800</v>
      </c>
      <c r="G1775" t="s">
        <v>27</v>
      </c>
      <c r="H1775" t="s">
        <v>28</v>
      </c>
      <c r="I1775" t="s">
        <v>29</v>
      </c>
      <c r="J1775" t="s">
        <v>30</v>
      </c>
      <c r="K1775" t="s">
        <v>51</v>
      </c>
      <c r="L1775" t="s">
        <v>2803</v>
      </c>
      <c r="M1775" t="s">
        <v>136</v>
      </c>
      <c r="N1775" t="s">
        <v>171</v>
      </c>
      <c r="O1775" t="s">
        <v>2802</v>
      </c>
      <c r="P1775" s="13">
        <v>42141</v>
      </c>
      <c r="Q1775" s="13" t="str">
        <f t="shared" si="54"/>
        <v>May</v>
      </c>
      <c r="R1775" s="11">
        <v>42143</v>
      </c>
      <c r="S1775" s="13" t="str">
        <f t="shared" si="55"/>
        <v>May</v>
      </c>
      <c r="T1775" s="8">
        <v>384.5043</v>
      </c>
      <c r="U1775">
        <v>13</v>
      </c>
      <c r="V1775" s="6">
        <v>456.58</v>
      </c>
      <c r="W1775">
        <v>86860</v>
      </c>
      <c r="X1775" t="str">
        <f>[1]!DXLOOKUP(M1775,Users!$A$2:$A$5,Users!$B$2:$B$5,0)</f>
        <v>Sam</v>
      </c>
    </row>
    <row r="1776" spans="1:24" ht="12.75" customHeight="1">
      <c r="A1776" t="s">
        <v>47</v>
      </c>
      <c r="B1776" s="17">
        <v>0.08</v>
      </c>
      <c r="C1776" s="6">
        <v>349.45</v>
      </c>
      <c r="D1776" s="6">
        <v>60</v>
      </c>
      <c r="E1776">
        <v>3119</v>
      </c>
      <c r="F1776" t="s">
        <v>2804</v>
      </c>
      <c r="G1776" t="s">
        <v>39</v>
      </c>
      <c r="H1776" t="s">
        <v>28</v>
      </c>
      <c r="I1776" t="s">
        <v>41</v>
      </c>
      <c r="J1776" t="s">
        <v>152</v>
      </c>
      <c r="K1776" t="s">
        <v>43</v>
      </c>
      <c r="L1776" t="s">
        <v>989</v>
      </c>
      <c r="M1776" t="s">
        <v>136</v>
      </c>
      <c r="N1776" t="s">
        <v>362</v>
      </c>
      <c r="O1776" t="s">
        <v>2805</v>
      </c>
      <c r="P1776" s="13">
        <v>42185</v>
      </c>
      <c r="Q1776" s="13" t="str">
        <f t="shared" si="54"/>
        <v>June</v>
      </c>
      <c r="R1776" s="11">
        <v>42187</v>
      </c>
      <c r="S1776" s="13" t="str">
        <f t="shared" si="55"/>
        <v>July</v>
      </c>
      <c r="T1776" s="8">
        <v>513.08399999999995</v>
      </c>
      <c r="U1776">
        <v>11</v>
      </c>
      <c r="V1776" s="6">
        <v>3772.19</v>
      </c>
      <c r="W1776">
        <v>86432</v>
      </c>
      <c r="X1776" t="str">
        <f>[1]!DXLOOKUP(M1776,Users!$A$2:$A$5,Users!$B$2:$B$5,0)</f>
        <v>Sam</v>
      </c>
    </row>
    <row r="1777" spans="1:24" ht="12.75" customHeight="1">
      <c r="A1777" t="s">
        <v>37</v>
      </c>
      <c r="B1777" s="17">
        <v>0.08</v>
      </c>
      <c r="C1777" s="6">
        <v>315.98</v>
      </c>
      <c r="D1777" s="6">
        <v>19.989999999999998</v>
      </c>
      <c r="E1777">
        <v>3120</v>
      </c>
      <c r="F1777" t="s">
        <v>2806</v>
      </c>
      <c r="G1777" t="s">
        <v>49</v>
      </c>
      <c r="H1777" t="s">
        <v>40</v>
      </c>
      <c r="I1777" t="s">
        <v>29</v>
      </c>
      <c r="J1777" t="s">
        <v>109</v>
      </c>
      <c r="K1777" t="s">
        <v>59</v>
      </c>
      <c r="L1777" t="s">
        <v>2807</v>
      </c>
      <c r="M1777" t="s">
        <v>136</v>
      </c>
      <c r="N1777" t="s">
        <v>171</v>
      </c>
      <c r="O1777" t="s">
        <v>2808</v>
      </c>
      <c r="P1777" s="13">
        <v>42169</v>
      </c>
      <c r="Q1777" s="13" t="str">
        <f t="shared" si="54"/>
        <v>June</v>
      </c>
      <c r="R1777" s="11">
        <v>42169</v>
      </c>
      <c r="S1777" s="13" t="str">
        <f t="shared" si="55"/>
        <v>June</v>
      </c>
      <c r="T1777" s="8">
        <v>44.519999999999996</v>
      </c>
      <c r="U1777">
        <v>9</v>
      </c>
      <c r="V1777" s="6">
        <v>2642.48</v>
      </c>
      <c r="W1777">
        <v>90160</v>
      </c>
      <c r="X1777" t="str">
        <f>[1]!DXLOOKUP(M1777,Users!$A$2:$A$5,Users!$B$2:$B$5,0)</f>
        <v>Sam</v>
      </c>
    </row>
    <row r="1778" spans="1:24" ht="12.75" customHeight="1">
      <c r="A1778" t="s">
        <v>106</v>
      </c>
      <c r="B1778" s="17">
        <v>0.02</v>
      </c>
      <c r="C1778" s="6">
        <v>7.1</v>
      </c>
      <c r="D1778" s="6">
        <v>6.05</v>
      </c>
      <c r="E1778">
        <v>3123</v>
      </c>
      <c r="F1778" t="s">
        <v>2809</v>
      </c>
      <c r="G1778" t="s">
        <v>49</v>
      </c>
      <c r="H1778" t="s">
        <v>40</v>
      </c>
      <c r="I1778" t="s">
        <v>29</v>
      </c>
      <c r="J1778" t="s">
        <v>109</v>
      </c>
      <c r="K1778" t="s">
        <v>59</v>
      </c>
      <c r="L1778" t="s">
        <v>651</v>
      </c>
      <c r="M1778" t="s">
        <v>61</v>
      </c>
      <c r="N1778" t="s">
        <v>178</v>
      </c>
      <c r="O1778" t="s">
        <v>2810</v>
      </c>
      <c r="P1778" s="13">
        <v>42011</v>
      </c>
      <c r="Q1778" s="13" t="str">
        <f t="shared" si="54"/>
        <v>January</v>
      </c>
      <c r="R1778" s="11">
        <v>42013</v>
      </c>
      <c r="S1778" s="13" t="str">
        <f t="shared" si="55"/>
        <v>January</v>
      </c>
      <c r="T1778" s="8">
        <v>-48.875</v>
      </c>
      <c r="U1778">
        <v>8</v>
      </c>
      <c r="V1778" s="6">
        <v>61.5</v>
      </c>
      <c r="W1778">
        <v>87287</v>
      </c>
      <c r="X1778" t="str">
        <f>[1]!DXLOOKUP(M1778,Users!$A$2:$A$5,Users!$B$2:$B$5,0)</f>
        <v>Chris</v>
      </c>
    </row>
    <row r="1779" spans="1:24" ht="12.75" customHeight="1">
      <c r="A1779" t="s">
        <v>37</v>
      </c>
      <c r="B1779" s="17">
        <v>0.05</v>
      </c>
      <c r="C1779" s="6">
        <v>120.98</v>
      </c>
      <c r="D1779" s="6">
        <v>9.07</v>
      </c>
      <c r="E1779">
        <v>3124</v>
      </c>
      <c r="F1779" t="s">
        <v>2811</v>
      </c>
      <c r="G1779" t="s">
        <v>49</v>
      </c>
      <c r="H1779" t="s">
        <v>40</v>
      </c>
      <c r="I1779" t="s">
        <v>29</v>
      </c>
      <c r="J1779" t="s">
        <v>109</v>
      </c>
      <c r="K1779" t="s">
        <v>59</v>
      </c>
      <c r="L1779" t="s">
        <v>1323</v>
      </c>
      <c r="M1779" t="s">
        <v>61</v>
      </c>
      <c r="N1779" t="s">
        <v>178</v>
      </c>
      <c r="O1779" t="s">
        <v>2812</v>
      </c>
      <c r="P1779" s="13">
        <v>42154</v>
      </c>
      <c r="Q1779" s="13" t="str">
        <f t="shared" si="54"/>
        <v>May</v>
      </c>
      <c r="R1779" s="11">
        <v>42155</v>
      </c>
      <c r="S1779" s="13" t="str">
        <f t="shared" si="55"/>
        <v>May</v>
      </c>
      <c r="T1779" s="8">
        <v>881.04719999999998</v>
      </c>
      <c r="U1779">
        <v>11</v>
      </c>
      <c r="V1779" s="6">
        <v>1276.8800000000001</v>
      </c>
      <c r="W1779">
        <v>87286</v>
      </c>
      <c r="X1779" t="str">
        <f>[1]!DXLOOKUP(M1779,Users!$A$2:$A$5,Users!$B$2:$B$5,0)</f>
        <v>Chris</v>
      </c>
    </row>
    <row r="1780" spans="1:24" ht="12.75" customHeight="1">
      <c r="A1780" t="s">
        <v>25</v>
      </c>
      <c r="B1780" s="17">
        <v>0.08</v>
      </c>
      <c r="C1780" s="6">
        <v>120.97</v>
      </c>
      <c r="D1780" s="6">
        <v>26.3</v>
      </c>
      <c r="E1780">
        <v>3125</v>
      </c>
      <c r="F1780" t="s">
        <v>2813</v>
      </c>
      <c r="G1780" t="s">
        <v>39</v>
      </c>
      <c r="H1780" t="s">
        <v>40</v>
      </c>
      <c r="I1780" t="s">
        <v>77</v>
      </c>
      <c r="J1780" t="s">
        <v>85</v>
      </c>
      <c r="K1780" t="s">
        <v>43</v>
      </c>
      <c r="L1780" t="s">
        <v>2814</v>
      </c>
      <c r="M1780" t="s">
        <v>61</v>
      </c>
      <c r="N1780" t="s">
        <v>178</v>
      </c>
      <c r="O1780" t="s">
        <v>2815</v>
      </c>
      <c r="P1780" s="13">
        <v>42009</v>
      </c>
      <c r="Q1780" s="13" t="str">
        <f t="shared" si="54"/>
        <v>January</v>
      </c>
      <c r="R1780" s="11">
        <v>42011</v>
      </c>
      <c r="S1780" s="13" t="str">
        <f t="shared" si="55"/>
        <v>January</v>
      </c>
      <c r="T1780" s="8">
        <v>-233.840688</v>
      </c>
      <c r="U1780">
        <v>2</v>
      </c>
      <c r="V1780" s="6">
        <v>233.58</v>
      </c>
      <c r="W1780">
        <v>87285</v>
      </c>
      <c r="X1780" t="str">
        <f>[1]!DXLOOKUP(M1780,Users!$A$2:$A$5,Users!$B$2:$B$5,0)</f>
        <v>Chris</v>
      </c>
    </row>
    <row r="1781" spans="1:24" ht="12.75" customHeight="1">
      <c r="A1781" t="s">
        <v>106</v>
      </c>
      <c r="B1781" s="17">
        <v>0.08</v>
      </c>
      <c r="C1781" s="6">
        <v>3.69</v>
      </c>
      <c r="D1781" s="6">
        <v>2.5</v>
      </c>
      <c r="E1781">
        <v>3128</v>
      </c>
      <c r="F1781" t="s">
        <v>2816</v>
      </c>
      <c r="G1781" t="s">
        <v>49</v>
      </c>
      <c r="H1781" t="s">
        <v>58</v>
      </c>
      <c r="I1781" t="s">
        <v>29</v>
      </c>
      <c r="J1781" t="s">
        <v>69</v>
      </c>
      <c r="K1781" t="s">
        <v>59</v>
      </c>
      <c r="L1781" t="s">
        <v>1358</v>
      </c>
      <c r="M1781" t="s">
        <v>136</v>
      </c>
      <c r="N1781" t="s">
        <v>171</v>
      </c>
      <c r="O1781" t="s">
        <v>2817</v>
      </c>
      <c r="P1781" s="13">
        <v>42180</v>
      </c>
      <c r="Q1781" s="13" t="str">
        <f t="shared" si="54"/>
        <v>June</v>
      </c>
      <c r="R1781" s="11">
        <v>42185</v>
      </c>
      <c r="S1781" s="13" t="str">
        <f t="shared" si="55"/>
        <v>June</v>
      </c>
      <c r="T1781" s="8">
        <v>-139.07600000000002</v>
      </c>
      <c r="U1781">
        <v>9</v>
      </c>
      <c r="V1781" s="6">
        <v>31.98</v>
      </c>
      <c r="W1781">
        <v>89810</v>
      </c>
      <c r="X1781" t="str">
        <f>[1]!DXLOOKUP(M1781,Users!$A$2:$A$5,Users!$B$2:$B$5,0)</f>
        <v>Sam</v>
      </c>
    </row>
    <row r="1782" spans="1:24" ht="12.75" customHeight="1">
      <c r="A1782" t="s">
        <v>25</v>
      </c>
      <c r="B1782" s="17">
        <v>0.1</v>
      </c>
      <c r="C1782" s="6">
        <v>180.98</v>
      </c>
      <c r="D1782" s="6">
        <v>26.2</v>
      </c>
      <c r="E1782">
        <v>3132</v>
      </c>
      <c r="F1782" t="s">
        <v>2818</v>
      </c>
      <c r="G1782" t="s">
        <v>39</v>
      </c>
      <c r="H1782" t="s">
        <v>28</v>
      </c>
      <c r="I1782" t="s">
        <v>41</v>
      </c>
      <c r="J1782" t="s">
        <v>42</v>
      </c>
      <c r="K1782" t="s">
        <v>43</v>
      </c>
      <c r="L1782" t="s">
        <v>241</v>
      </c>
      <c r="M1782" t="s">
        <v>61</v>
      </c>
      <c r="N1782" t="s">
        <v>178</v>
      </c>
      <c r="O1782" t="s">
        <v>2819</v>
      </c>
      <c r="P1782" s="13">
        <v>42177</v>
      </c>
      <c r="Q1782" s="13" t="str">
        <f t="shared" si="54"/>
        <v>June</v>
      </c>
      <c r="R1782" s="11">
        <v>42178</v>
      </c>
      <c r="S1782" s="13" t="str">
        <f t="shared" si="55"/>
        <v>June</v>
      </c>
      <c r="T1782" s="8">
        <v>-64.664000000000001</v>
      </c>
      <c r="U1782">
        <v>3</v>
      </c>
      <c r="V1782" s="6">
        <v>519.41999999999996</v>
      </c>
      <c r="W1782">
        <v>86790</v>
      </c>
      <c r="X1782" t="str">
        <f>[1]!DXLOOKUP(M1782,Users!$A$2:$A$5,Users!$B$2:$B$5,0)</f>
        <v>Chris</v>
      </c>
    </row>
    <row r="1783" spans="1:24" ht="12.75" customHeight="1">
      <c r="A1783" t="s">
        <v>56</v>
      </c>
      <c r="B1783" s="17">
        <v>0.04</v>
      </c>
      <c r="C1783" s="6">
        <v>62.05</v>
      </c>
      <c r="D1783" s="6">
        <v>3.99</v>
      </c>
      <c r="E1783">
        <v>3132</v>
      </c>
      <c r="F1783" t="s">
        <v>2818</v>
      </c>
      <c r="G1783" t="s">
        <v>49</v>
      </c>
      <c r="H1783" t="s">
        <v>28</v>
      </c>
      <c r="I1783" t="s">
        <v>29</v>
      </c>
      <c r="J1783" t="s">
        <v>257</v>
      </c>
      <c r="K1783" t="s">
        <v>59</v>
      </c>
      <c r="L1783" t="s">
        <v>2820</v>
      </c>
      <c r="M1783" t="s">
        <v>61</v>
      </c>
      <c r="N1783" t="s">
        <v>178</v>
      </c>
      <c r="O1783" t="s">
        <v>2819</v>
      </c>
      <c r="P1783" s="13">
        <v>42141</v>
      </c>
      <c r="Q1783" s="13" t="str">
        <f t="shared" si="54"/>
        <v>May</v>
      </c>
      <c r="R1783" s="11">
        <v>42142</v>
      </c>
      <c r="S1783" s="13" t="str">
        <f t="shared" si="55"/>
        <v>May</v>
      </c>
      <c r="T1783" s="8">
        <v>1644.0767999999998</v>
      </c>
      <c r="U1783">
        <v>40</v>
      </c>
      <c r="V1783" s="6">
        <v>2382.7199999999998</v>
      </c>
      <c r="W1783">
        <v>86794</v>
      </c>
      <c r="X1783" t="str">
        <f>[1]!DXLOOKUP(M1783,Users!$A$2:$A$5,Users!$B$2:$B$5,0)</f>
        <v>Chris</v>
      </c>
    </row>
    <row r="1784" spans="1:24" ht="12.75" customHeight="1">
      <c r="A1784" t="s">
        <v>56</v>
      </c>
      <c r="B1784" s="17">
        <v>0.1</v>
      </c>
      <c r="C1784" s="6">
        <v>5.81</v>
      </c>
      <c r="D1784" s="6">
        <v>8.49</v>
      </c>
      <c r="E1784">
        <v>3133</v>
      </c>
      <c r="F1784" t="s">
        <v>2821</v>
      </c>
      <c r="G1784" t="s">
        <v>49</v>
      </c>
      <c r="H1784" t="s">
        <v>28</v>
      </c>
      <c r="I1784" t="s">
        <v>29</v>
      </c>
      <c r="J1784" t="s">
        <v>109</v>
      </c>
      <c r="K1784" t="s">
        <v>59</v>
      </c>
      <c r="L1784" t="s">
        <v>325</v>
      </c>
      <c r="M1784" t="s">
        <v>61</v>
      </c>
      <c r="N1784" t="s">
        <v>178</v>
      </c>
      <c r="O1784" t="s">
        <v>2822</v>
      </c>
      <c r="P1784" s="13">
        <v>42020</v>
      </c>
      <c r="Q1784" s="13" t="str">
        <f t="shared" si="54"/>
        <v>January</v>
      </c>
      <c r="R1784" s="11">
        <v>42021</v>
      </c>
      <c r="S1784" s="13" t="str">
        <f t="shared" si="55"/>
        <v>January</v>
      </c>
      <c r="T1784" s="8">
        <v>-350.43950000000001</v>
      </c>
      <c r="U1784">
        <v>12</v>
      </c>
      <c r="V1784" s="6">
        <v>64.959999999999994</v>
      </c>
      <c r="W1784">
        <v>86789</v>
      </c>
      <c r="X1784" t="str">
        <f>[1]!DXLOOKUP(M1784,Users!$A$2:$A$5,Users!$B$2:$B$5,0)</f>
        <v>Chris</v>
      </c>
    </row>
    <row r="1785" spans="1:24" ht="12.75" customHeight="1">
      <c r="A1785" t="s">
        <v>56</v>
      </c>
      <c r="B1785" s="17">
        <v>0.03</v>
      </c>
      <c r="C1785" s="6">
        <v>1.81</v>
      </c>
      <c r="D1785" s="6">
        <v>0.75</v>
      </c>
      <c r="E1785">
        <v>3133</v>
      </c>
      <c r="F1785" t="s">
        <v>2821</v>
      </c>
      <c r="G1785" t="s">
        <v>49</v>
      </c>
      <c r="H1785" t="s">
        <v>28</v>
      </c>
      <c r="I1785" t="s">
        <v>29</v>
      </c>
      <c r="J1785" t="s">
        <v>66</v>
      </c>
      <c r="K1785" t="s">
        <v>31</v>
      </c>
      <c r="L1785" t="s">
        <v>2823</v>
      </c>
      <c r="M1785" t="s">
        <v>61</v>
      </c>
      <c r="N1785" t="s">
        <v>178</v>
      </c>
      <c r="O1785" t="s">
        <v>2822</v>
      </c>
      <c r="P1785" s="13">
        <v>42020</v>
      </c>
      <c r="Q1785" s="13" t="str">
        <f t="shared" si="54"/>
        <v>January</v>
      </c>
      <c r="R1785" s="11">
        <v>42021</v>
      </c>
      <c r="S1785" s="13" t="str">
        <f t="shared" si="55"/>
        <v>January</v>
      </c>
      <c r="T1785" s="8">
        <v>4.2027999999999999</v>
      </c>
      <c r="U1785">
        <v>10</v>
      </c>
      <c r="V1785" s="6">
        <v>19.14</v>
      </c>
      <c r="W1785">
        <v>86789</v>
      </c>
      <c r="X1785" t="str">
        <f>[1]!DXLOOKUP(M1785,Users!$A$2:$A$5,Users!$B$2:$B$5,0)</f>
        <v>Chris</v>
      </c>
    </row>
    <row r="1786" spans="1:24" ht="12.75" customHeight="1">
      <c r="A1786" t="s">
        <v>47</v>
      </c>
      <c r="B1786" s="17">
        <v>0.08</v>
      </c>
      <c r="C1786" s="6">
        <v>5.4</v>
      </c>
      <c r="D1786" s="6">
        <v>7.78</v>
      </c>
      <c r="E1786">
        <v>3133</v>
      </c>
      <c r="F1786" t="s">
        <v>2821</v>
      </c>
      <c r="G1786" t="s">
        <v>49</v>
      </c>
      <c r="H1786" t="s">
        <v>28</v>
      </c>
      <c r="I1786" t="s">
        <v>29</v>
      </c>
      <c r="J1786" t="s">
        <v>109</v>
      </c>
      <c r="K1786" t="s">
        <v>59</v>
      </c>
      <c r="L1786" t="s">
        <v>310</v>
      </c>
      <c r="M1786" t="s">
        <v>61</v>
      </c>
      <c r="N1786" t="s">
        <v>178</v>
      </c>
      <c r="O1786" t="s">
        <v>2822</v>
      </c>
      <c r="P1786" s="13">
        <v>42067</v>
      </c>
      <c r="Q1786" s="13" t="str">
        <f t="shared" si="54"/>
        <v>March</v>
      </c>
      <c r="R1786" s="11">
        <v>42067</v>
      </c>
      <c r="S1786" s="13" t="str">
        <f t="shared" si="55"/>
        <v>March</v>
      </c>
      <c r="T1786" s="8">
        <v>-44.067999999999998</v>
      </c>
      <c r="U1786">
        <v>4</v>
      </c>
      <c r="V1786" s="6">
        <v>25.35</v>
      </c>
      <c r="W1786">
        <v>86792</v>
      </c>
      <c r="X1786" t="str">
        <f>[1]!DXLOOKUP(M1786,Users!$A$2:$A$5,Users!$B$2:$B$5,0)</f>
        <v>Chris</v>
      </c>
    </row>
    <row r="1787" spans="1:24" ht="12.75" customHeight="1">
      <c r="A1787" t="s">
        <v>47</v>
      </c>
      <c r="B1787" s="17">
        <v>0.09</v>
      </c>
      <c r="C1787" s="6">
        <v>8.4600000000000009</v>
      </c>
      <c r="D1787" s="6">
        <v>8.99</v>
      </c>
      <c r="E1787">
        <v>3133</v>
      </c>
      <c r="F1787" t="s">
        <v>2821</v>
      </c>
      <c r="G1787" t="s">
        <v>27</v>
      </c>
      <c r="H1787" t="s">
        <v>28</v>
      </c>
      <c r="I1787" t="s">
        <v>77</v>
      </c>
      <c r="J1787" t="s">
        <v>180</v>
      </c>
      <c r="K1787" t="s">
        <v>51</v>
      </c>
      <c r="L1787" t="s">
        <v>2824</v>
      </c>
      <c r="M1787" t="s">
        <v>61</v>
      </c>
      <c r="N1787" t="s">
        <v>178</v>
      </c>
      <c r="O1787" t="s">
        <v>2822</v>
      </c>
      <c r="P1787" s="13">
        <v>42067</v>
      </c>
      <c r="Q1787" s="13" t="str">
        <f t="shared" si="54"/>
        <v>March</v>
      </c>
      <c r="R1787" s="11">
        <v>42070</v>
      </c>
      <c r="S1787" s="13" t="str">
        <f t="shared" si="55"/>
        <v>March</v>
      </c>
      <c r="T1787" s="8">
        <v>-100.51</v>
      </c>
      <c r="U1787">
        <v>5</v>
      </c>
      <c r="V1787" s="6">
        <v>45.03</v>
      </c>
      <c r="W1787">
        <v>86792</v>
      </c>
      <c r="X1787" t="str">
        <f>[1]!DXLOOKUP(M1787,Users!$A$2:$A$5,Users!$B$2:$B$5,0)</f>
        <v>Chris</v>
      </c>
    </row>
    <row r="1788" spans="1:24" ht="12.75" customHeight="1">
      <c r="A1788" t="s">
        <v>47</v>
      </c>
      <c r="B1788" s="17">
        <v>0.21</v>
      </c>
      <c r="C1788" s="6">
        <v>14.98</v>
      </c>
      <c r="D1788" s="6">
        <v>8.99</v>
      </c>
      <c r="E1788">
        <v>3133</v>
      </c>
      <c r="F1788" t="s">
        <v>2821</v>
      </c>
      <c r="G1788" t="s">
        <v>49</v>
      </c>
      <c r="H1788" t="s">
        <v>28</v>
      </c>
      <c r="I1788" t="s">
        <v>41</v>
      </c>
      <c r="J1788" t="s">
        <v>50</v>
      </c>
      <c r="K1788" t="s">
        <v>51</v>
      </c>
      <c r="L1788" t="s">
        <v>2598</v>
      </c>
      <c r="M1788" t="s">
        <v>61</v>
      </c>
      <c r="N1788" t="s">
        <v>178</v>
      </c>
      <c r="O1788" t="s">
        <v>2822</v>
      </c>
      <c r="P1788" s="13">
        <v>42067</v>
      </c>
      <c r="Q1788" s="13" t="str">
        <f t="shared" si="54"/>
        <v>March</v>
      </c>
      <c r="R1788" s="11">
        <v>42068</v>
      </c>
      <c r="S1788" s="13" t="str">
        <f t="shared" si="55"/>
        <v>March</v>
      </c>
      <c r="T1788" s="8">
        <v>-17.75</v>
      </c>
      <c r="U1788">
        <v>10</v>
      </c>
      <c r="V1788" s="6">
        <v>153.87</v>
      </c>
      <c r="W1788">
        <v>86792</v>
      </c>
      <c r="X1788" t="str">
        <f>[1]!DXLOOKUP(M1788,Users!$A$2:$A$5,Users!$B$2:$B$5,0)</f>
        <v>Chris</v>
      </c>
    </row>
    <row r="1789" spans="1:24" ht="12.75" customHeight="1">
      <c r="A1789" t="s">
        <v>47</v>
      </c>
      <c r="B1789" s="17">
        <v>0.04</v>
      </c>
      <c r="C1789" s="6">
        <v>155.99</v>
      </c>
      <c r="D1789" s="6">
        <v>8.08</v>
      </c>
      <c r="E1789">
        <v>3133</v>
      </c>
      <c r="F1789" t="s">
        <v>2821</v>
      </c>
      <c r="G1789" t="s">
        <v>49</v>
      </c>
      <c r="H1789" t="s">
        <v>28</v>
      </c>
      <c r="I1789" t="s">
        <v>77</v>
      </c>
      <c r="J1789" t="s">
        <v>78</v>
      </c>
      <c r="K1789" t="s">
        <v>59</v>
      </c>
      <c r="L1789" t="s">
        <v>2825</v>
      </c>
      <c r="M1789" t="s">
        <v>61</v>
      </c>
      <c r="N1789" t="s">
        <v>178</v>
      </c>
      <c r="O1789" t="s">
        <v>2822</v>
      </c>
      <c r="P1789" s="13">
        <v>42067</v>
      </c>
      <c r="Q1789" s="13" t="str">
        <f t="shared" si="54"/>
        <v>March</v>
      </c>
      <c r="R1789" s="11">
        <v>42068</v>
      </c>
      <c r="S1789" s="13" t="str">
        <f t="shared" si="55"/>
        <v>March</v>
      </c>
      <c r="T1789" s="8">
        <v>1374.9480000000001</v>
      </c>
      <c r="U1789">
        <v>22</v>
      </c>
      <c r="V1789" s="6">
        <v>2800.33</v>
      </c>
      <c r="W1789">
        <v>86792</v>
      </c>
      <c r="X1789" t="str">
        <f>[1]!DXLOOKUP(M1789,Users!$A$2:$A$5,Users!$B$2:$B$5,0)</f>
        <v>Chris</v>
      </c>
    </row>
    <row r="1790" spans="1:24" ht="12.75" customHeight="1">
      <c r="A1790" t="s">
        <v>47</v>
      </c>
      <c r="B1790" s="17">
        <v>0.03</v>
      </c>
      <c r="C1790" s="6">
        <v>150.88999999999999</v>
      </c>
      <c r="D1790" s="6">
        <v>60.2</v>
      </c>
      <c r="E1790">
        <v>3136</v>
      </c>
      <c r="F1790" t="s">
        <v>2826</v>
      </c>
      <c r="G1790" t="s">
        <v>39</v>
      </c>
      <c r="H1790" t="s">
        <v>114</v>
      </c>
      <c r="I1790" t="s">
        <v>41</v>
      </c>
      <c r="J1790" t="s">
        <v>42</v>
      </c>
      <c r="K1790" t="s">
        <v>43</v>
      </c>
      <c r="L1790" t="s">
        <v>1186</v>
      </c>
      <c r="M1790" t="s">
        <v>53</v>
      </c>
      <c r="N1790" t="s">
        <v>188</v>
      </c>
      <c r="O1790" t="s">
        <v>433</v>
      </c>
      <c r="P1790" s="13">
        <v>42057</v>
      </c>
      <c r="Q1790" s="13" t="str">
        <f t="shared" si="54"/>
        <v>February</v>
      </c>
      <c r="R1790" s="11">
        <v>42057</v>
      </c>
      <c r="S1790" s="13" t="str">
        <f t="shared" si="55"/>
        <v>February</v>
      </c>
      <c r="T1790" s="8">
        <v>-677.87199999999996</v>
      </c>
      <c r="U1790">
        <v>23</v>
      </c>
      <c r="V1790" s="6">
        <v>3596.03</v>
      </c>
      <c r="W1790">
        <v>86791</v>
      </c>
      <c r="X1790" t="str">
        <f>[1]!DXLOOKUP(M1790,Users!$A$2:$A$5,Users!$B$2:$B$5,0)</f>
        <v>Erin</v>
      </c>
    </row>
    <row r="1791" spans="1:24" ht="12.75" customHeight="1">
      <c r="A1791" t="s">
        <v>37</v>
      </c>
      <c r="B1791" s="17">
        <v>0.09</v>
      </c>
      <c r="C1791" s="6">
        <v>304.99</v>
      </c>
      <c r="D1791" s="6">
        <v>19.989999999999998</v>
      </c>
      <c r="E1791">
        <v>3137</v>
      </c>
      <c r="F1791" t="s">
        <v>2827</v>
      </c>
      <c r="G1791" t="s">
        <v>49</v>
      </c>
      <c r="H1791" t="s">
        <v>28</v>
      </c>
      <c r="I1791" t="s">
        <v>29</v>
      </c>
      <c r="J1791" t="s">
        <v>109</v>
      </c>
      <c r="K1791" t="s">
        <v>59</v>
      </c>
      <c r="L1791" t="s">
        <v>2625</v>
      </c>
      <c r="M1791" t="s">
        <v>53</v>
      </c>
      <c r="N1791" t="s">
        <v>197</v>
      </c>
      <c r="O1791" t="s">
        <v>2828</v>
      </c>
      <c r="P1791" s="13">
        <v>42163</v>
      </c>
      <c r="Q1791" s="13" t="str">
        <f t="shared" si="54"/>
        <v>June</v>
      </c>
      <c r="R1791" s="11">
        <v>42164</v>
      </c>
      <c r="S1791" s="13" t="str">
        <f t="shared" si="55"/>
        <v>June</v>
      </c>
      <c r="T1791" s="8">
        <v>1623.9494999999999</v>
      </c>
      <c r="U1791">
        <v>8</v>
      </c>
      <c r="V1791" s="6">
        <v>2353.5500000000002</v>
      </c>
      <c r="W1791">
        <v>86795</v>
      </c>
      <c r="X1791" t="str">
        <f>[1]!DXLOOKUP(M1791,Users!$A$2:$A$5,Users!$B$2:$B$5,0)</f>
        <v>Erin</v>
      </c>
    </row>
    <row r="1792" spans="1:24" ht="12.75" customHeight="1">
      <c r="A1792" t="s">
        <v>37</v>
      </c>
      <c r="B1792" s="17">
        <v>0.05</v>
      </c>
      <c r="C1792" s="6">
        <v>4.0599999999999996</v>
      </c>
      <c r="D1792" s="6">
        <v>6.89</v>
      </c>
      <c r="E1792">
        <v>3138</v>
      </c>
      <c r="F1792" t="s">
        <v>2829</v>
      </c>
      <c r="G1792" t="s">
        <v>27</v>
      </c>
      <c r="H1792" t="s">
        <v>28</v>
      </c>
      <c r="I1792" t="s">
        <v>29</v>
      </c>
      <c r="J1792" t="s">
        <v>257</v>
      </c>
      <c r="K1792" t="s">
        <v>59</v>
      </c>
      <c r="L1792" t="s">
        <v>910</v>
      </c>
      <c r="M1792" t="s">
        <v>53</v>
      </c>
      <c r="N1792" t="s">
        <v>197</v>
      </c>
      <c r="O1792" t="s">
        <v>2830</v>
      </c>
      <c r="P1792" s="13">
        <v>42174</v>
      </c>
      <c r="Q1792" s="13" t="str">
        <f t="shared" si="54"/>
        <v>June</v>
      </c>
      <c r="R1792" s="11">
        <v>42176</v>
      </c>
      <c r="S1792" s="13" t="str">
        <f t="shared" si="55"/>
        <v>June</v>
      </c>
      <c r="T1792" s="8">
        <v>-122.83499999999999</v>
      </c>
      <c r="U1792">
        <v>22</v>
      </c>
      <c r="V1792" s="6">
        <v>92.57</v>
      </c>
      <c r="W1792">
        <v>86796</v>
      </c>
      <c r="X1792" t="str">
        <f>[1]!DXLOOKUP(M1792,Users!$A$2:$A$5,Users!$B$2:$B$5,0)</f>
        <v>Erin</v>
      </c>
    </row>
    <row r="1793" spans="1:24" ht="12.75" customHeight="1">
      <c r="A1793" t="s">
        <v>47</v>
      </c>
      <c r="B1793" s="17">
        <v>0.09</v>
      </c>
      <c r="C1793" s="6">
        <v>280.98</v>
      </c>
      <c r="D1793" s="6">
        <v>57</v>
      </c>
      <c r="E1793">
        <v>3139</v>
      </c>
      <c r="F1793" t="s">
        <v>2831</v>
      </c>
      <c r="G1793" t="s">
        <v>39</v>
      </c>
      <c r="H1793" t="s">
        <v>40</v>
      </c>
      <c r="I1793" t="s">
        <v>41</v>
      </c>
      <c r="J1793" t="s">
        <v>42</v>
      </c>
      <c r="K1793" t="s">
        <v>43</v>
      </c>
      <c r="L1793" t="s">
        <v>670</v>
      </c>
      <c r="M1793" t="s">
        <v>53</v>
      </c>
      <c r="N1793" t="s">
        <v>54</v>
      </c>
      <c r="O1793" t="s">
        <v>868</v>
      </c>
      <c r="P1793" s="13">
        <v>42126</v>
      </c>
      <c r="Q1793" s="13" t="str">
        <f t="shared" si="54"/>
        <v>May</v>
      </c>
      <c r="R1793" s="11">
        <v>42129</v>
      </c>
      <c r="S1793" s="13" t="str">
        <f t="shared" si="55"/>
        <v>May</v>
      </c>
      <c r="T1793" s="8">
        <v>252.48800000000028</v>
      </c>
      <c r="U1793">
        <v>31</v>
      </c>
      <c r="V1793" s="6">
        <v>7974.21</v>
      </c>
      <c r="W1793">
        <v>86793</v>
      </c>
      <c r="X1793" t="str">
        <f>[1]!DXLOOKUP(M1793,Users!$A$2:$A$5,Users!$B$2:$B$5,0)</f>
        <v>Erin</v>
      </c>
    </row>
    <row r="1794" spans="1:24" ht="12.75" customHeight="1">
      <c r="A1794" t="s">
        <v>106</v>
      </c>
      <c r="B1794" s="17">
        <v>0.09</v>
      </c>
      <c r="C1794" s="6">
        <v>6.84</v>
      </c>
      <c r="D1794" s="6">
        <v>8.3699999999999992</v>
      </c>
      <c r="E1794">
        <v>3141</v>
      </c>
      <c r="F1794" t="s">
        <v>2832</v>
      </c>
      <c r="G1794" t="s">
        <v>49</v>
      </c>
      <c r="H1794" t="s">
        <v>114</v>
      </c>
      <c r="I1794" t="s">
        <v>29</v>
      </c>
      <c r="J1794" t="s">
        <v>174</v>
      </c>
      <c r="K1794" t="s">
        <v>51</v>
      </c>
      <c r="L1794" t="s">
        <v>1697</v>
      </c>
      <c r="M1794" t="s">
        <v>61</v>
      </c>
      <c r="N1794" t="s">
        <v>130</v>
      </c>
      <c r="O1794" t="s">
        <v>2073</v>
      </c>
      <c r="P1794" s="13">
        <v>42156</v>
      </c>
      <c r="Q1794" s="13" t="str">
        <f t="shared" si="54"/>
        <v>June</v>
      </c>
      <c r="R1794" s="11">
        <v>42163</v>
      </c>
      <c r="S1794" s="13" t="str">
        <f t="shared" si="55"/>
        <v>June</v>
      </c>
      <c r="T1794" s="8">
        <v>-88.584999999999994</v>
      </c>
      <c r="U1794">
        <v>13</v>
      </c>
      <c r="V1794" s="6">
        <v>87.1</v>
      </c>
      <c r="W1794">
        <v>86369</v>
      </c>
      <c r="X1794" t="str">
        <f>[1]!DXLOOKUP(M1794,Users!$A$2:$A$5,Users!$B$2:$B$5,0)</f>
        <v>Chris</v>
      </c>
    </row>
    <row r="1795" spans="1:24" ht="12.75" customHeight="1">
      <c r="A1795" t="s">
        <v>106</v>
      </c>
      <c r="B1795" s="17">
        <v>7.0000000000000007E-2</v>
      </c>
      <c r="C1795" s="6">
        <v>48.91</v>
      </c>
      <c r="D1795" s="6">
        <v>35</v>
      </c>
      <c r="E1795">
        <v>3141</v>
      </c>
      <c r="F1795" t="s">
        <v>2832</v>
      </c>
      <c r="G1795" t="s">
        <v>27</v>
      </c>
      <c r="H1795" t="s">
        <v>114</v>
      </c>
      <c r="I1795" t="s">
        <v>29</v>
      </c>
      <c r="J1795" t="s">
        <v>141</v>
      </c>
      <c r="K1795" t="s">
        <v>236</v>
      </c>
      <c r="L1795" t="s">
        <v>1692</v>
      </c>
      <c r="M1795" t="s">
        <v>61</v>
      </c>
      <c r="N1795" t="s">
        <v>130</v>
      </c>
      <c r="O1795" t="s">
        <v>2073</v>
      </c>
      <c r="P1795" s="13">
        <v>42156</v>
      </c>
      <c r="Q1795" s="13" t="str">
        <f t="shared" ref="Q1795:Q1858" si="56">TEXT(P1795,"mmmm")</f>
        <v>June</v>
      </c>
      <c r="R1795" s="11">
        <v>42158</v>
      </c>
      <c r="S1795" s="13" t="str">
        <f t="shared" ref="S1795:S1858" si="57">TEXT(R1795,"mmmm")</f>
        <v>June</v>
      </c>
      <c r="T1795" s="8">
        <v>-485.68</v>
      </c>
      <c r="U1795">
        <v>15</v>
      </c>
      <c r="V1795" s="6">
        <v>736.86</v>
      </c>
      <c r="W1795">
        <v>86369</v>
      </c>
      <c r="X1795" t="str">
        <f>[1]!DXLOOKUP(M1795,Users!$A$2:$A$5,Users!$B$2:$B$5,0)</f>
        <v>Chris</v>
      </c>
    </row>
    <row r="1796" spans="1:24" ht="12.75" customHeight="1">
      <c r="A1796" t="s">
        <v>56</v>
      </c>
      <c r="B1796" s="17">
        <v>0.02</v>
      </c>
      <c r="C1796" s="6">
        <v>15.42</v>
      </c>
      <c r="D1796" s="6">
        <v>5.41</v>
      </c>
      <c r="E1796">
        <v>3143</v>
      </c>
      <c r="F1796" t="s">
        <v>2833</v>
      </c>
      <c r="G1796" t="s">
        <v>49</v>
      </c>
      <c r="H1796" t="s">
        <v>114</v>
      </c>
      <c r="I1796" t="s">
        <v>29</v>
      </c>
      <c r="J1796" t="s">
        <v>141</v>
      </c>
      <c r="K1796" t="s">
        <v>59</v>
      </c>
      <c r="L1796" t="s">
        <v>2834</v>
      </c>
      <c r="M1796" t="s">
        <v>61</v>
      </c>
      <c r="N1796" t="s">
        <v>130</v>
      </c>
      <c r="O1796" t="s">
        <v>2835</v>
      </c>
      <c r="P1796" s="13">
        <v>42087</v>
      </c>
      <c r="Q1796" s="13" t="str">
        <f t="shared" si="56"/>
        <v>March</v>
      </c>
      <c r="R1796" s="11">
        <v>42088</v>
      </c>
      <c r="S1796" s="13" t="str">
        <f t="shared" si="57"/>
        <v>March</v>
      </c>
      <c r="T1796" s="8">
        <v>-16.37</v>
      </c>
      <c r="U1796">
        <v>2</v>
      </c>
      <c r="V1796" s="6">
        <v>33.840000000000003</v>
      </c>
      <c r="W1796">
        <v>86368</v>
      </c>
      <c r="X1796" t="str">
        <f>[1]!DXLOOKUP(M1796,Users!$A$2:$A$5,Users!$B$2:$B$5,0)</f>
        <v>Chris</v>
      </c>
    </row>
    <row r="1797" spans="1:24" ht="12.75" customHeight="1">
      <c r="A1797" t="s">
        <v>47</v>
      </c>
      <c r="B1797" s="17">
        <v>0.03</v>
      </c>
      <c r="C1797" s="6">
        <v>3.36</v>
      </c>
      <c r="D1797" s="6">
        <v>6.27</v>
      </c>
      <c r="E1797">
        <v>3146</v>
      </c>
      <c r="F1797" t="s">
        <v>2836</v>
      </c>
      <c r="G1797" t="s">
        <v>49</v>
      </c>
      <c r="H1797" t="s">
        <v>28</v>
      </c>
      <c r="I1797" t="s">
        <v>29</v>
      </c>
      <c r="J1797" t="s">
        <v>109</v>
      </c>
      <c r="K1797" t="s">
        <v>59</v>
      </c>
      <c r="L1797" t="s">
        <v>586</v>
      </c>
      <c r="M1797" t="s">
        <v>61</v>
      </c>
      <c r="N1797" t="s">
        <v>130</v>
      </c>
      <c r="O1797" t="s">
        <v>2837</v>
      </c>
      <c r="P1797" s="13">
        <v>42008</v>
      </c>
      <c r="Q1797" s="13" t="str">
        <f t="shared" si="56"/>
        <v>January</v>
      </c>
      <c r="R1797" s="11">
        <v>42009</v>
      </c>
      <c r="S1797" s="13" t="str">
        <f t="shared" si="57"/>
        <v>January</v>
      </c>
      <c r="T1797" s="8">
        <v>-94.258600000000001</v>
      </c>
      <c r="U1797">
        <v>4</v>
      </c>
      <c r="V1797" s="6">
        <v>14.9</v>
      </c>
      <c r="W1797">
        <v>85850</v>
      </c>
      <c r="X1797" t="str">
        <f>[1]!DXLOOKUP(M1797,Users!$A$2:$A$5,Users!$B$2:$B$5,0)</f>
        <v>Chris</v>
      </c>
    </row>
    <row r="1798" spans="1:24" ht="12.75" customHeight="1">
      <c r="A1798" t="s">
        <v>47</v>
      </c>
      <c r="B1798" s="17">
        <v>7.0000000000000007E-2</v>
      </c>
      <c r="C1798" s="6">
        <v>3.71</v>
      </c>
      <c r="D1798" s="6">
        <v>1.93</v>
      </c>
      <c r="E1798">
        <v>3146</v>
      </c>
      <c r="F1798" t="s">
        <v>2836</v>
      </c>
      <c r="G1798" t="s">
        <v>27</v>
      </c>
      <c r="H1798" t="s">
        <v>28</v>
      </c>
      <c r="I1798" t="s">
        <v>29</v>
      </c>
      <c r="J1798" t="s">
        <v>93</v>
      </c>
      <c r="K1798" t="s">
        <v>31</v>
      </c>
      <c r="L1798" t="s">
        <v>2838</v>
      </c>
      <c r="M1798" t="s">
        <v>61</v>
      </c>
      <c r="N1798" t="s">
        <v>130</v>
      </c>
      <c r="O1798" t="s">
        <v>2837</v>
      </c>
      <c r="P1798" s="13">
        <v>42008</v>
      </c>
      <c r="Q1798" s="13" t="str">
        <f t="shared" si="56"/>
        <v>January</v>
      </c>
      <c r="R1798" s="11">
        <v>42010</v>
      </c>
      <c r="S1798" s="13" t="str">
        <f t="shared" si="57"/>
        <v>January</v>
      </c>
      <c r="T1798" s="8">
        <v>6.3308</v>
      </c>
      <c r="U1798">
        <v>11</v>
      </c>
      <c r="V1798" s="6">
        <v>39.64</v>
      </c>
      <c r="W1798">
        <v>85850</v>
      </c>
      <c r="X1798" t="str">
        <f>[1]!DXLOOKUP(M1798,Users!$A$2:$A$5,Users!$B$2:$B$5,0)</f>
        <v>Chris</v>
      </c>
    </row>
    <row r="1799" spans="1:24" ht="12.75" customHeight="1">
      <c r="A1799" t="s">
        <v>56</v>
      </c>
      <c r="B1799" s="17">
        <v>0.06</v>
      </c>
      <c r="C1799" s="6">
        <v>19.989999999999998</v>
      </c>
      <c r="D1799" s="6">
        <v>11.17</v>
      </c>
      <c r="E1799">
        <v>3148</v>
      </c>
      <c r="F1799" t="s">
        <v>2839</v>
      </c>
      <c r="G1799" t="s">
        <v>49</v>
      </c>
      <c r="H1799" t="s">
        <v>28</v>
      </c>
      <c r="I1799" t="s">
        <v>41</v>
      </c>
      <c r="J1799" t="s">
        <v>50</v>
      </c>
      <c r="K1799" t="s">
        <v>236</v>
      </c>
      <c r="L1799" t="s">
        <v>508</v>
      </c>
      <c r="M1799" t="s">
        <v>34</v>
      </c>
      <c r="N1799" t="s">
        <v>1741</v>
      </c>
      <c r="O1799" t="s">
        <v>2840</v>
      </c>
      <c r="P1799" s="13">
        <v>42018</v>
      </c>
      <c r="Q1799" s="13" t="str">
        <f t="shared" si="56"/>
        <v>January</v>
      </c>
      <c r="R1799" s="11">
        <v>42018</v>
      </c>
      <c r="S1799" s="13" t="str">
        <f t="shared" si="57"/>
        <v>January</v>
      </c>
      <c r="T1799" s="8">
        <v>-66.823599999999999</v>
      </c>
      <c r="U1799">
        <v>7</v>
      </c>
      <c r="V1799" s="6">
        <v>139.49</v>
      </c>
      <c r="W1799">
        <v>89716</v>
      </c>
      <c r="X1799" t="str">
        <f>[1]!DXLOOKUP(M1799,Users!$A$2:$A$5,Users!$B$2:$B$5,0)</f>
        <v>William</v>
      </c>
    </row>
    <row r="1800" spans="1:24" ht="12.75" customHeight="1">
      <c r="A1800" t="s">
        <v>56</v>
      </c>
      <c r="B1800" s="17">
        <v>0.06</v>
      </c>
      <c r="C1800" s="6">
        <v>320.98</v>
      </c>
      <c r="D1800" s="6">
        <v>58.95</v>
      </c>
      <c r="E1800">
        <v>3149</v>
      </c>
      <c r="F1800" t="s">
        <v>2841</v>
      </c>
      <c r="G1800" t="s">
        <v>39</v>
      </c>
      <c r="H1800" t="s">
        <v>28</v>
      </c>
      <c r="I1800" t="s">
        <v>41</v>
      </c>
      <c r="J1800" t="s">
        <v>42</v>
      </c>
      <c r="K1800" t="s">
        <v>43</v>
      </c>
      <c r="L1800" t="s">
        <v>2842</v>
      </c>
      <c r="M1800" t="s">
        <v>34</v>
      </c>
      <c r="N1800" t="s">
        <v>1741</v>
      </c>
      <c r="O1800" t="s">
        <v>2843</v>
      </c>
      <c r="P1800" s="13">
        <v>42018</v>
      </c>
      <c r="Q1800" s="13" t="str">
        <f t="shared" si="56"/>
        <v>January</v>
      </c>
      <c r="R1800" s="11">
        <v>42020</v>
      </c>
      <c r="S1800" s="13" t="str">
        <f t="shared" si="57"/>
        <v>January</v>
      </c>
      <c r="T1800" s="8">
        <v>971.62200000000007</v>
      </c>
      <c r="U1800">
        <v>6</v>
      </c>
      <c r="V1800" s="6">
        <v>1952.43</v>
      </c>
      <c r="W1800">
        <v>89716</v>
      </c>
      <c r="X1800" t="str">
        <f>[1]!DXLOOKUP(M1800,Users!$A$2:$A$5,Users!$B$2:$B$5,0)</f>
        <v>William</v>
      </c>
    </row>
    <row r="1801" spans="1:24" ht="12.75" customHeight="1">
      <c r="A1801" t="s">
        <v>37</v>
      </c>
      <c r="B1801" s="17">
        <v>0.01</v>
      </c>
      <c r="C1801" s="6">
        <v>145.97999999999999</v>
      </c>
      <c r="D1801" s="6">
        <v>46.2</v>
      </c>
      <c r="E1801">
        <v>3151</v>
      </c>
      <c r="F1801" t="s">
        <v>2844</v>
      </c>
      <c r="G1801" t="s">
        <v>39</v>
      </c>
      <c r="H1801" t="s">
        <v>28</v>
      </c>
      <c r="I1801" t="s">
        <v>41</v>
      </c>
      <c r="J1801" t="s">
        <v>152</v>
      </c>
      <c r="K1801" t="s">
        <v>121</v>
      </c>
      <c r="L1801" t="s">
        <v>2845</v>
      </c>
      <c r="M1801" t="s">
        <v>34</v>
      </c>
      <c r="N1801" t="s">
        <v>45</v>
      </c>
      <c r="O1801" t="s">
        <v>2846</v>
      </c>
      <c r="P1801" s="13">
        <v>42158</v>
      </c>
      <c r="Q1801" s="13" t="str">
        <f t="shared" si="56"/>
        <v>June</v>
      </c>
      <c r="R1801" s="11">
        <v>42158</v>
      </c>
      <c r="S1801" s="13" t="str">
        <f t="shared" si="57"/>
        <v>June</v>
      </c>
      <c r="T1801" s="8">
        <v>-134.512</v>
      </c>
      <c r="U1801">
        <v>9</v>
      </c>
      <c r="V1801" s="6">
        <v>1370.79</v>
      </c>
      <c r="W1801">
        <v>88543</v>
      </c>
      <c r="X1801" t="str">
        <f>[1]!DXLOOKUP(M1801,Users!$A$2:$A$5,Users!$B$2:$B$5,0)</f>
        <v>William</v>
      </c>
    </row>
    <row r="1802" spans="1:24" ht="12.75" customHeight="1">
      <c r="A1802" t="s">
        <v>47</v>
      </c>
      <c r="B1802" s="17">
        <v>0.01</v>
      </c>
      <c r="C1802" s="6">
        <v>3502.14</v>
      </c>
      <c r="D1802" s="6">
        <v>8.73</v>
      </c>
      <c r="E1802">
        <v>3151</v>
      </c>
      <c r="F1802" t="s">
        <v>2844</v>
      </c>
      <c r="G1802" t="s">
        <v>39</v>
      </c>
      <c r="H1802" t="s">
        <v>28</v>
      </c>
      <c r="I1802" t="s">
        <v>77</v>
      </c>
      <c r="J1802" t="s">
        <v>85</v>
      </c>
      <c r="K1802" t="s">
        <v>121</v>
      </c>
      <c r="L1802" t="s">
        <v>122</v>
      </c>
      <c r="M1802" t="s">
        <v>34</v>
      </c>
      <c r="N1802" t="s">
        <v>45</v>
      </c>
      <c r="O1802" t="s">
        <v>2846</v>
      </c>
      <c r="P1802" s="13">
        <v>42039</v>
      </c>
      <c r="Q1802" s="13" t="str">
        <f t="shared" si="56"/>
        <v>February</v>
      </c>
      <c r="R1802" s="11">
        <v>42040</v>
      </c>
      <c r="S1802" s="13" t="str">
        <f t="shared" si="57"/>
        <v>February</v>
      </c>
      <c r="T1802" s="8">
        <v>-4075.9339920000002</v>
      </c>
      <c r="U1802">
        <v>1</v>
      </c>
      <c r="V1802" s="6">
        <v>3501.79</v>
      </c>
      <c r="W1802">
        <v>88544</v>
      </c>
      <c r="X1802" t="str">
        <f>[1]!DXLOOKUP(M1802,Users!$A$2:$A$5,Users!$B$2:$B$5,0)</f>
        <v>William</v>
      </c>
    </row>
    <row r="1803" spans="1:24" ht="12.75" customHeight="1">
      <c r="A1803" t="s">
        <v>47</v>
      </c>
      <c r="B1803" s="17">
        <v>0.06</v>
      </c>
      <c r="C1803" s="6">
        <v>15.73</v>
      </c>
      <c r="D1803" s="6">
        <v>7.42</v>
      </c>
      <c r="E1803">
        <v>3151</v>
      </c>
      <c r="F1803" t="s">
        <v>2844</v>
      </c>
      <c r="G1803" t="s">
        <v>49</v>
      </c>
      <c r="H1803" t="s">
        <v>28</v>
      </c>
      <c r="I1803" t="s">
        <v>29</v>
      </c>
      <c r="J1803" t="s">
        <v>174</v>
      </c>
      <c r="K1803" t="s">
        <v>51</v>
      </c>
      <c r="L1803" t="s">
        <v>2157</v>
      </c>
      <c r="M1803" t="s">
        <v>34</v>
      </c>
      <c r="N1803" t="s">
        <v>45</v>
      </c>
      <c r="O1803" t="s">
        <v>2846</v>
      </c>
      <c r="P1803" s="13">
        <v>42039</v>
      </c>
      <c r="Q1803" s="13" t="str">
        <f t="shared" si="56"/>
        <v>February</v>
      </c>
      <c r="R1803" s="11">
        <v>42040</v>
      </c>
      <c r="S1803" s="13" t="str">
        <f t="shared" si="57"/>
        <v>February</v>
      </c>
      <c r="T1803" s="8">
        <v>-18.558799999999998</v>
      </c>
      <c r="U1803">
        <v>4</v>
      </c>
      <c r="V1803" s="6">
        <v>63.04</v>
      </c>
      <c r="W1803">
        <v>88544</v>
      </c>
      <c r="X1803" t="str">
        <f>[1]!DXLOOKUP(M1803,Users!$A$2:$A$5,Users!$B$2:$B$5,0)</f>
        <v>William</v>
      </c>
    </row>
    <row r="1804" spans="1:24" ht="12.75" customHeight="1">
      <c r="A1804" t="s">
        <v>37</v>
      </c>
      <c r="B1804" s="17">
        <v>0.05</v>
      </c>
      <c r="C1804" s="6">
        <v>25.99</v>
      </c>
      <c r="D1804" s="6">
        <v>5.37</v>
      </c>
      <c r="E1804">
        <v>3151</v>
      </c>
      <c r="F1804" t="s">
        <v>2844</v>
      </c>
      <c r="G1804" t="s">
        <v>27</v>
      </c>
      <c r="H1804" t="s">
        <v>28</v>
      </c>
      <c r="I1804" t="s">
        <v>29</v>
      </c>
      <c r="J1804" t="s">
        <v>30</v>
      </c>
      <c r="K1804" t="s">
        <v>59</v>
      </c>
      <c r="L1804" t="s">
        <v>1639</v>
      </c>
      <c r="M1804" t="s">
        <v>34</v>
      </c>
      <c r="N1804" t="s">
        <v>45</v>
      </c>
      <c r="O1804" t="s">
        <v>2846</v>
      </c>
      <c r="P1804" s="13">
        <v>42051</v>
      </c>
      <c r="Q1804" s="13" t="str">
        <f t="shared" si="56"/>
        <v>February</v>
      </c>
      <c r="R1804" s="11">
        <v>42053</v>
      </c>
      <c r="S1804" s="13" t="str">
        <f t="shared" si="57"/>
        <v>February</v>
      </c>
      <c r="T1804" s="8">
        <v>220.35719999999998</v>
      </c>
      <c r="U1804">
        <v>18</v>
      </c>
      <c r="V1804" s="6">
        <v>451.35</v>
      </c>
      <c r="W1804">
        <v>88545</v>
      </c>
      <c r="X1804" t="str">
        <f>[1]!DXLOOKUP(M1804,Users!$A$2:$A$5,Users!$B$2:$B$5,0)</f>
        <v>William</v>
      </c>
    </row>
    <row r="1805" spans="1:24" ht="12.75" customHeight="1">
      <c r="A1805" t="s">
        <v>56</v>
      </c>
      <c r="B1805" s="17">
        <v>0.04</v>
      </c>
      <c r="C1805" s="6">
        <v>17.239999999999998</v>
      </c>
      <c r="D1805" s="6">
        <v>3.26</v>
      </c>
      <c r="E1805">
        <v>3151</v>
      </c>
      <c r="F1805" t="s">
        <v>2844</v>
      </c>
      <c r="G1805" t="s">
        <v>49</v>
      </c>
      <c r="H1805" t="s">
        <v>40</v>
      </c>
      <c r="I1805" t="s">
        <v>29</v>
      </c>
      <c r="J1805" t="s">
        <v>174</v>
      </c>
      <c r="K1805" t="s">
        <v>51</v>
      </c>
      <c r="L1805" t="s">
        <v>2847</v>
      </c>
      <c r="M1805" t="s">
        <v>34</v>
      </c>
      <c r="N1805" t="s">
        <v>45</v>
      </c>
      <c r="O1805" t="s">
        <v>2846</v>
      </c>
      <c r="P1805" s="13">
        <v>42063</v>
      </c>
      <c r="Q1805" s="13" t="str">
        <f t="shared" si="56"/>
        <v>February</v>
      </c>
      <c r="R1805" s="11">
        <v>42063</v>
      </c>
      <c r="S1805" s="13" t="str">
        <f t="shared" si="57"/>
        <v>February</v>
      </c>
      <c r="T1805" s="8">
        <v>47.73</v>
      </c>
      <c r="U1805">
        <v>7</v>
      </c>
      <c r="V1805" s="6">
        <v>119.6</v>
      </c>
      <c r="W1805">
        <v>88546</v>
      </c>
      <c r="X1805" t="str">
        <f>[1]!DXLOOKUP(M1805,Users!$A$2:$A$5,Users!$B$2:$B$5,0)</f>
        <v>William</v>
      </c>
    </row>
    <row r="1806" spans="1:24" ht="12.75" customHeight="1">
      <c r="A1806" t="s">
        <v>56</v>
      </c>
      <c r="B1806" s="17">
        <v>0.02</v>
      </c>
      <c r="C1806" s="6">
        <v>5.98</v>
      </c>
      <c r="D1806" s="6">
        <v>1.49</v>
      </c>
      <c r="E1806">
        <v>3151</v>
      </c>
      <c r="F1806" t="s">
        <v>2844</v>
      </c>
      <c r="G1806" t="s">
        <v>49</v>
      </c>
      <c r="H1806" t="s">
        <v>28</v>
      </c>
      <c r="I1806" t="s">
        <v>29</v>
      </c>
      <c r="J1806" t="s">
        <v>109</v>
      </c>
      <c r="K1806" t="s">
        <v>59</v>
      </c>
      <c r="L1806" t="s">
        <v>1020</v>
      </c>
      <c r="M1806" t="s">
        <v>34</v>
      </c>
      <c r="N1806" t="s">
        <v>45</v>
      </c>
      <c r="O1806" t="s">
        <v>2846</v>
      </c>
      <c r="P1806" s="13">
        <v>42074</v>
      </c>
      <c r="Q1806" s="13" t="str">
        <f t="shared" si="56"/>
        <v>March</v>
      </c>
      <c r="R1806" s="11">
        <v>42075</v>
      </c>
      <c r="S1806" s="13" t="str">
        <f t="shared" si="57"/>
        <v>March</v>
      </c>
      <c r="T1806" s="8">
        <v>28.526000000000003</v>
      </c>
      <c r="U1806">
        <v>10</v>
      </c>
      <c r="V1806" s="6">
        <v>59.9</v>
      </c>
      <c r="W1806">
        <v>88547</v>
      </c>
      <c r="X1806" t="str">
        <f>[1]!DXLOOKUP(M1806,Users!$A$2:$A$5,Users!$B$2:$B$5,0)</f>
        <v>William</v>
      </c>
    </row>
    <row r="1807" spans="1:24" ht="12.75" customHeight="1">
      <c r="A1807" t="s">
        <v>25</v>
      </c>
      <c r="B1807" s="17">
        <v>0.01</v>
      </c>
      <c r="C1807" s="6">
        <v>99.23</v>
      </c>
      <c r="D1807" s="6">
        <v>8.99</v>
      </c>
      <c r="E1807">
        <v>3151</v>
      </c>
      <c r="F1807" t="s">
        <v>2844</v>
      </c>
      <c r="G1807" t="s">
        <v>49</v>
      </c>
      <c r="H1807" t="s">
        <v>28</v>
      </c>
      <c r="I1807" t="s">
        <v>41</v>
      </c>
      <c r="J1807" t="s">
        <v>50</v>
      </c>
      <c r="K1807" t="s">
        <v>51</v>
      </c>
      <c r="L1807" t="s">
        <v>454</v>
      </c>
      <c r="M1807" t="s">
        <v>34</v>
      </c>
      <c r="N1807" t="s">
        <v>45</v>
      </c>
      <c r="O1807" t="s">
        <v>2846</v>
      </c>
      <c r="P1807" s="13">
        <v>42092</v>
      </c>
      <c r="Q1807" s="13" t="str">
        <f t="shared" si="56"/>
        <v>March</v>
      </c>
      <c r="R1807" s="11">
        <v>42096</v>
      </c>
      <c r="S1807" s="13" t="str">
        <f t="shared" si="57"/>
        <v>April</v>
      </c>
      <c r="T1807" s="8">
        <v>-87.46</v>
      </c>
      <c r="U1807">
        <v>1</v>
      </c>
      <c r="V1807" s="6">
        <v>99.22</v>
      </c>
      <c r="W1807">
        <v>88548</v>
      </c>
      <c r="X1807" t="str">
        <f>[1]!DXLOOKUP(M1807,Users!$A$2:$A$5,Users!$B$2:$B$5,0)</f>
        <v>William</v>
      </c>
    </row>
    <row r="1808" spans="1:24" ht="12.75" customHeight="1">
      <c r="A1808" t="s">
        <v>25</v>
      </c>
      <c r="B1808" s="17">
        <v>0.08</v>
      </c>
      <c r="C1808" s="6">
        <v>150.97999999999999</v>
      </c>
      <c r="D1808" s="6">
        <v>13.99</v>
      </c>
      <c r="E1808">
        <v>3154</v>
      </c>
      <c r="F1808" t="s">
        <v>2848</v>
      </c>
      <c r="G1808" t="s">
        <v>27</v>
      </c>
      <c r="H1808" t="s">
        <v>28</v>
      </c>
      <c r="I1808" t="s">
        <v>77</v>
      </c>
      <c r="J1808" t="s">
        <v>85</v>
      </c>
      <c r="K1808" t="s">
        <v>86</v>
      </c>
      <c r="L1808" t="s">
        <v>627</v>
      </c>
      <c r="M1808" t="s">
        <v>136</v>
      </c>
      <c r="N1808" t="s">
        <v>362</v>
      </c>
      <c r="O1808" t="s">
        <v>2849</v>
      </c>
      <c r="P1808" s="13">
        <v>42030</v>
      </c>
      <c r="Q1808" s="13" t="str">
        <f t="shared" si="56"/>
        <v>January</v>
      </c>
      <c r="R1808" s="11">
        <v>42031</v>
      </c>
      <c r="S1808" s="13" t="str">
        <f t="shared" si="57"/>
        <v>January</v>
      </c>
      <c r="T1808" s="8">
        <v>-3.9479999999999995</v>
      </c>
      <c r="U1808">
        <v>8</v>
      </c>
      <c r="V1808" s="6">
        <v>1183.82</v>
      </c>
      <c r="W1808">
        <v>86899</v>
      </c>
      <c r="X1808" t="str">
        <f>[1]!DXLOOKUP(M1808,Users!$A$2:$A$5,Users!$B$2:$B$5,0)</f>
        <v>Sam</v>
      </c>
    </row>
    <row r="1809" spans="1:24" ht="12.75" customHeight="1">
      <c r="A1809" t="s">
        <v>47</v>
      </c>
      <c r="B1809" s="17">
        <v>0.03</v>
      </c>
      <c r="C1809" s="6">
        <v>17.7</v>
      </c>
      <c r="D1809" s="6">
        <v>9.4700000000000006</v>
      </c>
      <c r="E1809">
        <v>3154</v>
      </c>
      <c r="F1809" t="s">
        <v>2848</v>
      </c>
      <c r="G1809" t="s">
        <v>49</v>
      </c>
      <c r="H1809" t="s">
        <v>114</v>
      </c>
      <c r="I1809" t="s">
        <v>29</v>
      </c>
      <c r="J1809" t="s">
        <v>141</v>
      </c>
      <c r="K1809" t="s">
        <v>59</v>
      </c>
      <c r="L1809" t="s">
        <v>1569</v>
      </c>
      <c r="M1809" t="s">
        <v>136</v>
      </c>
      <c r="N1809" t="s">
        <v>362</v>
      </c>
      <c r="O1809" t="s">
        <v>2849</v>
      </c>
      <c r="P1809" s="13">
        <v>42152</v>
      </c>
      <c r="Q1809" s="13" t="str">
        <f t="shared" si="56"/>
        <v>May</v>
      </c>
      <c r="R1809" s="11">
        <v>42154</v>
      </c>
      <c r="S1809" s="13" t="str">
        <f t="shared" si="57"/>
        <v>May</v>
      </c>
      <c r="T1809" s="8">
        <v>28.182599999999997</v>
      </c>
      <c r="U1809">
        <v>11</v>
      </c>
      <c r="V1809" s="6">
        <v>201.77</v>
      </c>
      <c r="W1809">
        <v>86900</v>
      </c>
      <c r="X1809" t="str">
        <f>[1]!DXLOOKUP(M1809,Users!$A$2:$A$5,Users!$B$2:$B$5,0)</f>
        <v>Sam</v>
      </c>
    </row>
    <row r="1810" spans="1:24" ht="12.75" customHeight="1">
      <c r="A1810" t="s">
        <v>47</v>
      </c>
      <c r="B1810" s="17">
        <v>0.04</v>
      </c>
      <c r="C1810" s="6">
        <v>21.38</v>
      </c>
      <c r="D1810" s="6">
        <v>8.99</v>
      </c>
      <c r="E1810">
        <v>3154</v>
      </c>
      <c r="F1810" t="s">
        <v>2848</v>
      </c>
      <c r="G1810" t="s">
        <v>49</v>
      </c>
      <c r="H1810" t="s">
        <v>28</v>
      </c>
      <c r="I1810" t="s">
        <v>29</v>
      </c>
      <c r="J1810" t="s">
        <v>30</v>
      </c>
      <c r="K1810" t="s">
        <v>51</v>
      </c>
      <c r="L1810" t="s">
        <v>2199</v>
      </c>
      <c r="M1810" t="s">
        <v>136</v>
      </c>
      <c r="N1810" t="s">
        <v>362</v>
      </c>
      <c r="O1810" t="s">
        <v>2849</v>
      </c>
      <c r="P1810" s="13">
        <v>42093</v>
      </c>
      <c r="Q1810" s="13" t="str">
        <f t="shared" si="56"/>
        <v>March</v>
      </c>
      <c r="R1810" s="11">
        <v>42093</v>
      </c>
      <c r="S1810" s="13" t="str">
        <f t="shared" si="57"/>
        <v>March</v>
      </c>
      <c r="T1810" s="8">
        <v>-51.66</v>
      </c>
      <c r="U1810">
        <v>21</v>
      </c>
      <c r="V1810" s="6">
        <v>443.66</v>
      </c>
      <c r="W1810">
        <v>86901</v>
      </c>
      <c r="X1810" t="str">
        <f>[1]!DXLOOKUP(M1810,Users!$A$2:$A$5,Users!$B$2:$B$5,0)</f>
        <v>Sam</v>
      </c>
    </row>
    <row r="1811" spans="1:24" ht="12.75" customHeight="1">
      <c r="A1811" t="s">
        <v>47</v>
      </c>
      <c r="B1811" s="17">
        <v>0.02</v>
      </c>
      <c r="C1811" s="6">
        <v>60.22</v>
      </c>
      <c r="D1811" s="6">
        <v>3.5</v>
      </c>
      <c r="E1811">
        <v>3155</v>
      </c>
      <c r="F1811" t="s">
        <v>2850</v>
      </c>
      <c r="G1811" t="s">
        <v>49</v>
      </c>
      <c r="H1811" t="s">
        <v>28</v>
      </c>
      <c r="I1811" t="s">
        <v>29</v>
      </c>
      <c r="J1811" t="s">
        <v>257</v>
      </c>
      <c r="K1811" t="s">
        <v>59</v>
      </c>
      <c r="L1811" t="s">
        <v>2851</v>
      </c>
      <c r="M1811" t="s">
        <v>136</v>
      </c>
      <c r="N1811" t="s">
        <v>362</v>
      </c>
      <c r="O1811" t="s">
        <v>433</v>
      </c>
      <c r="P1811" s="13">
        <v>42024</v>
      </c>
      <c r="Q1811" s="13" t="str">
        <f t="shared" si="56"/>
        <v>January</v>
      </c>
      <c r="R1811" s="11">
        <v>42025</v>
      </c>
      <c r="S1811" s="13" t="str">
        <f t="shared" si="57"/>
        <v>January</v>
      </c>
      <c r="T1811" s="8">
        <v>-193.91399999999999</v>
      </c>
      <c r="U1811">
        <v>9</v>
      </c>
      <c r="V1811" s="6">
        <v>541.76</v>
      </c>
      <c r="W1811">
        <v>86898</v>
      </c>
      <c r="X1811" t="str">
        <f>[1]!DXLOOKUP(M1811,Users!$A$2:$A$5,Users!$B$2:$B$5,0)</f>
        <v>Sam</v>
      </c>
    </row>
    <row r="1812" spans="1:24" ht="12.75" customHeight="1">
      <c r="A1812" t="s">
        <v>25</v>
      </c>
      <c r="B1812" s="17">
        <v>0.03</v>
      </c>
      <c r="C1812" s="6">
        <v>25.98</v>
      </c>
      <c r="D1812" s="6">
        <v>14.36</v>
      </c>
      <c r="E1812">
        <v>3155</v>
      </c>
      <c r="F1812" t="s">
        <v>2850</v>
      </c>
      <c r="G1812" t="s">
        <v>39</v>
      </c>
      <c r="H1812" t="s">
        <v>28</v>
      </c>
      <c r="I1812" t="s">
        <v>41</v>
      </c>
      <c r="J1812" t="s">
        <v>42</v>
      </c>
      <c r="K1812" t="s">
        <v>43</v>
      </c>
      <c r="L1812" t="s">
        <v>1001</v>
      </c>
      <c r="M1812" t="s">
        <v>136</v>
      </c>
      <c r="N1812" t="s">
        <v>362</v>
      </c>
      <c r="O1812" t="s">
        <v>433</v>
      </c>
      <c r="P1812" s="13">
        <v>42030</v>
      </c>
      <c r="Q1812" s="13" t="str">
        <f t="shared" si="56"/>
        <v>January</v>
      </c>
      <c r="R1812" s="11">
        <v>42031</v>
      </c>
      <c r="S1812" s="13" t="str">
        <f t="shared" si="57"/>
        <v>January</v>
      </c>
      <c r="T1812" s="8">
        <v>57.545999999999999</v>
      </c>
      <c r="U1812">
        <v>4</v>
      </c>
      <c r="V1812" s="6">
        <v>107.66</v>
      </c>
      <c r="W1812">
        <v>86899</v>
      </c>
      <c r="X1812" t="str">
        <f>[1]!DXLOOKUP(M1812,Users!$A$2:$A$5,Users!$B$2:$B$5,0)</f>
        <v>Sam</v>
      </c>
    </row>
    <row r="1813" spans="1:24" ht="12.75" customHeight="1">
      <c r="A1813" t="s">
        <v>25</v>
      </c>
      <c r="B1813" s="17">
        <v>0.1</v>
      </c>
      <c r="C1813" s="6">
        <v>32.479999999999997</v>
      </c>
      <c r="D1813" s="6">
        <v>35</v>
      </c>
      <c r="E1813">
        <v>3155</v>
      </c>
      <c r="F1813" t="s">
        <v>2850</v>
      </c>
      <c r="G1813" t="s">
        <v>49</v>
      </c>
      <c r="H1813" t="s">
        <v>28</v>
      </c>
      <c r="I1813" t="s">
        <v>29</v>
      </c>
      <c r="J1813" t="s">
        <v>141</v>
      </c>
      <c r="K1813" t="s">
        <v>236</v>
      </c>
      <c r="L1813" t="s">
        <v>668</v>
      </c>
      <c r="M1813" t="s">
        <v>136</v>
      </c>
      <c r="N1813" t="s">
        <v>362</v>
      </c>
      <c r="O1813" t="s">
        <v>433</v>
      </c>
      <c r="P1813" s="13">
        <v>42030</v>
      </c>
      <c r="Q1813" s="13" t="str">
        <f t="shared" si="56"/>
        <v>January</v>
      </c>
      <c r="R1813" s="11">
        <v>42031</v>
      </c>
      <c r="S1813" s="13" t="str">
        <f t="shared" si="57"/>
        <v>January</v>
      </c>
      <c r="T1813" s="8">
        <v>-333.42540000000002</v>
      </c>
      <c r="U1813">
        <v>10</v>
      </c>
      <c r="V1813" s="6">
        <v>318.83</v>
      </c>
      <c r="W1813">
        <v>86899</v>
      </c>
      <c r="X1813" t="str">
        <f>[1]!DXLOOKUP(M1813,Users!$A$2:$A$5,Users!$B$2:$B$5,0)</f>
        <v>Sam</v>
      </c>
    </row>
    <row r="1814" spans="1:24" ht="12.75" customHeight="1">
      <c r="A1814" t="s">
        <v>47</v>
      </c>
      <c r="B1814" s="17">
        <v>0.05</v>
      </c>
      <c r="C1814" s="6">
        <v>159.99</v>
      </c>
      <c r="D1814" s="6">
        <v>5.5</v>
      </c>
      <c r="E1814">
        <v>3155</v>
      </c>
      <c r="F1814" t="s">
        <v>2850</v>
      </c>
      <c r="G1814" t="s">
        <v>49</v>
      </c>
      <c r="H1814" t="s">
        <v>114</v>
      </c>
      <c r="I1814" t="s">
        <v>77</v>
      </c>
      <c r="J1814" t="s">
        <v>180</v>
      </c>
      <c r="K1814" t="s">
        <v>59</v>
      </c>
      <c r="L1814" t="s">
        <v>2852</v>
      </c>
      <c r="M1814" t="s">
        <v>136</v>
      </c>
      <c r="N1814" t="s">
        <v>362</v>
      </c>
      <c r="O1814" t="s">
        <v>433</v>
      </c>
      <c r="P1814" s="13">
        <v>42113</v>
      </c>
      <c r="Q1814" s="13" t="str">
        <f t="shared" si="56"/>
        <v>April</v>
      </c>
      <c r="R1814" s="11">
        <v>42115</v>
      </c>
      <c r="S1814" s="13" t="str">
        <f t="shared" si="57"/>
        <v>April</v>
      </c>
      <c r="T1814" s="8">
        <v>12.264000000000001</v>
      </c>
      <c r="U1814">
        <v>23</v>
      </c>
      <c r="V1814" s="6">
        <v>3600.65</v>
      </c>
      <c r="W1814">
        <v>86902</v>
      </c>
      <c r="X1814" t="str">
        <f>[1]!DXLOOKUP(M1814,Users!$A$2:$A$5,Users!$B$2:$B$5,0)</f>
        <v>Sam</v>
      </c>
    </row>
    <row r="1815" spans="1:24" ht="12.75" customHeight="1">
      <c r="A1815" t="s">
        <v>37</v>
      </c>
      <c r="B1815" s="17">
        <v>7.0000000000000007E-2</v>
      </c>
      <c r="C1815" s="6">
        <v>280.98</v>
      </c>
      <c r="D1815" s="6">
        <v>57</v>
      </c>
      <c r="E1815">
        <v>3167</v>
      </c>
      <c r="F1815" t="s">
        <v>2853</v>
      </c>
      <c r="G1815" t="s">
        <v>39</v>
      </c>
      <c r="H1815" t="s">
        <v>28</v>
      </c>
      <c r="I1815" t="s">
        <v>41</v>
      </c>
      <c r="J1815" t="s">
        <v>42</v>
      </c>
      <c r="K1815" t="s">
        <v>43</v>
      </c>
      <c r="L1815" t="s">
        <v>670</v>
      </c>
      <c r="M1815" t="s">
        <v>136</v>
      </c>
      <c r="N1815" t="s">
        <v>362</v>
      </c>
      <c r="O1815" t="s">
        <v>2854</v>
      </c>
      <c r="P1815" s="13">
        <v>42174</v>
      </c>
      <c r="Q1815" s="13" t="str">
        <f t="shared" si="56"/>
        <v>June</v>
      </c>
      <c r="R1815" s="11">
        <v>42175</v>
      </c>
      <c r="S1815" s="13" t="str">
        <f t="shared" si="57"/>
        <v>June</v>
      </c>
      <c r="T1815" s="8">
        <v>-283.9914</v>
      </c>
      <c r="U1815">
        <v>14</v>
      </c>
      <c r="V1815" s="6">
        <v>3936.61</v>
      </c>
      <c r="W1815">
        <v>86491</v>
      </c>
      <c r="X1815" t="str">
        <f>[1]!DXLOOKUP(M1815,Users!$A$2:$A$5,Users!$B$2:$B$5,0)</f>
        <v>Sam</v>
      </c>
    </row>
    <row r="1816" spans="1:24" ht="12.75" customHeight="1">
      <c r="A1816" t="s">
        <v>37</v>
      </c>
      <c r="B1816" s="17">
        <v>0</v>
      </c>
      <c r="C1816" s="6">
        <v>4.9800000000000004</v>
      </c>
      <c r="D1816" s="6">
        <v>7.44</v>
      </c>
      <c r="E1816">
        <v>3167</v>
      </c>
      <c r="F1816" t="s">
        <v>2853</v>
      </c>
      <c r="G1816" t="s">
        <v>49</v>
      </c>
      <c r="H1816" t="s">
        <v>28</v>
      </c>
      <c r="I1816" t="s">
        <v>29</v>
      </c>
      <c r="J1816" t="s">
        <v>93</v>
      </c>
      <c r="K1816" t="s">
        <v>59</v>
      </c>
      <c r="L1816" t="s">
        <v>384</v>
      </c>
      <c r="M1816" t="s">
        <v>136</v>
      </c>
      <c r="N1816" t="s">
        <v>362</v>
      </c>
      <c r="O1816" t="s">
        <v>2854</v>
      </c>
      <c r="P1816" s="13">
        <v>42174</v>
      </c>
      <c r="Q1816" s="13" t="str">
        <f t="shared" si="56"/>
        <v>June</v>
      </c>
      <c r="R1816" s="11">
        <v>42176</v>
      </c>
      <c r="S1816" s="13" t="str">
        <f t="shared" si="57"/>
        <v>June</v>
      </c>
      <c r="T1816" s="8">
        <v>-195.34200000000001</v>
      </c>
      <c r="U1816">
        <v>15</v>
      </c>
      <c r="V1816" s="6">
        <v>78.31</v>
      </c>
      <c r="W1816">
        <v>86491</v>
      </c>
      <c r="X1816" t="str">
        <f>[1]!DXLOOKUP(M1816,Users!$A$2:$A$5,Users!$B$2:$B$5,0)</f>
        <v>Sam</v>
      </c>
    </row>
    <row r="1817" spans="1:24" ht="12.75" customHeight="1">
      <c r="A1817" t="s">
        <v>37</v>
      </c>
      <c r="B1817" s="17">
        <v>0.1</v>
      </c>
      <c r="C1817" s="6">
        <v>3.98</v>
      </c>
      <c r="D1817" s="6">
        <v>0.83</v>
      </c>
      <c r="E1817">
        <v>3167</v>
      </c>
      <c r="F1817" t="s">
        <v>2853</v>
      </c>
      <c r="G1817" t="s">
        <v>49</v>
      </c>
      <c r="H1817" t="s">
        <v>28</v>
      </c>
      <c r="I1817" t="s">
        <v>29</v>
      </c>
      <c r="J1817" t="s">
        <v>30</v>
      </c>
      <c r="K1817" t="s">
        <v>31</v>
      </c>
      <c r="L1817" t="s">
        <v>1404</v>
      </c>
      <c r="M1817" t="s">
        <v>136</v>
      </c>
      <c r="N1817" t="s">
        <v>362</v>
      </c>
      <c r="O1817" t="s">
        <v>2854</v>
      </c>
      <c r="P1817" s="13">
        <v>42174</v>
      </c>
      <c r="Q1817" s="13" t="str">
        <f t="shared" si="56"/>
        <v>June</v>
      </c>
      <c r="R1817" s="11">
        <v>42176</v>
      </c>
      <c r="S1817" s="13" t="str">
        <f t="shared" si="57"/>
        <v>June</v>
      </c>
      <c r="T1817" s="8">
        <v>-89.70920000000001</v>
      </c>
      <c r="U1817">
        <v>11</v>
      </c>
      <c r="V1817" s="6">
        <v>42.46</v>
      </c>
      <c r="W1817">
        <v>86491</v>
      </c>
      <c r="X1817" t="str">
        <f>[1]!DXLOOKUP(M1817,Users!$A$2:$A$5,Users!$B$2:$B$5,0)</f>
        <v>Sam</v>
      </c>
    </row>
    <row r="1818" spans="1:24" ht="12.75" customHeight="1">
      <c r="A1818" t="s">
        <v>47</v>
      </c>
      <c r="B1818" s="17">
        <v>0.08</v>
      </c>
      <c r="C1818" s="6">
        <v>7.28</v>
      </c>
      <c r="D1818" s="6">
        <v>11.15</v>
      </c>
      <c r="E1818">
        <v>3169</v>
      </c>
      <c r="F1818" t="s">
        <v>2855</v>
      </c>
      <c r="G1818" t="s">
        <v>27</v>
      </c>
      <c r="H1818" t="s">
        <v>58</v>
      </c>
      <c r="I1818" t="s">
        <v>29</v>
      </c>
      <c r="J1818" t="s">
        <v>93</v>
      </c>
      <c r="K1818" t="s">
        <v>59</v>
      </c>
      <c r="L1818" t="s">
        <v>854</v>
      </c>
      <c r="M1818" t="s">
        <v>136</v>
      </c>
      <c r="N1818" t="s">
        <v>362</v>
      </c>
      <c r="O1818" t="s">
        <v>2856</v>
      </c>
      <c r="P1818" s="13">
        <v>42107</v>
      </c>
      <c r="Q1818" s="13" t="str">
        <f t="shared" si="56"/>
        <v>April</v>
      </c>
      <c r="R1818" s="11">
        <v>42108</v>
      </c>
      <c r="S1818" s="13" t="str">
        <f t="shared" si="57"/>
        <v>April</v>
      </c>
      <c r="T1818" s="8">
        <v>-44.415000000000006</v>
      </c>
      <c r="U1818">
        <v>1</v>
      </c>
      <c r="V1818" s="6">
        <v>14.66</v>
      </c>
      <c r="W1818">
        <v>86490</v>
      </c>
      <c r="X1818" t="str">
        <f>[1]!DXLOOKUP(M1818,Users!$A$2:$A$5,Users!$B$2:$B$5,0)</f>
        <v>Sam</v>
      </c>
    </row>
    <row r="1819" spans="1:24" ht="12.75" customHeight="1">
      <c r="A1819" t="s">
        <v>56</v>
      </c>
      <c r="B1819" s="17">
        <v>0.1</v>
      </c>
      <c r="C1819" s="6">
        <v>7.28</v>
      </c>
      <c r="D1819" s="6">
        <v>5.47</v>
      </c>
      <c r="E1819">
        <v>3170</v>
      </c>
      <c r="F1819" t="s">
        <v>2857</v>
      </c>
      <c r="G1819" t="s">
        <v>49</v>
      </c>
      <c r="H1819" t="s">
        <v>28</v>
      </c>
      <c r="I1819" t="s">
        <v>29</v>
      </c>
      <c r="J1819" t="s">
        <v>93</v>
      </c>
      <c r="K1819" t="s">
        <v>59</v>
      </c>
      <c r="L1819" t="s">
        <v>2858</v>
      </c>
      <c r="M1819" t="s">
        <v>136</v>
      </c>
      <c r="N1819" t="s">
        <v>362</v>
      </c>
      <c r="O1819" t="s">
        <v>2859</v>
      </c>
      <c r="P1819" s="13">
        <v>42048</v>
      </c>
      <c r="Q1819" s="13" t="str">
        <f t="shared" si="56"/>
        <v>February</v>
      </c>
      <c r="R1819" s="11">
        <v>42048</v>
      </c>
      <c r="S1819" s="13" t="str">
        <f t="shared" si="57"/>
        <v>February</v>
      </c>
      <c r="T1819" s="8">
        <v>167.334</v>
      </c>
      <c r="U1819">
        <v>12</v>
      </c>
      <c r="V1819" s="6">
        <v>83.14</v>
      </c>
      <c r="W1819">
        <v>86489</v>
      </c>
      <c r="X1819" t="str">
        <f>[1]!DXLOOKUP(M1819,Users!$A$2:$A$5,Users!$B$2:$B$5,0)</f>
        <v>Sam</v>
      </c>
    </row>
    <row r="1820" spans="1:24" ht="12.75" customHeight="1">
      <c r="A1820" t="s">
        <v>25</v>
      </c>
      <c r="B1820" s="17">
        <v>0.06</v>
      </c>
      <c r="C1820" s="6">
        <v>10.97</v>
      </c>
      <c r="D1820" s="6">
        <v>6.5</v>
      </c>
      <c r="E1820">
        <v>3176</v>
      </c>
      <c r="F1820" t="s">
        <v>2860</v>
      </c>
      <c r="G1820" t="s">
        <v>49</v>
      </c>
      <c r="H1820" t="s">
        <v>114</v>
      </c>
      <c r="I1820" t="s">
        <v>77</v>
      </c>
      <c r="J1820" t="s">
        <v>180</v>
      </c>
      <c r="K1820" t="s">
        <v>59</v>
      </c>
      <c r="L1820" t="s">
        <v>2861</v>
      </c>
      <c r="M1820" t="s">
        <v>136</v>
      </c>
      <c r="N1820" t="s">
        <v>362</v>
      </c>
      <c r="O1820" t="s">
        <v>2862</v>
      </c>
      <c r="P1820" s="13">
        <v>42128</v>
      </c>
      <c r="Q1820" s="13" t="str">
        <f t="shared" si="56"/>
        <v>May</v>
      </c>
      <c r="R1820" s="11">
        <v>42130</v>
      </c>
      <c r="S1820" s="13" t="str">
        <f t="shared" si="57"/>
        <v>May</v>
      </c>
      <c r="T1820" s="8">
        <v>65.597999999999999</v>
      </c>
      <c r="U1820">
        <v>19</v>
      </c>
      <c r="V1820" s="6">
        <v>215.25</v>
      </c>
      <c r="W1820">
        <v>90820</v>
      </c>
      <c r="X1820" t="str">
        <f>[1]!DXLOOKUP(M1820,Users!$A$2:$A$5,Users!$B$2:$B$5,0)</f>
        <v>Sam</v>
      </c>
    </row>
    <row r="1821" spans="1:24" ht="12.75" customHeight="1">
      <c r="A1821" t="s">
        <v>106</v>
      </c>
      <c r="B1821" s="17">
        <v>0.02</v>
      </c>
      <c r="C1821" s="6">
        <v>58.14</v>
      </c>
      <c r="D1821" s="6">
        <v>36.61</v>
      </c>
      <c r="E1821">
        <v>3176</v>
      </c>
      <c r="F1821" t="s">
        <v>2860</v>
      </c>
      <c r="G1821" t="s">
        <v>39</v>
      </c>
      <c r="H1821" t="s">
        <v>114</v>
      </c>
      <c r="I1821" t="s">
        <v>41</v>
      </c>
      <c r="J1821" t="s">
        <v>191</v>
      </c>
      <c r="K1821" t="s">
        <v>121</v>
      </c>
      <c r="L1821" t="s">
        <v>1035</v>
      </c>
      <c r="M1821" t="s">
        <v>136</v>
      </c>
      <c r="N1821" t="s">
        <v>362</v>
      </c>
      <c r="O1821" t="s">
        <v>2862</v>
      </c>
      <c r="P1821" s="13">
        <v>42180</v>
      </c>
      <c r="Q1821" s="13" t="str">
        <f t="shared" si="56"/>
        <v>June</v>
      </c>
      <c r="R1821" s="11">
        <v>42186</v>
      </c>
      <c r="S1821" s="13" t="str">
        <f t="shared" si="57"/>
        <v>July</v>
      </c>
      <c r="T1821" s="8">
        <v>0.25800000000000001</v>
      </c>
      <c r="U1821">
        <v>22</v>
      </c>
      <c r="V1821" s="6">
        <v>1358.02</v>
      </c>
      <c r="W1821">
        <v>90821</v>
      </c>
      <c r="X1821" t="str">
        <f>[1]!DXLOOKUP(M1821,Users!$A$2:$A$5,Users!$B$2:$B$5,0)</f>
        <v>Sam</v>
      </c>
    </row>
    <row r="1822" spans="1:24" ht="12.75" customHeight="1">
      <c r="A1822" t="s">
        <v>106</v>
      </c>
      <c r="B1822" s="17">
        <v>0.03</v>
      </c>
      <c r="C1822" s="6">
        <v>15.57</v>
      </c>
      <c r="D1822" s="6">
        <v>1.39</v>
      </c>
      <c r="E1822">
        <v>3176</v>
      </c>
      <c r="F1822" t="s">
        <v>2860</v>
      </c>
      <c r="G1822" t="s">
        <v>49</v>
      </c>
      <c r="H1822" t="s">
        <v>114</v>
      </c>
      <c r="I1822" t="s">
        <v>29</v>
      </c>
      <c r="J1822" t="s">
        <v>69</v>
      </c>
      <c r="K1822" t="s">
        <v>59</v>
      </c>
      <c r="L1822" t="s">
        <v>723</v>
      </c>
      <c r="M1822" t="s">
        <v>136</v>
      </c>
      <c r="N1822" t="s">
        <v>362</v>
      </c>
      <c r="O1822" t="s">
        <v>2862</v>
      </c>
      <c r="P1822" s="13">
        <v>42180</v>
      </c>
      <c r="Q1822" s="13" t="str">
        <f t="shared" si="56"/>
        <v>June</v>
      </c>
      <c r="R1822" s="11">
        <v>42186</v>
      </c>
      <c r="S1822" s="13" t="str">
        <f t="shared" si="57"/>
        <v>July</v>
      </c>
      <c r="T1822" s="8">
        <v>63.222000000000001</v>
      </c>
      <c r="U1822">
        <v>22</v>
      </c>
      <c r="V1822" s="6">
        <v>358.84</v>
      </c>
      <c r="W1822">
        <v>90821</v>
      </c>
      <c r="X1822" t="str">
        <f>[1]!DXLOOKUP(M1822,Users!$A$2:$A$5,Users!$B$2:$B$5,0)</f>
        <v>Sam</v>
      </c>
    </row>
    <row r="1823" spans="1:24" ht="12.75" customHeight="1">
      <c r="A1823" t="s">
        <v>37</v>
      </c>
      <c r="B1823" s="17">
        <v>0.1</v>
      </c>
      <c r="C1823" s="6">
        <v>62.18</v>
      </c>
      <c r="D1823" s="6">
        <v>10.84</v>
      </c>
      <c r="E1823">
        <v>3177</v>
      </c>
      <c r="F1823" t="s">
        <v>2863</v>
      </c>
      <c r="G1823" t="s">
        <v>49</v>
      </c>
      <c r="H1823" t="s">
        <v>114</v>
      </c>
      <c r="I1823" t="s">
        <v>41</v>
      </c>
      <c r="J1823" t="s">
        <v>50</v>
      </c>
      <c r="K1823" t="s">
        <v>86</v>
      </c>
      <c r="L1823" t="s">
        <v>1390</v>
      </c>
      <c r="M1823" t="s">
        <v>136</v>
      </c>
      <c r="N1823" t="s">
        <v>362</v>
      </c>
      <c r="O1823" t="s">
        <v>2864</v>
      </c>
      <c r="P1823" s="13">
        <v>42077</v>
      </c>
      <c r="Q1823" s="13" t="str">
        <f t="shared" si="56"/>
        <v>March</v>
      </c>
      <c r="R1823" s="11">
        <v>42079</v>
      </c>
      <c r="S1823" s="13" t="str">
        <f t="shared" si="57"/>
        <v>March</v>
      </c>
      <c r="T1823" s="8">
        <v>-29.666000000000004</v>
      </c>
      <c r="U1823">
        <v>9</v>
      </c>
      <c r="V1823" s="6">
        <v>511.57</v>
      </c>
      <c r="W1823">
        <v>90818</v>
      </c>
      <c r="X1823" t="str">
        <f>[1]!DXLOOKUP(M1823,Users!$A$2:$A$5,Users!$B$2:$B$5,0)</f>
        <v>Sam</v>
      </c>
    </row>
    <row r="1824" spans="1:24" ht="12.75" customHeight="1">
      <c r="A1824" t="s">
        <v>47</v>
      </c>
      <c r="B1824" s="17">
        <v>0.06</v>
      </c>
      <c r="C1824" s="6">
        <v>1.68</v>
      </c>
      <c r="D1824" s="6">
        <v>1</v>
      </c>
      <c r="E1824">
        <v>3177</v>
      </c>
      <c r="F1824" t="s">
        <v>2863</v>
      </c>
      <c r="G1824" t="s">
        <v>49</v>
      </c>
      <c r="H1824" t="s">
        <v>114</v>
      </c>
      <c r="I1824" t="s">
        <v>29</v>
      </c>
      <c r="J1824" t="s">
        <v>30</v>
      </c>
      <c r="K1824" t="s">
        <v>31</v>
      </c>
      <c r="L1824" t="s">
        <v>2548</v>
      </c>
      <c r="M1824" t="s">
        <v>136</v>
      </c>
      <c r="N1824" t="s">
        <v>362</v>
      </c>
      <c r="O1824" t="s">
        <v>2864</v>
      </c>
      <c r="P1824" s="13">
        <v>42094</v>
      </c>
      <c r="Q1824" s="13" t="str">
        <f t="shared" si="56"/>
        <v>March</v>
      </c>
      <c r="R1824" s="11">
        <v>42096</v>
      </c>
      <c r="S1824" s="13" t="str">
        <f t="shared" si="57"/>
        <v>April</v>
      </c>
      <c r="T1824" s="8">
        <v>-1319.5</v>
      </c>
      <c r="U1824">
        <v>5</v>
      </c>
      <c r="V1824" s="6">
        <v>8.65</v>
      </c>
      <c r="W1824">
        <v>90819</v>
      </c>
      <c r="X1824" t="str">
        <f>[1]!DXLOOKUP(M1824,Users!$A$2:$A$5,Users!$B$2:$B$5,0)</f>
        <v>Sam</v>
      </c>
    </row>
    <row r="1825" spans="1:24" ht="12.75" customHeight="1">
      <c r="A1825" t="s">
        <v>106</v>
      </c>
      <c r="B1825" s="17">
        <v>7.0000000000000007E-2</v>
      </c>
      <c r="C1825" s="6">
        <v>35.44</v>
      </c>
      <c r="D1825" s="6">
        <v>7.5</v>
      </c>
      <c r="E1825">
        <v>3179</v>
      </c>
      <c r="F1825" t="s">
        <v>2865</v>
      </c>
      <c r="G1825" t="s">
        <v>49</v>
      </c>
      <c r="H1825" t="s">
        <v>28</v>
      </c>
      <c r="I1825" t="s">
        <v>29</v>
      </c>
      <c r="J1825" t="s">
        <v>93</v>
      </c>
      <c r="K1825" t="s">
        <v>59</v>
      </c>
      <c r="L1825" t="s">
        <v>2746</v>
      </c>
      <c r="M1825" t="s">
        <v>61</v>
      </c>
      <c r="N1825" t="s">
        <v>62</v>
      </c>
      <c r="O1825" t="s">
        <v>2866</v>
      </c>
      <c r="P1825" s="13">
        <v>42167</v>
      </c>
      <c r="Q1825" s="13" t="str">
        <f t="shared" si="56"/>
        <v>June</v>
      </c>
      <c r="R1825" s="11">
        <v>42174</v>
      </c>
      <c r="S1825" s="13" t="str">
        <f t="shared" si="57"/>
        <v>June</v>
      </c>
      <c r="T1825" s="8">
        <v>262.2</v>
      </c>
      <c r="U1825">
        <v>11</v>
      </c>
      <c r="V1825" s="6">
        <v>380</v>
      </c>
      <c r="W1825">
        <v>86989</v>
      </c>
      <c r="X1825" t="str">
        <f>[1]!DXLOOKUP(M1825,Users!$A$2:$A$5,Users!$B$2:$B$5,0)</f>
        <v>Chris</v>
      </c>
    </row>
    <row r="1826" spans="1:24" ht="12.75" customHeight="1">
      <c r="A1826" t="s">
        <v>25</v>
      </c>
      <c r="B1826" s="17">
        <v>0.08</v>
      </c>
      <c r="C1826" s="6">
        <v>170.98</v>
      </c>
      <c r="D1826" s="6">
        <v>35.89</v>
      </c>
      <c r="E1826">
        <v>3187</v>
      </c>
      <c r="F1826" t="s">
        <v>2867</v>
      </c>
      <c r="G1826" t="s">
        <v>39</v>
      </c>
      <c r="H1826" t="s">
        <v>58</v>
      </c>
      <c r="I1826" t="s">
        <v>41</v>
      </c>
      <c r="J1826" t="s">
        <v>191</v>
      </c>
      <c r="K1826" t="s">
        <v>121</v>
      </c>
      <c r="L1826" t="s">
        <v>1047</v>
      </c>
      <c r="M1826" t="s">
        <v>136</v>
      </c>
      <c r="N1826" t="s">
        <v>362</v>
      </c>
      <c r="O1826" t="s">
        <v>2868</v>
      </c>
      <c r="P1826" s="13">
        <v>42065</v>
      </c>
      <c r="Q1826" s="13" t="str">
        <f t="shared" si="56"/>
        <v>March</v>
      </c>
      <c r="R1826" s="11">
        <v>42067</v>
      </c>
      <c r="S1826" s="13" t="str">
        <f t="shared" si="57"/>
        <v>March</v>
      </c>
      <c r="T1826" s="8">
        <v>-119.812</v>
      </c>
      <c r="U1826">
        <v>1</v>
      </c>
      <c r="V1826" s="6">
        <v>199.48</v>
      </c>
      <c r="W1826">
        <v>89025</v>
      </c>
      <c r="X1826" t="str">
        <f>[1]!DXLOOKUP(M1826,Users!$A$2:$A$5,Users!$B$2:$B$5,0)</f>
        <v>Sam</v>
      </c>
    </row>
    <row r="1827" spans="1:24" ht="12.75" customHeight="1">
      <c r="A1827" t="s">
        <v>47</v>
      </c>
      <c r="B1827" s="17">
        <v>0.01</v>
      </c>
      <c r="C1827" s="6">
        <v>20.99</v>
      </c>
      <c r="D1827" s="6">
        <v>4.8099999999999996</v>
      </c>
      <c r="E1827">
        <v>3191</v>
      </c>
      <c r="F1827" t="s">
        <v>2869</v>
      </c>
      <c r="G1827" t="s">
        <v>49</v>
      </c>
      <c r="H1827" t="s">
        <v>28</v>
      </c>
      <c r="I1827" t="s">
        <v>77</v>
      </c>
      <c r="J1827" t="s">
        <v>78</v>
      </c>
      <c r="K1827" t="s">
        <v>86</v>
      </c>
      <c r="L1827" t="s">
        <v>475</v>
      </c>
      <c r="M1827" t="s">
        <v>61</v>
      </c>
      <c r="N1827" t="s">
        <v>1858</v>
      </c>
      <c r="O1827" t="s">
        <v>2870</v>
      </c>
      <c r="P1827" s="13">
        <v>42081</v>
      </c>
      <c r="Q1827" s="13" t="str">
        <f t="shared" si="56"/>
        <v>March</v>
      </c>
      <c r="R1827" s="11">
        <v>42081</v>
      </c>
      <c r="S1827" s="13" t="str">
        <f t="shared" si="57"/>
        <v>March</v>
      </c>
      <c r="T1827" s="8">
        <v>-9.1079999999999988</v>
      </c>
      <c r="U1827">
        <v>5</v>
      </c>
      <c r="V1827" s="6">
        <v>93.81</v>
      </c>
      <c r="W1827">
        <v>86447</v>
      </c>
      <c r="X1827" t="str">
        <f>[1]!DXLOOKUP(M1827,Users!$A$2:$A$5,Users!$B$2:$B$5,0)</f>
        <v>Chris</v>
      </c>
    </row>
    <row r="1828" spans="1:24" ht="12.75" customHeight="1">
      <c r="A1828" t="s">
        <v>25</v>
      </c>
      <c r="B1828" s="17">
        <v>0.09</v>
      </c>
      <c r="C1828" s="6">
        <v>35.94</v>
      </c>
      <c r="D1828" s="6">
        <v>6.66</v>
      </c>
      <c r="E1828">
        <v>3191</v>
      </c>
      <c r="F1828" t="s">
        <v>2869</v>
      </c>
      <c r="G1828" t="s">
        <v>49</v>
      </c>
      <c r="H1828" t="s">
        <v>28</v>
      </c>
      <c r="I1828" t="s">
        <v>29</v>
      </c>
      <c r="J1828" t="s">
        <v>69</v>
      </c>
      <c r="K1828" t="s">
        <v>59</v>
      </c>
      <c r="L1828" t="s">
        <v>73</v>
      </c>
      <c r="M1828" t="s">
        <v>61</v>
      </c>
      <c r="N1828" t="s">
        <v>1858</v>
      </c>
      <c r="O1828" t="s">
        <v>2870</v>
      </c>
      <c r="P1828" s="13">
        <v>42104</v>
      </c>
      <c r="Q1828" s="13" t="str">
        <f t="shared" si="56"/>
        <v>April</v>
      </c>
      <c r="R1828" s="11">
        <v>42106</v>
      </c>
      <c r="S1828" s="13" t="str">
        <f t="shared" si="57"/>
        <v>April</v>
      </c>
      <c r="T1828" s="8">
        <v>172.56439999999998</v>
      </c>
      <c r="U1828">
        <v>9</v>
      </c>
      <c r="V1828" s="6">
        <v>312.22000000000003</v>
      </c>
      <c r="W1828">
        <v>86448</v>
      </c>
      <c r="X1828" t="str">
        <f>[1]!DXLOOKUP(M1828,Users!$A$2:$A$5,Users!$B$2:$B$5,0)</f>
        <v>Chris</v>
      </c>
    </row>
    <row r="1829" spans="1:24" ht="12.75" customHeight="1">
      <c r="A1829" t="s">
        <v>56</v>
      </c>
      <c r="B1829" s="17">
        <v>0.1</v>
      </c>
      <c r="C1829" s="6">
        <v>4.9800000000000004</v>
      </c>
      <c r="D1829" s="6">
        <v>7.54</v>
      </c>
      <c r="E1829">
        <v>3194</v>
      </c>
      <c r="F1829" t="s">
        <v>2871</v>
      </c>
      <c r="G1829" t="s">
        <v>49</v>
      </c>
      <c r="H1829" t="s">
        <v>114</v>
      </c>
      <c r="I1829" t="s">
        <v>29</v>
      </c>
      <c r="J1829" t="s">
        <v>93</v>
      </c>
      <c r="K1829" t="s">
        <v>59</v>
      </c>
      <c r="L1829" t="s">
        <v>2872</v>
      </c>
      <c r="M1829" t="s">
        <v>136</v>
      </c>
      <c r="N1829" t="s">
        <v>362</v>
      </c>
      <c r="O1829" t="s">
        <v>951</v>
      </c>
      <c r="P1829" s="13">
        <v>42073</v>
      </c>
      <c r="Q1829" s="13" t="str">
        <f t="shared" si="56"/>
        <v>March</v>
      </c>
      <c r="R1829" s="11">
        <v>42074</v>
      </c>
      <c r="S1829" s="13" t="str">
        <f t="shared" si="57"/>
        <v>March</v>
      </c>
      <c r="T1829" s="8">
        <v>45.077999999999996</v>
      </c>
      <c r="U1829">
        <v>9</v>
      </c>
      <c r="V1829" s="6">
        <v>43.84</v>
      </c>
      <c r="W1829">
        <v>89805</v>
      </c>
      <c r="X1829" t="str">
        <f>[1]!DXLOOKUP(M1829,Users!$A$2:$A$5,Users!$B$2:$B$5,0)</f>
        <v>Sam</v>
      </c>
    </row>
    <row r="1830" spans="1:24" ht="12.75" customHeight="1">
      <c r="A1830" t="s">
        <v>56</v>
      </c>
      <c r="B1830" s="17">
        <v>0</v>
      </c>
      <c r="C1830" s="6">
        <v>22.84</v>
      </c>
      <c r="D1830" s="6">
        <v>8.18</v>
      </c>
      <c r="E1830">
        <v>3194</v>
      </c>
      <c r="F1830" t="s">
        <v>2871</v>
      </c>
      <c r="G1830" t="s">
        <v>49</v>
      </c>
      <c r="H1830" t="s">
        <v>114</v>
      </c>
      <c r="I1830" t="s">
        <v>29</v>
      </c>
      <c r="J1830" t="s">
        <v>93</v>
      </c>
      <c r="K1830" t="s">
        <v>59</v>
      </c>
      <c r="L1830" t="s">
        <v>1842</v>
      </c>
      <c r="M1830" t="s">
        <v>136</v>
      </c>
      <c r="N1830" t="s">
        <v>362</v>
      </c>
      <c r="O1830" t="s">
        <v>951</v>
      </c>
      <c r="P1830" s="13">
        <v>42073</v>
      </c>
      <c r="Q1830" s="13" t="str">
        <f t="shared" si="56"/>
        <v>March</v>
      </c>
      <c r="R1830" s="11">
        <v>42075</v>
      </c>
      <c r="S1830" s="13" t="str">
        <f t="shared" si="57"/>
        <v>March</v>
      </c>
      <c r="T1830" s="8">
        <v>-110.376</v>
      </c>
      <c r="U1830">
        <v>6</v>
      </c>
      <c r="V1830" s="6">
        <v>141.74</v>
      </c>
      <c r="W1830">
        <v>89805</v>
      </c>
      <c r="X1830" t="str">
        <f>[1]!DXLOOKUP(M1830,Users!$A$2:$A$5,Users!$B$2:$B$5,0)</f>
        <v>Sam</v>
      </c>
    </row>
    <row r="1831" spans="1:24" ht="12.75" customHeight="1">
      <c r="A1831" t="s">
        <v>37</v>
      </c>
      <c r="B1831" s="17">
        <v>0.03</v>
      </c>
      <c r="C1831" s="6">
        <v>200.97</v>
      </c>
      <c r="D1831" s="6">
        <v>15.59</v>
      </c>
      <c r="E1831">
        <v>3196</v>
      </c>
      <c r="F1831" t="s">
        <v>2873</v>
      </c>
      <c r="G1831" t="s">
        <v>39</v>
      </c>
      <c r="H1831" t="s">
        <v>40</v>
      </c>
      <c r="I1831" t="s">
        <v>77</v>
      </c>
      <c r="J1831" t="s">
        <v>85</v>
      </c>
      <c r="K1831" t="s">
        <v>43</v>
      </c>
      <c r="L1831" t="s">
        <v>1333</v>
      </c>
      <c r="M1831" t="s">
        <v>34</v>
      </c>
      <c r="N1831" t="s">
        <v>45</v>
      </c>
      <c r="O1831" t="s">
        <v>276</v>
      </c>
      <c r="P1831" s="13">
        <v>42037</v>
      </c>
      <c r="Q1831" s="13" t="str">
        <f t="shared" si="56"/>
        <v>February</v>
      </c>
      <c r="R1831" s="11">
        <v>42038</v>
      </c>
      <c r="S1831" s="13" t="str">
        <f t="shared" si="57"/>
        <v>February</v>
      </c>
      <c r="T1831" s="8">
        <v>1951.3</v>
      </c>
      <c r="U1831">
        <v>43</v>
      </c>
      <c r="V1831" s="6">
        <v>8717.75</v>
      </c>
      <c r="W1831">
        <v>24294</v>
      </c>
      <c r="X1831" t="str">
        <f>[1]!DXLOOKUP(M1831,Users!$A$2:$A$5,Users!$B$2:$B$5,0)</f>
        <v>William</v>
      </c>
    </row>
    <row r="1832" spans="1:24" ht="12.75" customHeight="1">
      <c r="A1832" t="s">
        <v>37</v>
      </c>
      <c r="B1832" s="17">
        <v>0.03</v>
      </c>
      <c r="C1832" s="6">
        <v>200.97</v>
      </c>
      <c r="D1832" s="6">
        <v>15.59</v>
      </c>
      <c r="E1832">
        <v>3197</v>
      </c>
      <c r="F1832" t="s">
        <v>2874</v>
      </c>
      <c r="G1832" t="s">
        <v>39</v>
      </c>
      <c r="H1832" t="s">
        <v>40</v>
      </c>
      <c r="I1832" t="s">
        <v>77</v>
      </c>
      <c r="J1832" t="s">
        <v>85</v>
      </c>
      <c r="K1832" t="s">
        <v>43</v>
      </c>
      <c r="L1832" t="s">
        <v>1333</v>
      </c>
      <c r="M1832" t="s">
        <v>61</v>
      </c>
      <c r="N1832" t="s">
        <v>178</v>
      </c>
      <c r="O1832" t="s">
        <v>2875</v>
      </c>
      <c r="P1832" s="13">
        <v>42037</v>
      </c>
      <c r="Q1832" s="13" t="str">
        <f t="shared" si="56"/>
        <v>February</v>
      </c>
      <c r="R1832" s="11">
        <v>42038</v>
      </c>
      <c r="S1832" s="13" t="str">
        <f t="shared" si="57"/>
        <v>February</v>
      </c>
      <c r="T1832" s="8">
        <v>1538.7827999999997</v>
      </c>
      <c r="U1832">
        <v>11</v>
      </c>
      <c r="V1832" s="6">
        <v>2230.12</v>
      </c>
      <c r="W1832">
        <v>90850</v>
      </c>
      <c r="X1832" t="str">
        <f>[1]!DXLOOKUP(M1832,Users!$A$2:$A$5,Users!$B$2:$B$5,0)</f>
        <v>Chris</v>
      </c>
    </row>
    <row r="1833" spans="1:24" ht="12.75" customHeight="1">
      <c r="A1833" t="s">
        <v>106</v>
      </c>
      <c r="B1833" s="17">
        <v>7.0000000000000007E-2</v>
      </c>
      <c r="C1833" s="6">
        <v>5.98</v>
      </c>
      <c r="D1833" s="6">
        <v>0.96</v>
      </c>
      <c r="E1833">
        <v>3205</v>
      </c>
      <c r="F1833" t="s">
        <v>2876</v>
      </c>
      <c r="G1833" t="s">
        <v>49</v>
      </c>
      <c r="H1833" t="s">
        <v>114</v>
      </c>
      <c r="I1833" t="s">
        <v>29</v>
      </c>
      <c r="J1833" t="s">
        <v>30</v>
      </c>
      <c r="K1833" t="s">
        <v>31</v>
      </c>
      <c r="L1833" t="s">
        <v>1819</v>
      </c>
      <c r="M1833" t="s">
        <v>34</v>
      </c>
      <c r="N1833" t="s">
        <v>1741</v>
      </c>
      <c r="O1833" t="s">
        <v>2843</v>
      </c>
      <c r="P1833" s="13">
        <v>42093</v>
      </c>
      <c r="Q1833" s="13" t="str">
        <f t="shared" si="56"/>
        <v>March</v>
      </c>
      <c r="R1833" s="11">
        <v>42097</v>
      </c>
      <c r="S1833" s="13" t="str">
        <f t="shared" si="57"/>
        <v>April</v>
      </c>
      <c r="T1833" s="8">
        <v>32.83</v>
      </c>
      <c r="U1833">
        <v>10</v>
      </c>
      <c r="V1833" s="6">
        <v>56.4</v>
      </c>
      <c r="W1833">
        <v>87933</v>
      </c>
      <c r="X1833" t="str">
        <f>[1]!DXLOOKUP(M1833,Users!$A$2:$A$5,Users!$B$2:$B$5,0)</f>
        <v>William</v>
      </c>
    </row>
    <row r="1834" spans="1:24" ht="12.75" customHeight="1">
      <c r="A1834" t="s">
        <v>106</v>
      </c>
      <c r="B1834" s="17">
        <v>0.01</v>
      </c>
      <c r="C1834" s="6">
        <v>39.979999999999997</v>
      </c>
      <c r="D1834" s="6">
        <v>4</v>
      </c>
      <c r="E1834">
        <v>3206</v>
      </c>
      <c r="F1834" t="s">
        <v>2877</v>
      </c>
      <c r="G1834" t="s">
        <v>49</v>
      </c>
      <c r="H1834" t="s">
        <v>114</v>
      </c>
      <c r="I1834" t="s">
        <v>77</v>
      </c>
      <c r="J1834" t="s">
        <v>180</v>
      </c>
      <c r="K1834" t="s">
        <v>59</v>
      </c>
      <c r="L1834" t="s">
        <v>252</v>
      </c>
      <c r="M1834" t="s">
        <v>34</v>
      </c>
      <c r="N1834" t="s">
        <v>1741</v>
      </c>
      <c r="O1834" t="s">
        <v>2878</v>
      </c>
      <c r="P1834" s="13">
        <v>42093</v>
      </c>
      <c r="Q1834" s="13" t="str">
        <f t="shared" si="56"/>
        <v>March</v>
      </c>
      <c r="R1834" s="11">
        <v>42098</v>
      </c>
      <c r="S1834" s="13" t="str">
        <f t="shared" si="57"/>
        <v>April</v>
      </c>
      <c r="T1834" s="8">
        <v>51.590000000000053</v>
      </c>
      <c r="U1834">
        <v>6</v>
      </c>
      <c r="V1834" s="6">
        <v>257.52</v>
      </c>
      <c r="W1834">
        <v>87933</v>
      </c>
      <c r="X1834" t="str">
        <f>[1]!DXLOOKUP(M1834,Users!$A$2:$A$5,Users!$B$2:$B$5,0)</f>
        <v>William</v>
      </c>
    </row>
    <row r="1835" spans="1:24" ht="12.75" customHeight="1">
      <c r="A1835" t="s">
        <v>37</v>
      </c>
      <c r="B1835" s="17">
        <v>0.06</v>
      </c>
      <c r="C1835" s="6">
        <v>218.08</v>
      </c>
      <c r="D1835" s="6">
        <v>18.059999999999999</v>
      </c>
      <c r="E1835">
        <v>3206</v>
      </c>
      <c r="F1835" t="s">
        <v>2877</v>
      </c>
      <c r="G1835" t="s">
        <v>27</v>
      </c>
      <c r="H1835" t="s">
        <v>114</v>
      </c>
      <c r="I1835" t="s">
        <v>41</v>
      </c>
      <c r="J1835" t="s">
        <v>42</v>
      </c>
      <c r="K1835" t="s">
        <v>236</v>
      </c>
      <c r="L1835" t="s">
        <v>1499</v>
      </c>
      <c r="M1835" t="s">
        <v>34</v>
      </c>
      <c r="N1835" t="s">
        <v>1741</v>
      </c>
      <c r="O1835" t="s">
        <v>2878</v>
      </c>
      <c r="P1835" s="13">
        <v>42145</v>
      </c>
      <c r="Q1835" s="13" t="str">
        <f t="shared" si="56"/>
        <v>May</v>
      </c>
      <c r="R1835" s="11">
        <v>42147</v>
      </c>
      <c r="S1835" s="13" t="str">
        <f t="shared" si="57"/>
        <v>May</v>
      </c>
      <c r="T1835" s="8">
        <v>969.42</v>
      </c>
      <c r="U1835">
        <v>7</v>
      </c>
      <c r="V1835" s="6">
        <v>1488.51</v>
      </c>
      <c r="W1835">
        <v>87934</v>
      </c>
      <c r="X1835" t="str">
        <f>[1]!DXLOOKUP(M1835,Users!$A$2:$A$5,Users!$B$2:$B$5,0)</f>
        <v>William</v>
      </c>
    </row>
    <row r="1836" spans="1:24" ht="12.75" customHeight="1">
      <c r="A1836" t="s">
        <v>37</v>
      </c>
      <c r="B1836" s="17">
        <v>0.05</v>
      </c>
      <c r="C1836" s="6">
        <v>35.44</v>
      </c>
      <c r="D1836" s="6">
        <v>5.09</v>
      </c>
      <c r="E1836">
        <v>3206</v>
      </c>
      <c r="F1836" t="s">
        <v>2877</v>
      </c>
      <c r="G1836" t="s">
        <v>49</v>
      </c>
      <c r="H1836" t="s">
        <v>114</v>
      </c>
      <c r="I1836" t="s">
        <v>29</v>
      </c>
      <c r="J1836" t="s">
        <v>93</v>
      </c>
      <c r="K1836" t="s">
        <v>59</v>
      </c>
      <c r="L1836" t="s">
        <v>2777</v>
      </c>
      <c r="M1836" t="s">
        <v>34</v>
      </c>
      <c r="N1836" t="s">
        <v>1741</v>
      </c>
      <c r="O1836" t="s">
        <v>2878</v>
      </c>
      <c r="P1836" s="13">
        <v>42152</v>
      </c>
      <c r="Q1836" s="13" t="str">
        <f t="shared" si="56"/>
        <v>May</v>
      </c>
      <c r="R1836" s="11">
        <v>42153</v>
      </c>
      <c r="S1836" s="13" t="str">
        <f t="shared" si="57"/>
        <v>May</v>
      </c>
      <c r="T1836" s="8">
        <v>553.33169999999996</v>
      </c>
      <c r="U1836">
        <v>23</v>
      </c>
      <c r="V1836" s="6">
        <v>801.93</v>
      </c>
      <c r="W1836">
        <v>87935</v>
      </c>
      <c r="X1836" t="str">
        <f>[1]!DXLOOKUP(M1836,Users!$A$2:$A$5,Users!$B$2:$B$5,0)</f>
        <v>William</v>
      </c>
    </row>
    <row r="1837" spans="1:24" ht="12.75" customHeight="1">
      <c r="A1837" t="s">
        <v>47</v>
      </c>
      <c r="B1837" s="17">
        <v>0.03</v>
      </c>
      <c r="C1837" s="6">
        <v>4.9800000000000004</v>
      </c>
      <c r="D1837" s="6">
        <v>4.62</v>
      </c>
      <c r="E1837">
        <v>3209</v>
      </c>
      <c r="F1837" t="s">
        <v>2879</v>
      </c>
      <c r="G1837" t="s">
        <v>27</v>
      </c>
      <c r="H1837" t="s">
        <v>28</v>
      </c>
      <c r="I1837" t="s">
        <v>77</v>
      </c>
      <c r="J1837" t="s">
        <v>180</v>
      </c>
      <c r="K1837" t="s">
        <v>51</v>
      </c>
      <c r="L1837" t="s">
        <v>411</v>
      </c>
      <c r="M1837" t="s">
        <v>34</v>
      </c>
      <c r="N1837" t="s">
        <v>45</v>
      </c>
      <c r="O1837" t="s">
        <v>2880</v>
      </c>
      <c r="P1837" s="13">
        <v>42183</v>
      </c>
      <c r="Q1837" s="13" t="str">
        <f t="shared" si="56"/>
        <v>June</v>
      </c>
      <c r="R1837" s="11">
        <v>42184</v>
      </c>
      <c r="S1837" s="13" t="str">
        <f t="shared" si="57"/>
        <v>June</v>
      </c>
      <c r="T1837" s="8">
        <v>-30.45</v>
      </c>
      <c r="U1837">
        <v>8</v>
      </c>
      <c r="V1837" s="6">
        <v>44.24</v>
      </c>
      <c r="W1837">
        <v>90739</v>
      </c>
      <c r="X1837" t="str">
        <f>[1]!DXLOOKUP(M1837,Users!$A$2:$A$5,Users!$B$2:$B$5,0)</f>
        <v>William</v>
      </c>
    </row>
    <row r="1838" spans="1:24" ht="12.75" customHeight="1">
      <c r="A1838" t="s">
        <v>25</v>
      </c>
      <c r="B1838" s="17">
        <v>0.1</v>
      </c>
      <c r="C1838" s="6">
        <v>7.31</v>
      </c>
      <c r="D1838" s="6">
        <v>0.49</v>
      </c>
      <c r="E1838">
        <v>3211</v>
      </c>
      <c r="F1838" t="s">
        <v>2881</v>
      </c>
      <c r="G1838" t="s">
        <v>49</v>
      </c>
      <c r="H1838" t="s">
        <v>28</v>
      </c>
      <c r="I1838" t="s">
        <v>29</v>
      </c>
      <c r="J1838" t="s">
        <v>134</v>
      </c>
      <c r="K1838" t="s">
        <v>59</v>
      </c>
      <c r="L1838" t="s">
        <v>1071</v>
      </c>
      <c r="M1838" t="s">
        <v>61</v>
      </c>
      <c r="N1838" t="s">
        <v>178</v>
      </c>
      <c r="O1838" t="s">
        <v>2882</v>
      </c>
      <c r="P1838" s="13">
        <v>42050</v>
      </c>
      <c r="Q1838" s="13" t="str">
        <f t="shared" si="56"/>
        <v>February</v>
      </c>
      <c r="R1838" s="11">
        <v>42051</v>
      </c>
      <c r="S1838" s="13" t="str">
        <f t="shared" si="57"/>
        <v>February</v>
      </c>
      <c r="T1838" s="8">
        <v>55.020599999999995</v>
      </c>
      <c r="U1838">
        <v>12</v>
      </c>
      <c r="V1838" s="6">
        <v>79.739999999999995</v>
      </c>
      <c r="W1838">
        <v>91522</v>
      </c>
      <c r="X1838" t="str">
        <f>[1]!DXLOOKUP(M1838,Users!$A$2:$A$5,Users!$B$2:$B$5,0)</f>
        <v>Chris</v>
      </c>
    </row>
    <row r="1839" spans="1:24" ht="12.75" customHeight="1">
      <c r="A1839" t="s">
        <v>25</v>
      </c>
      <c r="B1839" s="17">
        <v>0.1</v>
      </c>
      <c r="C1839" s="6">
        <v>20.99</v>
      </c>
      <c r="D1839" s="6">
        <v>2.5</v>
      </c>
      <c r="E1839">
        <v>3211</v>
      </c>
      <c r="F1839" t="s">
        <v>2881</v>
      </c>
      <c r="G1839" t="s">
        <v>49</v>
      </c>
      <c r="H1839" t="s">
        <v>28</v>
      </c>
      <c r="I1839" t="s">
        <v>77</v>
      </c>
      <c r="J1839" t="s">
        <v>78</v>
      </c>
      <c r="K1839" t="s">
        <v>31</v>
      </c>
      <c r="L1839" t="s">
        <v>1170</v>
      </c>
      <c r="M1839" t="s">
        <v>61</v>
      </c>
      <c r="N1839" t="s">
        <v>178</v>
      </c>
      <c r="O1839" t="s">
        <v>2882</v>
      </c>
      <c r="P1839" s="13">
        <v>42050</v>
      </c>
      <c r="Q1839" s="13" t="str">
        <f t="shared" si="56"/>
        <v>February</v>
      </c>
      <c r="R1839" s="11">
        <v>42051</v>
      </c>
      <c r="S1839" s="13" t="str">
        <f t="shared" si="57"/>
        <v>February</v>
      </c>
      <c r="T1839" s="8">
        <v>-43.65504</v>
      </c>
      <c r="U1839">
        <v>23</v>
      </c>
      <c r="V1839" s="6">
        <v>392.45</v>
      </c>
      <c r="W1839">
        <v>91522</v>
      </c>
      <c r="X1839" t="str">
        <f>[1]!DXLOOKUP(M1839,Users!$A$2:$A$5,Users!$B$2:$B$5,0)</f>
        <v>Chris</v>
      </c>
    </row>
    <row r="1840" spans="1:24" ht="12.75" customHeight="1">
      <c r="A1840" t="s">
        <v>37</v>
      </c>
      <c r="B1840" s="17">
        <v>0.03</v>
      </c>
      <c r="C1840" s="6">
        <v>6.68</v>
      </c>
      <c r="D1840" s="6">
        <v>1.5</v>
      </c>
      <c r="E1840">
        <v>3221</v>
      </c>
      <c r="F1840" t="s">
        <v>2883</v>
      </c>
      <c r="G1840" t="s">
        <v>49</v>
      </c>
      <c r="H1840" t="s">
        <v>28</v>
      </c>
      <c r="I1840" t="s">
        <v>29</v>
      </c>
      <c r="J1840" t="s">
        <v>30</v>
      </c>
      <c r="K1840" t="s">
        <v>31</v>
      </c>
      <c r="L1840" t="s">
        <v>2023</v>
      </c>
      <c r="M1840" t="s">
        <v>136</v>
      </c>
      <c r="N1840" t="s">
        <v>362</v>
      </c>
      <c r="O1840" t="s">
        <v>2884</v>
      </c>
      <c r="P1840" s="13">
        <v>42106</v>
      </c>
      <c r="Q1840" s="13" t="str">
        <f t="shared" si="56"/>
        <v>April</v>
      </c>
      <c r="R1840" s="11">
        <v>42107</v>
      </c>
      <c r="S1840" s="13" t="str">
        <f t="shared" si="57"/>
        <v>April</v>
      </c>
      <c r="T1840" s="8">
        <v>-577.30400000000009</v>
      </c>
      <c r="U1840">
        <v>7</v>
      </c>
      <c r="V1840" s="6">
        <v>48.32</v>
      </c>
      <c r="W1840">
        <v>90815</v>
      </c>
      <c r="X1840" t="str">
        <f>[1]!DXLOOKUP(M1840,Users!$A$2:$A$5,Users!$B$2:$B$5,0)</f>
        <v>Sam</v>
      </c>
    </row>
    <row r="1841" spans="1:24" ht="12.75" customHeight="1">
      <c r="A1841" t="s">
        <v>25</v>
      </c>
      <c r="B1841" s="17">
        <v>0.04</v>
      </c>
      <c r="C1841" s="6">
        <v>39.479999999999997</v>
      </c>
      <c r="D1841" s="6">
        <v>1.99</v>
      </c>
      <c r="E1841">
        <v>3222</v>
      </c>
      <c r="F1841" t="s">
        <v>2885</v>
      </c>
      <c r="G1841" t="s">
        <v>27</v>
      </c>
      <c r="H1841" t="s">
        <v>28</v>
      </c>
      <c r="I1841" t="s">
        <v>77</v>
      </c>
      <c r="J1841" t="s">
        <v>180</v>
      </c>
      <c r="K1841" t="s">
        <v>51</v>
      </c>
      <c r="L1841" t="s">
        <v>705</v>
      </c>
      <c r="M1841" t="s">
        <v>136</v>
      </c>
      <c r="N1841" t="s">
        <v>362</v>
      </c>
      <c r="O1841" t="s">
        <v>2886</v>
      </c>
      <c r="P1841" s="13">
        <v>42082</v>
      </c>
      <c r="Q1841" s="13" t="str">
        <f t="shared" si="56"/>
        <v>March</v>
      </c>
      <c r="R1841" s="11">
        <v>42082</v>
      </c>
      <c r="S1841" s="13" t="str">
        <f t="shared" si="57"/>
        <v>March</v>
      </c>
      <c r="T1841" s="8">
        <v>-1535.4864000000002</v>
      </c>
      <c r="U1841">
        <v>8</v>
      </c>
      <c r="V1841" s="6">
        <v>332.16</v>
      </c>
      <c r="W1841">
        <v>90814</v>
      </c>
      <c r="X1841" t="str">
        <f>[1]!DXLOOKUP(M1841,Users!$A$2:$A$5,Users!$B$2:$B$5,0)</f>
        <v>Sam</v>
      </c>
    </row>
    <row r="1842" spans="1:24" ht="12.75" customHeight="1">
      <c r="A1842" t="s">
        <v>25</v>
      </c>
      <c r="B1842" s="17">
        <v>0</v>
      </c>
      <c r="C1842" s="6">
        <v>8.1199999999999992</v>
      </c>
      <c r="D1842" s="6">
        <v>2.83</v>
      </c>
      <c r="E1842">
        <v>3222</v>
      </c>
      <c r="F1842" t="s">
        <v>2885</v>
      </c>
      <c r="G1842" t="s">
        <v>49</v>
      </c>
      <c r="H1842" t="s">
        <v>28</v>
      </c>
      <c r="I1842" t="s">
        <v>77</v>
      </c>
      <c r="J1842" t="s">
        <v>180</v>
      </c>
      <c r="K1842" t="s">
        <v>51</v>
      </c>
      <c r="L1842" t="s">
        <v>827</v>
      </c>
      <c r="M1842" t="s">
        <v>136</v>
      </c>
      <c r="N1842" t="s">
        <v>362</v>
      </c>
      <c r="O1842" t="s">
        <v>2886</v>
      </c>
      <c r="P1842" s="13">
        <v>42082</v>
      </c>
      <c r="Q1842" s="13" t="str">
        <f t="shared" si="56"/>
        <v>March</v>
      </c>
      <c r="R1842" s="11">
        <v>42083</v>
      </c>
      <c r="S1842" s="13" t="str">
        <f t="shared" si="57"/>
        <v>March</v>
      </c>
      <c r="T1842" s="8">
        <v>-159.32</v>
      </c>
      <c r="U1842">
        <v>17</v>
      </c>
      <c r="V1842" s="6">
        <v>147.62</v>
      </c>
      <c r="W1842">
        <v>90814</v>
      </c>
      <c r="X1842" t="str">
        <f>[1]!DXLOOKUP(M1842,Users!$A$2:$A$5,Users!$B$2:$B$5,0)</f>
        <v>Sam</v>
      </c>
    </row>
    <row r="1843" spans="1:24" ht="12.75" customHeight="1">
      <c r="A1843" t="s">
        <v>47</v>
      </c>
      <c r="B1843" s="17">
        <v>0.06</v>
      </c>
      <c r="C1843" s="6">
        <v>60.98</v>
      </c>
      <c r="D1843" s="6">
        <v>30</v>
      </c>
      <c r="E1843">
        <v>3224</v>
      </c>
      <c r="F1843" t="s">
        <v>2887</v>
      </c>
      <c r="G1843" t="s">
        <v>39</v>
      </c>
      <c r="H1843" t="s">
        <v>58</v>
      </c>
      <c r="I1843" t="s">
        <v>41</v>
      </c>
      <c r="J1843" t="s">
        <v>42</v>
      </c>
      <c r="K1843" t="s">
        <v>43</v>
      </c>
      <c r="L1843" t="s">
        <v>2888</v>
      </c>
      <c r="M1843" t="s">
        <v>136</v>
      </c>
      <c r="N1843" t="s">
        <v>244</v>
      </c>
      <c r="O1843" t="s">
        <v>2889</v>
      </c>
      <c r="P1843" s="13">
        <v>42095</v>
      </c>
      <c r="Q1843" s="13" t="str">
        <f t="shared" si="56"/>
        <v>April</v>
      </c>
      <c r="R1843" s="11">
        <v>42096</v>
      </c>
      <c r="S1843" s="13" t="str">
        <f t="shared" si="57"/>
        <v>April</v>
      </c>
      <c r="T1843" s="8">
        <v>-74.088000000000008</v>
      </c>
      <c r="U1843">
        <v>2</v>
      </c>
      <c r="V1843" s="6">
        <v>125.9</v>
      </c>
      <c r="W1843">
        <v>86508</v>
      </c>
      <c r="X1843" t="str">
        <f>[1]!DXLOOKUP(M1843,Users!$A$2:$A$5,Users!$B$2:$B$5,0)</f>
        <v>Sam</v>
      </c>
    </row>
    <row r="1844" spans="1:24" ht="12.75" customHeight="1">
      <c r="A1844" t="s">
        <v>37</v>
      </c>
      <c r="B1844" s="17">
        <v>0.1</v>
      </c>
      <c r="C1844" s="6">
        <v>208.16</v>
      </c>
      <c r="D1844" s="6">
        <v>68.02</v>
      </c>
      <c r="E1844">
        <v>3225</v>
      </c>
      <c r="F1844" t="s">
        <v>2890</v>
      </c>
      <c r="G1844" t="s">
        <v>39</v>
      </c>
      <c r="H1844" t="s">
        <v>58</v>
      </c>
      <c r="I1844" t="s">
        <v>29</v>
      </c>
      <c r="J1844" t="s">
        <v>257</v>
      </c>
      <c r="K1844" t="s">
        <v>43</v>
      </c>
      <c r="L1844" t="s">
        <v>2891</v>
      </c>
      <c r="M1844" t="s">
        <v>136</v>
      </c>
      <c r="N1844" t="s">
        <v>244</v>
      </c>
      <c r="O1844" t="s">
        <v>2892</v>
      </c>
      <c r="P1844" s="13">
        <v>42018</v>
      </c>
      <c r="Q1844" s="13" t="str">
        <f t="shared" si="56"/>
        <v>January</v>
      </c>
      <c r="R1844" s="11">
        <v>42018</v>
      </c>
      <c r="S1844" s="13" t="str">
        <f t="shared" si="57"/>
        <v>January</v>
      </c>
      <c r="T1844" s="8">
        <v>-137.52199999999999</v>
      </c>
      <c r="U1844">
        <v>4</v>
      </c>
      <c r="V1844" s="6">
        <v>768.81</v>
      </c>
      <c r="W1844">
        <v>86507</v>
      </c>
      <c r="X1844" t="str">
        <f>[1]!DXLOOKUP(M1844,Users!$A$2:$A$5,Users!$B$2:$B$5,0)</f>
        <v>Sam</v>
      </c>
    </row>
    <row r="1845" spans="1:24" ht="12.75" customHeight="1">
      <c r="A1845" t="s">
        <v>37</v>
      </c>
      <c r="B1845" s="17">
        <v>7.0000000000000007E-2</v>
      </c>
      <c r="C1845" s="6">
        <v>90.48</v>
      </c>
      <c r="D1845" s="6">
        <v>19.989999999999998</v>
      </c>
      <c r="E1845">
        <v>3226</v>
      </c>
      <c r="F1845" t="s">
        <v>2893</v>
      </c>
      <c r="G1845" t="s">
        <v>49</v>
      </c>
      <c r="H1845" t="s">
        <v>58</v>
      </c>
      <c r="I1845" t="s">
        <v>29</v>
      </c>
      <c r="J1845" t="s">
        <v>69</v>
      </c>
      <c r="K1845" t="s">
        <v>59</v>
      </c>
      <c r="L1845" t="s">
        <v>1840</v>
      </c>
      <c r="M1845" t="s">
        <v>136</v>
      </c>
      <c r="N1845" t="s">
        <v>244</v>
      </c>
      <c r="O1845" t="s">
        <v>2894</v>
      </c>
      <c r="P1845" s="13">
        <v>42018</v>
      </c>
      <c r="Q1845" s="13" t="str">
        <f t="shared" si="56"/>
        <v>January</v>
      </c>
      <c r="R1845" s="11">
        <v>42019</v>
      </c>
      <c r="S1845" s="13" t="str">
        <f t="shared" si="57"/>
        <v>January</v>
      </c>
      <c r="T1845" s="8">
        <v>-11.815999999999999</v>
      </c>
      <c r="U1845">
        <v>2</v>
      </c>
      <c r="V1845" s="6">
        <v>183.39</v>
      </c>
      <c r="W1845">
        <v>86507</v>
      </c>
      <c r="X1845" t="str">
        <f>[1]!DXLOOKUP(M1845,Users!$A$2:$A$5,Users!$B$2:$B$5,0)</f>
        <v>Sam</v>
      </c>
    </row>
    <row r="1846" spans="1:24" ht="12.75" customHeight="1">
      <c r="A1846" t="s">
        <v>37</v>
      </c>
      <c r="B1846" s="17">
        <v>0.01</v>
      </c>
      <c r="C1846" s="6">
        <v>9.48</v>
      </c>
      <c r="D1846" s="6">
        <v>7.29</v>
      </c>
      <c r="E1846">
        <v>3226</v>
      </c>
      <c r="F1846" t="s">
        <v>2893</v>
      </c>
      <c r="G1846" t="s">
        <v>27</v>
      </c>
      <c r="H1846" t="s">
        <v>58</v>
      </c>
      <c r="I1846" t="s">
        <v>41</v>
      </c>
      <c r="J1846" t="s">
        <v>50</v>
      </c>
      <c r="K1846" t="s">
        <v>51</v>
      </c>
      <c r="L1846" t="s">
        <v>52</v>
      </c>
      <c r="M1846" t="s">
        <v>136</v>
      </c>
      <c r="N1846" t="s">
        <v>244</v>
      </c>
      <c r="O1846" t="s">
        <v>2894</v>
      </c>
      <c r="P1846" s="13">
        <v>42018</v>
      </c>
      <c r="Q1846" s="13" t="str">
        <f t="shared" si="56"/>
        <v>January</v>
      </c>
      <c r="R1846" s="11">
        <v>42020</v>
      </c>
      <c r="S1846" s="13" t="str">
        <f t="shared" si="57"/>
        <v>January</v>
      </c>
      <c r="T1846" s="8">
        <v>238.93379999999999</v>
      </c>
      <c r="U1846">
        <v>1</v>
      </c>
      <c r="V1846" s="6">
        <v>12.9</v>
      </c>
      <c r="W1846">
        <v>86507</v>
      </c>
      <c r="X1846" t="str">
        <f>[1]!DXLOOKUP(M1846,Users!$A$2:$A$5,Users!$B$2:$B$5,0)</f>
        <v>Sam</v>
      </c>
    </row>
    <row r="1847" spans="1:24" ht="12.75" customHeight="1">
      <c r="A1847" t="s">
        <v>37</v>
      </c>
      <c r="B1847" s="17">
        <v>0.02</v>
      </c>
      <c r="C1847" s="6">
        <v>4.28</v>
      </c>
      <c r="D1847" s="6">
        <v>0.94</v>
      </c>
      <c r="E1847">
        <v>3226</v>
      </c>
      <c r="F1847" t="s">
        <v>2893</v>
      </c>
      <c r="G1847" t="s">
        <v>49</v>
      </c>
      <c r="H1847" t="s">
        <v>58</v>
      </c>
      <c r="I1847" t="s">
        <v>29</v>
      </c>
      <c r="J1847" t="s">
        <v>30</v>
      </c>
      <c r="K1847" t="s">
        <v>31</v>
      </c>
      <c r="L1847" t="s">
        <v>1647</v>
      </c>
      <c r="M1847" t="s">
        <v>136</v>
      </c>
      <c r="N1847" t="s">
        <v>244</v>
      </c>
      <c r="O1847" t="s">
        <v>2894</v>
      </c>
      <c r="P1847" s="13">
        <v>42018</v>
      </c>
      <c r="Q1847" s="13" t="str">
        <f t="shared" si="56"/>
        <v>January</v>
      </c>
      <c r="R1847" s="11">
        <v>42019</v>
      </c>
      <c r="S1847" s="13" t="str">
        <f t="shared" si="57"/>
        <v>January</v>
      </c>
      <c r="T1847" s="8">
        <v>-105.126</v>
      </c>
      <c r="U1847">
        <v>4</v>
      </c>
      <c r="V1847" s="6">
        <v>17.89</v>
      </c>
      <c r="W1847">
        <v>86507</v>
      </c>
      <c r="X1847" t="str">
        <f>[1]!DXLOOKUP(M1847,Users!$A$2:$A$5,Users!$B$2:$B$5,0)</f>
        <v>Sam</v>
      </c>
    </row>
    <row r="1848" spans="1:24" ht="12.75" customHeight="1">
      <c r="A1848" t="s">
        <v>56</v>
      </c>
      <c r="B1848" s="17">
        <v>0.06</v>
      </c>
      <c r="C1848" s="6">
        <v>22.24</v>
      </c>
      <c r="D1848" s="6">
        <v>1.99</v>
      </c>
      <c r="E1848">
        <v>3226</v>
      </c>
      <c r="F1848" t="s">
        <v>2893</v>
      </c>
      <c r="G1848" t="s">
        <v>49</v>
      </c>
      <c r="H1848" t="s">
        <v>58</v>
      </c>
      <c r="I1848" t="s">
        <v>77</v>
      </c>
      <c r="J1848" t="s">
        <v>180</v>
      </c>
      <c r="K1848" t="s">
        <v>51</v>
      </c>
      <c r="L1848" t="s">
        <v>2895</v>
      </c>
      <c r="M1848" t="s">
        <v>136</v>
      </c>
      <c r="N1848" t="s">
        <v>244</v>
      </c>
      <c r="O1848" t="s">
        <v>2894</v>
      </c>
      <c r="P1848" s="13">
        <v>42183</v>
      </c>
      <c r="Q1848" s="13" t="str">
        <f t="shared" si="56"/>
        <v>June</v>
      </c>
      <c r="R1848" s="11">
        <v>42185</v>
      </c>
      <c r="S1848" s="13" t="str">
        <f t="shared" si="57"/>
        <v>June</v>
      </c>
      <c r="T1848" s="8">
        <v>95.387999999999991</v>
      </c>
      <c r="U1848">
        <v>12</v>
      </c>
      <c r="V1848" s="6">
        <v>255.88</v>
      </c>
      <c r="W1848">
        <v>86509</v>
      </c>
      <c r="X1848" t="str">
        <f>[1]!DXLOOKUP(M1848,Users!$A$2:$A$5,Users!$B$2:$B$5,0)</f>
        <v>Sam</v>
      </c>
    </row>
    <row r="1849" spans="1:24" ht="12.75" customHeight="1">
      <c r="A1849" t="s">
        <v>37</v>
      </c>
      <c r="B1849" s="17">
        <v>0.01</v>
      </c>
      <c r="C1849" s="6">
        <v>24.95</v>
      </c>
      <c r="D1849" s="6">
        <v>2.99</v>
      </c>
      <c r="E1849">
        <v>3229</v>
      </c>
      <c r="F1849" t="s">
        <v>2896</v>
      </c>
      <c r="G1849" t="s">
        <v>49</v>
      </c>
      <c r="H1849" t="s">
        <v>58</v>
      </c>
      <c r="I1849" t="s">
        <v>29</v>
      </c>
      <c r="J1849" t="s">
        <v>109</v>
      </c>
      <c r="K1849" t="s">
        <v>59</v>
      </c>
      <c r="L1849" t="s">
        <v>2897</v>
      </c>
      <c r="M1849" t="s">
        <v>61</v>
      </c>
      <c r="N1849" t="s">
        <v>1858</v>
      </c>
      <c r="O1849" t="s">
        <v>2898</v>
      </c>
      <c r="P1849" s="13">
        <v>42025</v>
      </c>
      <c r="Q1849" s="13" t="str">
        <f t="shared" si="56"/>
        <v>January</v>
      </c>
      <c r="R1849" s="11">
        <v>42026</v>
      </c>
      <c r="S1849" s="13" t="str">
        <f t="shared" si="57"/>
        <v>January</v>
      </c>
      <c r="T1849" s="8">
        <v>261.38579999999996</v>
      </c>
      <c r="U1849">
        <v>15</v>
      </c>
      <c r="V1849" s="6">
        <v>378.82</v>
      </c>
      <c r="W1849">
        <v>87435</v>
      </c>
      <c r="X1849" t="str">
        <f>[1]!DXLOOKUP(M1849,Users!$A$2:$A$5,Users!$B$2:$B$5,0)</f>
        <v>Chris</v>
      </c>
    </row>
    <row r="1850" spans="1:24" ht="12.75" customHeight="1">
      <c r="A1850" t="s">
        <v>37</v>
      </c>
      <c r="B1850" s="17">
        <v>0</v>
      </c>
      <c r="C1850" s="6">
        <v>15.98</v>
      </c>
      <c r="D1850" s="6">
        <v>8.99</v>
      </c>
      <c r="E1850">
        <v>3230</v>
      </c>
      <c r="F1850" t="s">
        <v>2899</v>
      </c>
      <c r="G1850" t="s">
        <v>49</v>
      </c>
      <c r="H1850" t="s">
        <v>58</v>
      </c>
      <c r="I1850" t="s">
        <v>77</v>
      </c>
      <c r="J1850" t="s">
        <v>180</v>
      </c>
      <c r="K1850" t="s">
        <v>51</v>
      </c>
      <c r="L1850" t="s">
        <v>2900</v>
      </c>
      <c r="M1850" t="s">
        <v>61</v>
      </c>
      <c r="N1850" t="s">
        <v>1858</v>
      </c>
      <c r="O1850" t="s">
        <v>2901</v>
      </c>
      <c r="P1850" s="13">
        <v>42025</v>
      </c>
      <c r="Q1850" s="13" t="str">
        <f t="shared" si="56"/>
        <v>January</v>
      </c>
      <c r="R1850" s="11">
        <v>42027</v>
      </c>
      <c r="S1850" s="13" t="str">
        <f t="shared" si="57"/>
        <v>January</v>
      </c>
      <c r="T1850" s="8">
        <v>-135.46</v>
      </c>
      <c r="U1850">
        <v>9</v>
      </c>
      <c r="V1850" s="6">
        <v>152.18</v>
      </c>
      <c r="W1850">
        <v>87435</v>
      </c>
      <c r="X1850" t="str">
        <f>[1]!DXLOOKUP(M1850,Users!$A$2:$A$5,Users!$B$2:$B$5,0)</f>
        <v>Chris</v>
      </c>
    </row>
    <row r="1851" spans="1:24" ht="12.75" customHeight="1">
      <c r="A1851" t="s">
        <v>47</v>
      </c>
      <c r="B1851" s="17">
        <v>0.06</v>
      </c>
      <c r="C1851" s="6">
        <v>4.91</v>
      </c>
      <c r="D1851" s="6">
        <v>5.68</v>
      </c>
      <c r="E1851">
        <v>3230</v>
      </c>
      <c r="F1851" t="s">
        <v>2899</v>
      </c>
      <c r="G1851" t="s">
        <v>27</v>
      </c>
      <c r="H1851" t="s">
        <v>58</v>
      </c>
      <c r="I1851" t="s">
        <v>29</v>
      </c>
      <c r="J1851" t="s">
        <v>109</v>
      </c>
      <c r="K1851" t="s">
        <v>59</v>
      </c>
      <c r="L1851" t="s">
        <v>1396</v>
      </c>
      <c r="M1851" t="s">
        <v>61</v>
      </c>
      <c r="N1851" t="s">
        <v>1858</v>
      </c>
      <c r="O1851" t="s">
        <v>2901</v>
      </c>
      <c r="P1851" s="13">
        <v>42168</v>
      </c>
      <c r="Q1851" s="13" t="str">
        <f t="shared" si="56"/>
        <v>June</v>
      </c>
      <c r="R1851" s="11">
        <v>42168</v>
      </c>
      <c r="S1851" s="13" t="str">
        <f t="shared" si="57"/>
        <v>June</v>
      </c>
      <c r="T1851" s="8">
        <v>-31.68825</v>
      </c>
      <c r="U1851">
        <v>10</v>
      </c>
      <c r="V1851" s="6">
        <v>53.89</v>
      </c>
      <c r="W1851">
        <v>87436</v>
      </c>
      <c r="X1851" t="str">
        <f>[1]!DXLOOKUP(M1851,Users!$A$2:$A$5,Users!$B$2:$B$5,0)</f>
        <v>Chris</v>
      </c>
    </row>
    <row r="1852" spans="1:24" ht="12.75" customHeight="1">
      <c r="A1852" t="s">
        <v>47</v>
      </c>
      <c r="B1852" s="17">
        <v>7.0000000000000007E-2</v>
      </c>
      <c r="C1852" s="6">
        <v>48.94</v>
      </c>
      <c r="D1852" s="6">
        <v>5.86</v>
      </c>
      <c r="E1852">
        <v>3230</v>
      </c>
      <c r="F1852" t="s">
        <v>2899</v>
      </c>
      <c r="G1852" t="s">
        <v>27</v>
      </c>
      <c r="H1852" t="s">
        <v>58</v>
      </c>
      <c r="I1852" t="s">
        <v>29</v>
      </c>
      <c r="J1852" t="s">
        <v>93</v>
      </c>
      <c r="K1852" t="s">
        <v>59</v>
      </c>
      <c r="L1852" t="s">
        <v>2902</v>
      </c>
      <c r="M1852" t="s">
        <v>61</v>
      </c>
      <c r="N1852" t="s">
        <v>1858</v>
      </c>
      <c r="O1852" t="s">
        <v>2901</v>
      </c>
      <c r="P1852" s="13">
        <v>42168</v>
      </c>
      <c r="Q1852" s="13" t="str">
        <f t="shared" si="56"/>
        <v>June</v>
      </c>
      <c r="R1852" s="11">
        <v>42169</v>
      </c>
      <c r="S1852" s="13" t="str">
        <f t="shared" si="57"/>
        <v>June</v>
      </c>
      <c r="T1852" s="8">
        <v>690.70379999999989</v>
      </c>
      <c r="U1852">
        <v>21</v>
      </c>
      <c r="V1852" s="6">
        <v>1001.02</v>
      </c>
      <c r="W1852">
        <v>87436</v>
      </c>
      <c r="X1852" t="str">
        <f>[1]!DXLOOKUP(M1852,Users!$A$2:$A$5,Users!$B$2:$B$5,0)</f>
        <v>Chris</v>
      </c>
    </row>
    <row r="1853" spans="1:24" ht="12.75" customHeight="1">
      <c r="A1853" t="s">
        <v>106</v>
      </c>
      <c r="B1853" s="17">
        <v>0.06</v>
      </c>
      <c r="C1853" s="6">
        <v>115.99</v>
      </c>
      <c r="D1853" s="6">
        <v>5.92</v>
      </c>
      <c r="E1853">
        <v>3238</v>
      </c>
      <c r="F1853" t="s">
        <v>2903</v>
      </c>
      <c r="G1853" t="s">
        <v>49</v>
      </c>
      <c r="H1853" t="s">
        <v>28</v>
      </c>
      <c r="I1853" t="s">
        <v>77</v>
      </c>
      <c r="J1853" t="s">
        <v>78</v>
      </c>
      <c r="K1853" t="s">
        <v>59</v>
      </c>
      <c r="L1853" t="s">
        <v>1772</v>
      </c>
      <c r="M1853" t="s">
        <v>34</v>
      </c>
      <c r="N1853" t="s">
        <v>102</v>
      </c>
      <c r="O1853" t="s">
        <v>2904</v>
      </c>
      <c r="P1853" s="13">
        <v>42159</v>
      </c>
      <c r="Q1853" s="13" t="str">
        <f t="shared" si="56"/>
        <v>June</v>
      </c>
      <c r="R1853" s="11">
        <v>42161</v>
      </c>
      <c r="S1853" s="13" t="str">
        <f t="shared" si="57"/>
        <v>June</v>
      </c>
      <c r="T1853" s="8">
        <v>-13.068000000000001</v>
      </c>
      <c r="U1853">
        <v>5</v>
      </c>
      <c r="V1853" s="6">
        <v>495.82</v>
      </c>
      <c r="W1853">
        <v>89564</v>
      </c>
      <c r="X1853" t="str">
        <f>[1]!DXLOOKUP(M1853,Users!$A$2:$A$5,Users!$B$2:$B$5,0)</f>
        <v>William</v>
      </c>
    </row>
    <row r="1854" spans="1:24" ht="12.75" customHeight="1">
      <c r="A1854" t="s">
        <v>25</v>
      </c>
      <c r="B1854" s="17">
        <v>0</v>
      </c>
      <c r="C1854" s="6">
        <v>7.28</v>
      </c>
      <c r="D1854" s="6">
        <v>3.52</v>
      </c>
      <c r="E1854">
        <v>3243</v>
      </c>
      <c r="F1854" t="s">
        <v>2905</v>
      </c>
      <c r="G1854" t="s">
        <v>49</v>
      </c>
      <c r="H1854" t="s">
        <v>58</v>
      </c>
      <c r="I1854" t="s">
        <v>77</v>
      </c>
      <c r="J1854" t="s">
        <v>180</v>
      </c>
      <c r="K1854" t="s">
        <v>51</v>
      </c>
      <c r="L1854" t="s">
        <v>2906</v>
      </c>
      <c r="M1854" t="s">
        <v>53</v>
      </c>
      <c r="N1854" t="s">
        <v>228</v>
      </c>
      <c r="O1854" t="s">
        <v>916</v>
      </c>
      <c r="P1854" s="13">
        <v>42165</v>
      </c>
      <c r="Q1854" s="13" t="str">
        <f t="shared" si="56"/>
        <v>June</v>
      </c>
      <c r="R1854" s="11">
        <v>42165</v>
      </c>
      <c r="S1854" s="13" t="str">
        <f t="shared" si="57"/>
        <v>June</v>
      </c>
      <c r="T1854" s="8">
        <v>-25.103999999999999</v>
      </c>
      <c r="U1854">
        <v>3</v>
      </c>
      <c r="V1854" s="6">
        <v>24.44</v>
      </c>
      <c r="W1854">
        <v>88329</v>
      </c>
      <c r="X1854" t="str">
        <f>[1]!DXLOOKUP(M1854,Users!$A$2:$A$5,Users!$B$2:$B$5,0)</f>
        <v>Erin</v>
      </c>
    </row>
    <row r="1855" spans="1:24" ht="12.75" customHeight="1">
      <c r="A1855" t="s">
        <v>106</v>
      </c>
      <c r="B1855" s="17">
        <v>0.06</v>
      </c>
      <c r="C1855" s="6">
        <v>5.18</v>
      </c>
      <c r="D1855" s="6">
        <v>2.04</v>
      </c>
      <c r="E1855">
        <v>3246</v>
      </c>
      <c r="F1855" t="s">
        <v>2907</v>
      </c>
      <c r="G1855" t="s">
        <v>49</v>
      </c>
      <c r="H1855" t="s">
        <v>58</v>
      </c>
      <c r="I1855" t="s">
        <v>29</v>
      </c>
      <c r="J1855" t="s">
        <v>93</v>
      </c>
      <c r="K1855" t="s">
        <v>31</v>
      </c>
      <c r="L1855" t="s">
        <v>167</v>
      </c>
      <c r="M1855" t="s">
        <v>53</v>
      </c>
      <c r="N1855" t="s">
        <v>197</v>
      </c>
      <c r="O1855" t="s">
        <v>2908</v>
      </c>
      <c r="P1855" s="13">
        <v>42095</v>
      </c>
      <c r="Q1855" s="13" t="str">
        <f t="shared" si="56"/>
        <v>April</v>
      </c>
      <c r="R1855" s="11">
        <v>42095</v>
      </c>
      <c r="S1855" s="13" t="str">
        <f t="shared" si="57"/>
        <v>April</v>
      </c>
      <c r="T1855" s="8">
        <v>1.9504000000000001</v>
      </c>
      <c r="U1855">
        <v>4</v>
      </c>
      <c r="V1855" s="6">
        <v>21.86</v>
      </c>
      <c r="W1855">
        <v>88330</v>
      </c>
      <c r="X1855" t="str">
        <f>[1]!DXLOOKUP(M1855,Users!$A$2:$A$5,Users!$B$2:$B$5,0)</f>
        <v>Erin</v>
      </c>
    </row>
    <row r="1856" spans="1:24" ht="12.75" customHeight="1">
      <c r="A1856" t="s">
        <v>25</v>
      </c>
      <c r="B1856" s="17">
        <v>7.0000000000000007E-2</v>
      </c>
      <c r="C1856" s="6">
        <v>2.78</v>
      </c>
      <c r="D1856" s="6">
        <v>1.49</v>
      </c>
      <c r="E1856">
        <v>3248</v>
      </c>
      <c r="F1856" t="s">
        <v>2909</v>
      </c>
      <c r="G1856" t="s">
        <v>49</v>
      </c>
      <c r="H1856" t="s">
        <v>58</v>
      </c>
      <c r="I1856" t="s">
        <v>29</v>
      </c>
      <c r="J1856" t="s">
        <v>109</v>
      </c>
      <c r="K1856" t="s">
        <v>59</v>
      </c>
      <c r="L1856" t="s">
        <v>772</v>
      </c>
      <c r="M1856" t="s">
        <v>136</v>
      </c>
      <c r="N1856" t="s">
        <v>171</v>
      </c>
      <c r="O1856" t="s">
        <v>2910</v>
      </c>
      <c r="P1856" s="13">
        <v>42131</v>
      </c>
      <c r="Q1856" s="13" t="str">
        <f t="shared" si="56"/>
        <v>May</v>
      </c>
      <c r="R1856" s="11">
        <v>42132</v>
      </c>
      <c r="S1856" s="13" t="str">
        <f t="shared" si="57"/>
        <v>May</v>
      </c>
      <c r="T1856" s="8">
        <v>-340.53109999999998</v>
      </c>
      <c r="U1856">
        <v>17</v>
      </c>
      <c r="V1856" s="6">
        <v>47.12</v>
      </c>
      <c r="W1856">
        <v>87297</v>
      </c>
      <c r="X1856" t="str">
        <f>[1]!DXLOOKUP(M1856,Users!$A$2:$A$5,Users!$B$2:$B$5,0)</f>
        <v>Sam</v>
      </c>
    </row>
    <row r="1857" spans="1:24" ht="12.75" customHeight="1">
      <c r="A1857" t="s">
        <v>25</v>
      </c>
      <c r="B1857" s="17">
        <v>0.03</v>
      </c>
      <c r="C1857" s="6">
        <v>42.8</v>
      </c>
      <c r="D1857" s="6">
        <v>2.99</v>
      </c>
      <c r="E1857">
        <v>3249</v>
      </c>
      <c r="F1857" t="s">
        <v>2911</v>
      </c>
      <c r="G1857" t="s">
        <v>49</v>
      </c>
      <c r="H1857" t="s">
        <v>28</v>
      </c>
      <c r="I1857" t="s">
        <v>29</v>
      </c>
      <c r="J1857" t="s">
        <v>109</v>
      </c>
      <c r="K1857" t="s">
        <v>59</v>
      </c>
      <c r="L1857" t="s">
        <v>2912</v>
      </c>
      <c r="M1857" t="s">
        <v>53</v>
      </c>
      <c r="N1857" t="s">
        <v>415</v>
      </c>
      <c r="O1857" t="s">
        <v>2913</v>
      </c>
      <c r="P1857" s="13">
        <v>42147</v>
      </c>
      <c r="Q1857" s="13" t="str">
        <f t="shared" si="56"/>
        <v>May</v>
      </c>
      <c r="R1857" s="11">
        <v>42148</v>
      </c>
      <c r="S1857" s="13" t="str">
        <f t="shared" si="57"/>
        <v>May</v>
      </c>
      <c r="T1857" s="8">
        <v>462.92099999999994</v>
      </c>
      <c r="U1857">
        <v>16</v>
      </c>
      <c r="V1857" s="6">
        <v>670.9</v>
      </c>
      <c r="W1857">
        <v>87298</v>
      </c>
      <c r="X1857" t="str">
        <f>[1]!DXLOOKUP(M1857,Users!$A$2:$A$5,Users!$B$2:$B$5,0)</f>
        <v>Erin</v>
      </c>
    </row>
    <row r="1858" spans="1:24" ht="12.75" customHeight="1">
      <c r="A1858" t="s">
        <v>47</v>
      </c>
      <c r="B1858" s="17">
        <v>0.02</v>
      </c>
      <c r="C1858" s="6">
        <v>5.28</v>
      </c>
      <c r="D1858" s="6">
        <v>6.26</v>
      </c>
      <c r="E1858">
        <v>3251</v>
      </c>
      <c r="F1858" t="s">
        <v>2914</v>
      </c>
      <c r="G1858" t="s">
        <v>49</v>
      </c>
      <c r="H1858" t="s">
        <v>28</v>
      </c>
      <c r="I1858" t="s">
        <v>29</v>
      </c>
      <c r="J1858" t="s">
        <v>93</v>
      </c>
      <c r="K1858" t="s">
        <v>59</v>
      </c>
      <c r="L1858" t="s">
        <v>1363</v>
      </c>
      <c r="M1858" t="s">
        <v>53</v>
      </c>
      <c r="N1858" t="s">
        <v>71</v>
      </c>
      <c r="O1858" t="s">
        <v>90</v>
      </c>
      <c r="P1858" s="13">
        <v>42166</v>
      </c>
      <c r="Q1858" s="13" t="str">
        <f t="shared" si="56"/>
        <v>June</v>
      </c>
      <c r="R1858" s="11">
        <v>42167</v>
      </c>
      <c r="S1858" s="13" t="str">
        <f t="shared" si="57"/>
        <v>June</v>
      </c>
      <c r="T1858" s="8">
        <v>-131.16</v>
      </c>
      <c r="U1858">
        <v>76</v>
      </c>
      <c r="V1858" s="6">
        <v>412.72</v>
      </c>
      <c r="W1858">
        <v>39076</v>
      </c>
      <c r="X1858" t="str">
        <f>[1]!DXLOOKUP(M1858,Users!$A$2:$A$5,Users!$B$2:$B$5,0)</f>
        <v>Erin</v>
      </c>
    </row>
    <row r="1859" spans="1:24" ht="12.75" customHeight="1">
      <c r="A1859" t="s">
        <v>47</v>
      </c>
      <c r="B1859" s="17">
        <v>0.01</v>
      </c>
      <c r="C1859" s="6">
        <v>11.34</v>
      </c>
      <c r="D1859" s="6">
        <v>5.01</v>
      </c>
      <c r="E1859">
        <v>3252</v>
      </c>
      <c r="F1859" t="s">
        <v>2915</v>
      </c>
      <c r="G1859" t="s">
        <v>49</v>
      </c>
      <c r="H1859" t="s">
        <v>58</v>
      </c>
      <c r="I1859" t="s">
        <v>29</v>
      </c>
      <c r="J1859" t="s">
        <v>93</v>
      </c>
      <c r="K1859" t="s">
        <v>59</v>
      </c>
      <c r="L1859" t="s">
        <v>576</v>
      </c>
      <c r="M1859" t="s">
        <v>53</v>
      </c>
      <c r="N1859" t="s">
        <v>71</v>
      </c>
      <c r="O1859" t="s">
        <v>2916</v>
      </c>
      <c r="P1859" s="13">
        <v>42093</v>
      </c>
      <c r="Q1859" s="13" t="str">
        <f t="shared" ref="Q1859:Q1922" si="58">TEXT(P1859,"mmmm")</f>
        <v>March</v>
      </c>
      <c r="R1859" s="11">
        <v>42095</v>
      </c>
      <c r="S1859" s="13" t="str">
        <f t="shared" ref="S1859:S1922" si="59">TEXT(R1859,"mmmm")</f>
        <v>April</v>
      </c>
      <c r="T1859" s="8">
        <v>-11.83</v>
      </c>
      <c r="U1859">
        <v>1</v>
      </c>
      <c r="V1859" s="6">
        <v>14.52</v>
      </c>
      <c r="W1859">
        <v>87296</v>
      </c>
      <c r="X1859" t="str">
        <f>[1]!DXLOOKUP(M1859,Users!$A$2:$A$5,Users!$B$2:$B$5,0)</f>
        <v>Erin</v>
      </c>
    </row>
    <row r="1860" spans="1:24" ht="12.75" customHeight="1">
      <c r="A1860" t="s">
        <v>47</v>
      </c>
      <c r="B1860" s="17">
        <v>0.02</v>
      </c>
      <c r="C1860" s="6">
        <v>5.28</v>
      </c>
      <c r="D1860" s="6">
        <v>6.26</v>
      </c>
      <c r="E1860">
        <v>3252</v>
      </c>
      <c r="F1860" t="s">
        <v>2915</v>
      </c>
      <c r="G1860" t="s">
        <v>49</v>
      </c>
      <c r="H1860" t="s">
        <v>28</v>
      </c>
      <c r="I1860" t="s">
        <v>29</v>
      </c>
      <c r="J1860" t="s">
        <v>93</v>
      </c>
      <c r="K1860" t="s">
        <v>59</v>
      </c>
      <c r="L1860" t="s">
        <v>1363</v>
      </c>
      <c r="M1860" t="s">
        <v>53</v>
      </c>
      <c r="N1860" t="s">
        <v>71</v>
      </c>
      <c r="O1860" t="s">
        <v>2916</v>
      </c>
      <c r="P1860" s="13">
        <v>42166</v>
      </c>
      <c r="Q1860" s="13" t="str">
        <f t="shared" si="58"/>
        <v>June</v>
      </c>
      <c r="R1860" s="11">
        <v>42167</v>
      </c>
      <c r="S1860" s="13" t="str">
        <f t="shared" si="59"/>
        <v>June</v>
      </c>
      <c r="T1860" s="8">
        <v>-65.58</v>
      </c>
      <c r="U1860">
        <v>19</v>
      </c>
      <c r="V1860" s="6">
        <v>103.18</v>
      </c>
      <c r="W1860">
        <v>87299</v>
      </c>
      <c r="X1860" t="str">
        <f>[1]!DXLOOKUP(M1860,Users!$A$2:$A$5,Users!$B$2:$B$5,0)</f>
        <v>Erin</v>
      </c>
    </row>
    <row r="1861" spans="1:24" ht="12.75" customHeight="1">
      <c r="A1861" t="s">
        <v>47</v>
      </c>
      <c r="B1861" s="17">
        <v>0.06</v>
      </c>
      <c r="C1861" s="6">
        <v>47.98</v>
      </c>
      <c r="D1861" s="6">
        <v>3.61</v>
      </c>
      <c r="E1861">
        <v>3255</v>
      </c>
      <c r="F1861" t="s">
        <v>2917</v>
      </c>
      <c r="G1861" t="s">
        <v>49</v>
      </c>
      <c r="H1861" t="s">
        <v>40</v>
      </c>
      <c r="I1861" t="s">
        <v>77</v>
      </c>
      <c r="J1861" t="s">
        <v>180</v>
      </c>
      <c r="K1861" t="s">
        <v>51</v>
      </c>
      <c r="L1861" t="s">
        <v>1013</v>
      </c>
      <c r="M1861" t="s">
        <v>136</v>
      </c>
      <c r="N1861" t="s">
        <v>362</v>
      </c>
      <c r="O1861" t="s">
        <v>2918</v>
      </c>
      <c r="P1861" s="13">
        <v>42053</v>
      </c>
      <c r="Q1861" s="13" t="str">
        <f t="shared" si="58"/>
        <v>February</v>
      </c>
      <c r="R1861" s="11">
        <v>42055</v>
      </c>
      <c r="S1861" s="13" t="str">
        <f t="shared" si="59"/>
        <v>February</v>
      </c>
      <c r="T1861" s="8">
        <v>596.80799999999999</v>
      </c>
      <c r="U1861">
        <v>2</v>
      </c>
      <c r="V1861" s="6">
        <v>97.96</v>
      </c>
      <c r="W1861">
        <v>90488</v>
      </c>
      <c r="X1861" t="str">
        <f>[1]!DXLOOKUP(M1861,Users!$A$2:$A$5,Users!$B$2:$B$5,0)</f>
        <v>Sam</v>
      </c>
    </row>
    <row r="1862" spans="1:24" ht="12.75" customHeight="1">
      <c r="A1862" t="s">
        <v>37</v>
      </c>
      <c r="B1862" s="17">
        <v>0.01</v>
      </c>
      <c r="C1862" s="6">
        <v>349.45</v>
      </c>
      <c r="D1862" s="6">
        <v>60</v>
      </c>
      <c r="E1862">
        <v>3257</v>
      </c>
      <c r="F1862" t="s">
        <v>2919</v>
      </c>
      <c r="G1862" t="s">
        <v>39</v>
      </c>
      <c r="H1862" t="s">
        <v>114</v>
      </c>
      <c r="I1862" t="s">
        <v>41</v>
      </c>
      <c r="J1862" t="s">
        <v>152</v>
      </c>
      <c r="K1862" t="s">
        <v>43</v>
      </c>
      <c r="L1862" t="s">
        <v>989</v>
      </c>
      <c r="M1862" t="s">
        <v>34</v>
      </c>
      <c r="N1862" t="s">
        <v>35</v>
      </c>
      <c r="O1862" t="s">
        <v>2920</v>
      </c>
      <c r="P1862" s="13">
        <v>42150</v>
      </c>
      <c r="Q1862" s="13" t="str">
        <f t="shared" si="58"/>
        <v>May</v>
      </c>
      <c r="R1862" s="11">
        <v>42151</v>
      </c>
      <c r="S1862" s="13" t="str">
        <f t="shared" si="59"/>
        <v>May</v>
      </c>
      <c r="T1862" s="8">
        <v>3739.3928999999998</v>
      </c>
      <c r="U1862">
        <v>15</v>
      </c>
      <c r="V1862" s="6">
        <v>5419.41</v>
      </c>
      <c r="W1862">
        <v>88825</v>
      </c>
      <c r="X1862" t="str">
        <f>[1]!DXLOOKUP(M1862,Users!$A$2:$A$5,Users!$B$2:$B$5,0)</f>
        <v>William</v>
      </c>
    </row>
    <row r="1863" spans="1:24" ht="12.75" customHeight="1">
      <c r="A1863" t="s">
        <v>56</v>
      </c>
      <c r="B1863" s="17">
        <v>0</v>
      </c>
      <c r="C1863" s="6">
        <v>25.38</v>
      </c>
      <c r="D1863" s="6">
        <v>8.99</v>
      </c>
      <c r="E1863">
        <v>3257</v>
      </c>
      <c r="F1863" t="s">
        <v>2919</v>
      </c>
      <c r="G1863" t="s">
        <v>49</v>
      </c>
      <c r="H1863" t="s">
        <v>114</v>
      </c>
      <c r="I1863" t="s">
        <v>41</v>
      </c>
      <c r="J1863" t="s">
        <v>50</v>
      </c>
      <c r="K1863" t="s">
        <v>51</v>
      </c>
      <c r="L1863" t="s">
        <v>762</v>
      </c>
      <c r="M1863" t="s">
        <v>34</v>
      </c>
      <c r="N1863" t="s">
        <v>35</v>
      </c>
      <c r="O1863" t="s">
        <v>2920</v>
      </c>
      <c r="P1863" s="13">
        <v>42137</v>
      </c>
      <c r="Q1863" s="13" t="str">
        <f t="shared" si="58"/>
        <v>May</v>
      </c>
      <c r="R1863" s="11">
        <v>42139</v>
      </c>
      <c r="S1863" s="13" t="str">
        <f t="shared" si="59"/>
        <v>May</v>
      </c>
      <c r="T1863" s="8">
        <v>470.33799999999997</v>
      </c>
      <c r="U1863">
        <v>26</v>
      </c>
      <c r="V1863" s="6">
        <v>700.41</v>
      </c>
      <c r="W1863">
        <v>88826</v>
      </c>
      <c r="X1863" t="str">
        <f>[1]!DXLOOKUP(M1863,Users!$A$2:$A$5,Users!$B$2:$B$5,0)</f>
        <v>William</v>
      </c>
    </row>
    <row r="1864" spans="1:24" ht="12.75" customHeight="1">
      <c r="A1864" t="s">
        <v>37</v>
      </c>
      <c r="B1864" s="17">
        <v>0.02</v>
      </c>
      <c r="C1864" s="6">
        <v>55.94</v>
      </c>
      <c r="D1864" s="6">
        <v>6.55</v>
      </c>
      <c r="E1864">
        <v>3258</v>
      </c>
      <c r="F1864" t="s">
        <v>2921</v>
      </c>
      <c r="G1864" t="s">
        <v>49</v>
      </c>
      <c r="H1864" t="s">
        <v>114</v>
      </c>
      <c r="I1864" t="s">
        <v>77</v>
      </c>
      <c r="J1864" t="s">
        <v>180</v>
      </c>
      <c r="K1864" t="s">
        <v>59</v>
      </c>
      <c r="L1864" t="s">
        <v>1156</v>
      </c>
      <c r="M1864" t="s">
        <v>34</v>
      </c>
      <c r="N1864" t="s">
        <v>35</v>
      </c>
      <c r="O1864" t="s">
        <v>2922</v>
      </c>
      <c r="P1864" s="13">
        <v>42084</v>
      </c>
      <c r="Q1864" s="13" t="str">
        <f t="shared" si="58"/>
        <v>March</v>
      </c>
      <c r="R1864" s="11">
        <v>42086</v>
      </c>
      <c r="S1864" s="13" t="str">
        <f t="shared" si="59"/>
        <v>March</v>
      </c>
      <c r="T1864" s="8">
        <v>401.85</v>
      </c>
      <c r="U1864">
        <v>11</v>
      </c>
      <c r="V1864" s="6">
        <v>646.88</v>
      </c>
      <c r="W1864">
        <v>88824</v>
      </c>
      <c r="X1864" t="str">
        <f>[1]!DXLOOKUP(M1864,Users!$A$2:$A$5,Users!$B$2:$B$5,0)</f>
        <v>William</v>
      </c>
    </row>
    <row r="1865" spans="1:24" ht="12.75" customHeight="1">
      <c r="A1865" t="s">
        <v>37</v>
      </c>
      <c r="B1865" s="17">
        <v>7.0000000000000007E-2</v>
      </c>
      <c r="C1865" s="6">
        <v>105.34</v>
      </c>
      <c r="D1865" s="6">
        <v>24.49</v>
      </c>
      <c r="E1865">
        <v>3261</v>
      </c>
      <c r="F1865" t="s">
        <v>2923</v>
      </c>
      <c r="G1865" t="s">
        <v>27</v>
      </c>
      <c r="H1865" t="s">
        <v>114</v>
      </c>
      <c r="I1865" t="s">
        <v>41</v>
      </c>
      <c r="J1865" t="s">
        <v>50</v>
      </c>
      <c r="K1865" t="s">
        <v>236</v>
      </c>
      <c r="L1865" t="s">
        <v>2608</v>
      </c>
      <c r="M1865" t="s">
        <v>61</v>
      </c>
      <c r="N1865" t="s">
        <v>300</v>
      </c>
      <c r="O1865" t="s">
        <v>2924</v>
      </c>
      <c r="P1865" s="13">
        <v>42180</v>
      </c>
      <c r="Q1865" s="13" t="str">
        <f t="shared" si="58"/>
        <v>June</v>
      </c>
      <c r="R1865" s="11">
        <v>42181</v>
      </c>
      <c r="S1865" s="13" t="str">
        <f t="shared" si="59"/>
        <v>June</v>
      </c>
      <c r="T1865" s="8">
        <v>710.67239999999993</v>
      </c>
      <c r="U1865">
        <v>10</v>
      </c>
      <c r="V1865" s="6">
        <v>1029.96</v>
      </c>
      <c r="W1865">
        <v>90296</v>
      </c>
      <c r="X1865" t="str">
        <f>[1]!DXLOOKUP(M1865,Users!$A$2:$A$5,Users!$B$2:$B$5,0)</f>
        <v>Chris</v>
      </c>
    </row>
    <row r="1866" spans="1:24" ht="12.75" customHeight="1">
      <c r="A1866" t="s">
        <v>56</v>
      </c>
      <c r="B1866" s="17">
        <v>0.04</v>
      </c>
      <c r="C1866" s="6">
        <v>9.99</v>
      </c>
      <c r="D1866" s="6">
        <v>11.59</v>
      </c>
      <c r="E1866">
        <v>3264</v>
      </c>
      <c r="F1866" t="s">
        <v>2925</v>
      </c>
      <c r="G1866" t="s">
        <v>49</v>
      </c>
      <c r="H1866" t="s">
        <v>28</v>
      </c>
      <c r="I1866" t="s">
        <v>29</v>
      </c>
      <c r="J1866" t="s">
        <v>93</v>
      </c>
      <c r="K1866" t="s">
        <v>59</v>
      </c>
      <c r="L1866" t="s">
        <v>1911</v>
      </c>
      <c r="M1866" t="s">
        <v>34</v>
      </c>
      <c r="N1866" t="s">
        <v>45</v>
      </c>
      <c r="O1866" t="s">
        <v>2926</v>
      </c>
      <c r="P1866" s="13">
        <v>42143</v>
      </c>
      <c r="Q1866" s="13" t="str">
        <f t="shared" si="58"/>
        <v>May</v>
      </c>
      <c r="R1866" s="11">
        <v>42145</v>
      </c>
      <c r="S1866" s="13" t="str">
        <f t="shared" si="59"/>
        <v>May</v>
      </c>
      <c r="T1866" s="8">
        <v>-92.32</v>
      </c>
      <c r="U1866">
        <v>5</v>
      </c>
      <c r="V1866" s="6">
        <v>52.09</v>
      </c>
      <c r="W1866">
        <v>89835</v>
      </c>
      <c r="X1866" t="str">
        <f>[1]!DXLOOKUP(M1866,Users!$A$2:$A$5,Users!$B$2:$B$5,0)</f>
        <v>William</v>
      </c>
    </row>
    <row r="1867" spans="1:24" ht="12.75" customHeight="1">
      <c r="A1867" t="s">
        <v>47</v>
      </c>
      <c r="B1867" s="17">
        <v>0</v>
      </c>
      <c r="C1867" s="6">
        <v>122.99</v>
      </c>
      <c r="D1867" s="6">
        <v>70.2</v>
      </c>
      <c r="E1867">
        <v>3266</v>
      </c>
      <c r="F1867" t="s">
        <v>2927</v>
      </c>
      <c r="G1867" t="s">
        <v>39</v>
      </c>
      <c r="H1867" t="s">
        <v>28</v>
      </c>
      <c r="I1867" t="s">
        <v>41</v>
      </c>
      <c r="J1867" t="s">
        <v>42</v>
      </c>
      <c r="K1867" t="s">
        <v>43</v>
      </c>
      <c r="L1867" t="s">
        <v>147</v>
      </c>
      <c r="M1867" t="s">
        <v>53</v>
      </c>
      <c r="N1867" t="s">
        <v>188</v>
      </c>
      <c r="O1867" t="s">
        <v>433</v>
      </c>
      <c r="P1867" s="13">
        <v>42032</v>
      </c>
      <c r="Q1867" s="13" t="str">
        <f t="shared" si="58"/>
        <v>January</v>
      </c>
      <c r="R1867" s="11">
        <v>42033</v>
      </c>
      <c r="S1867" s="13" t="str">
        <f t="shared" si="59"/>
        <v>January</v>
      </c>
      <c r="T1867" s="8">
        <v>-1764.29</v>
      </c>
      <c r="U1867">
        <v>14</v>
      </c>
      <c r="V1867" s="6">
        <v>1794.88</v>
      </c>
      <c r="W1867">
        <v>89836</v>
      </c>
      <c r="X1867" t="str">
        <f>[1]!DXLOOKUP(M1867,Users!$A$2:$A$5,Users!$B$2:$B$5,0)</f>
        <v>Erin</v>
      </c>
    </row>
    <row r="1868" spans="1:24" ht="12.75" customHeight="1">
      <c r="A1868" t="s">
        <v>47</v>
      </c>
      <c r="B1868" s="17">
        <v>0.01</v>
      </c>
      <c r="C1868" s="6">
        <v>60.97</v>
      </c>
      <c r="D1868" s="6">
        <v>4.5</v>
      </c>
      <c r="E1868">
        <v>3269</v>
      </c>
      <c r="F1868" t="s">
        <v>2928</v>
      </c>
      <c r="G1868" t="s">
        <v>27</v>
      </c>
      <c r="H1868" t="s">
        <v>28</v>
      </c>
      <c r="I1868" t="s">
        <v>29</v>
      </c>
      <c r="J1868" t="s">
        <v>257</v>
      </c>
      <c r="K1868" t="s">
        <v>59</v>
      </c>
      <c r="L1868" t="s">
        <v>2132</v>
      </c>
      <c r="M1868" t="s">
        <v>53</v>
      </c>
      <c r="N1868" t="s">
        <v>54</v>
      </c>
      <c r="O1868" t="s">
        <v>2929</v>
      </c>
      <c r="P1868" s="13">
        <v>42032</v>
      </c>
      <c r="Q1868" s="13" t="str">
        <f t="shared" si="58"/>
        <v>January</v>
      </c>
      <c r="R1868" s="11">
        <v>42034</v>
      </c>
      <c r="S1868" s="13" t="str">
        <f t="shared" si="59"/>
        <v>January</v>
      </c>
      <c r="T1868" s="8">
        <v>527.87759999999992</v>
      </c>
      <c r="U1868">
        <v>12</v>
      </c>
      <c r="V1868" s="6">
        <v>765.04</v>
      </c>
      <c r="W1868">
        <v>89836</v>
      </c>
      <c r="X1868" t="str">
        <f>[1]!DXLOOKUP(M1868,Users!$A$2:$A$5,Users!$B$2:$B$5,0)</f>
        <v>Erin</v>
      </c>
    </row>
    <row r="1869" spans="1:24" ht="12.75" customHeight="1">
      <c r="A1869" t="s">
        <v>106</v>
      </c>
      <c r="B1869" s="17">
        <v>0.02</v>
      </c>
      <c r="C1869" s="6">
        <v>13.48</v>
      </c>
      <c r="D1869" s="6">
        <v>4.51</v>
      </c>
      <c r="E1869">
        <v>3275</v>
      </c>
      <c r="F1869" t="s">
        <v>2930</v>
      </c>
      <c r="G1869" t="s">
        <v>49</v>
      </c>
      <c r="H1869" t="s">
        <v>40</v>
      </c>
      <c r="I1869" t="s">
        <v>29</v>
      </c>
      <c r="J1869" t="s">
        <v>141</v>
      </c>
      <c r="K1869" t="s">
        <v>59</v>
      </c>
      <c r="L1869" t="s">
        <v>2503</v>
      </c>
      <c r="M1869" t="s">
        <v>34</v>
      </c>
      <c r="N1869" t="s">
        <v>35</v>
      </c>
      <c r="O1869" t="s">
        <v>1961</v>
      </c>
      <c r="P1869" s="13">
        <v>42084</v>
      </c>
      <c r="Q1869" s="13" t="str">
        <f t="shared" si="58"/>
        <v>March</v>
      </c>
      <c r="R1869" s="11">
        <v>42086</v>
      </c>
      <c r="S1869" s="13" t="str">
        <f t="shared" si="59"/>
        <v>March</v>
      </c>
      <c r="T1869" s="8">
        <v>34.520000000000003</v>
      </c>
      <c r="U1869">
        <v>9</v>
      </c>
      <c r="V1869" s="6">
        <v>127.12</v>
      </c>
      <c r="W1869">
        <v>86233</v>
      </c>
      <c r="X1869" t="str">
        <f>[1]!DXLOOKUP(M1869,Users!$A$2:$A$5,Users!$B$2:$B$5,0)</f>
        <v>William</v>
      </c>
    </row>
    <row r="1870" spans="1:24" ht="12.75" customHeight="1">
      <c r="A1870" t="s">
        <v>106</v>
      </c>
      <c r="B1870" s="17">
        <v>0.04</v>
      </c>
      <c r="C1870" s="6">
        <v>449.99</v>
      </c>
      <c r="D1870" s="6">
        <v>24.49</v>
      </c>
      <c r="E1870">
        <v>3275</v>
      </c>
      <c r="F1870" t="s">
        <v>2930</v>
      </c>
      <c r="G1870" t="s">
        <v>49</v>
      </c>
      <c r="H1870" t="s">
        <v>58</v>
      </c>
      <c r="I1870" t="s">
        <v>77</v>
      </c>
      <c r="J1870" t="s">
        <v>587</v>
      </c>
      <c r="K1870" t="s">
        <v>236</v>
      </c>
      <c r="L1870" t="s">
        <v>2931</v>
      </c>
      <c r="M1870" t="s">
        <v>34</v>
      </c>
      <c r="N1870" t="s">
        <v>35</v>
      </c>
      <c r="O1870" t="s">
        <v>1961</v>
      </c>
      <c r="P1870" s="13">
        <v>42005</v>
      </c>
      <c r="Q1870" s="13" t="str">
        <f t="shared" si="58"/>
        <v>January</v>
      </c>
      <c r="R1870" s="11">
        <v>42009</v>
      </c>
      <c r="S1870" s="13" t="str">
        <f t="shared" si="59"/>
        <v>January</v>
      </c>
      <c r="T1870" s="8">
        <v>3576.8840999999998</v>
      </c>
      <c r="U1870">
        <v>12</v>
      </c>
      <c r="V1870" s="6">
        <v>5183.8900000000003</v>
      </c>
      <c r="W1870">
        <v>86234</v>
      </c>
      <c r="X1870" t="str">
        <f>[1]!DXLOOKUP(M1870,Users!$A$2:$A$5,Users!$B$2:$B$5,0)</f>
        <v>William</v>
      </c>
    </row>
    <row r="1871" spans="1:24" ht="12.75" customHeight="1">
      <c r="A1871" t="s">
        <v>106</v>
      </c>
      <c r="B1871" s="17">
        <v>0.01</v>
      </c>
      <c r="C1871" s="6">
        <v>5.84</v>
      </c>
      <c r="D1871" s="6">
        <v>1.2</v>
      </c>
      <c r="E1871">
        <v>3275</v>
      </c>
      <c r="F1871" t="s">
        <v>2930</v>
      </c>
      <c r="G1871" t="s">
        <v>49</v>
      </c>
      <c r="H1871" t="s">
        <v>58</v>
      </c>
      <c r="I1871" t="s">
        <v>29</v>
      </c>
      <c r="J1871" t="s">
        <v>30</v>
      </c>
      <c r="K1871" t="s">
        <v>31</v>
      </c>
      <c r="L1871" t="s">
        <v>1313</v>
      </c>
      <c r="M1871" t="s">
        <v>34</v>
      </c>
      <c r="N1871" t="s">
        <v>35</v>
      </c>
      <c r="O1871" t="s">
        <v>1961</v>
      </c>
      <c r="P1871" s="13">
        <v>42005</v>
      </c>
      <c r="Q1871" s="13" t="str">
        <f t="shared" si="58"/>
        <v>January</v>
      </c>
      <c r="R1871" s="11">
        <v>42014</v>
      </c>
      <c r="S1871" s="13" t="str">
        <f t="shared" si="59"/>
        <v>January</v>
      </c>
      <c r="T1871" s="8">
        <v>20.38</v>
      </c>
      <c r="U1871">
        <v>6</v>
      </c>
      <c r="V1871" s="6">
        <v>36.090000000000003</v>
      </c>
      <c r="W1871">
        <v>86234</v>
      </c>
      <c r="X1871" t="str">
        <f>[1]!DXLOOKUP(M1871,Users!$A$2:$A$5,Users!$B$2:$B$5,0)</f>
        <v>William</v>
      </c>
    </row>
    <row r="1872" spans="1:24" ht="12.75" customHeight="1">
      <c r="A1872" t="s">
        <v>25</v>
      </c>
      <c r="B1872" s="17">
        <v>0.06</v>
      </c>
      <c r="C1872" s="6">
        <v>89.83</v>
      </c>
      <c r="D1872" s="6">
        <v>35</v>
      </c>
      <c r="E1872">
        <v>3279</v>
      </c>
      <c r="F1872" t="s">
        <v>2932</v>
      </c>
      <c r="G1872" t="s">
        <v>49</v>
      </c>
      <c r="H1872" t="s">
        <v>40</v>
      </c>
      <c r="I1872" t="s">
        <v>29</v>
      </c>
      <c r="J1872" t="s">
        <v>141</v>
      </c>
      <c r="K1872" t="s">
        <v>236</v>
      </c>
      <c r="L1872" t="s">
        <v>2933</v>
      </c>
      <c r="M1872" t="s">
        <v>136</v>
      </c>
      <c r="N1872" t="s">
        <v>932</v>
      </c>
      <c r="O1872" t="s">
        <v>2603</v>
      </c>
      <c r="P1872" s="13">
        <v>42100</v>
      </c>
      <c r="Q1872" s="13" t="str">
        <f t="shared" si="58"/>
        <v>April</v>
      </c>
      <c r="R1872" s="11">
        <v>42102</v>
      </c>
      <c r="S1872" s="13" t="str">
        <f t="shared" si="59"/>
        <v>April</v>
      </c>
      <c r="T1872" s="8">
        <v>31.11</v>
      </c>
      <c r="U1872">
        <v>4</v>
      </c>
      <c r="V1872" s="6">
        <v>366.26</v>
      </c>
      <c r="W1872">
        <v>90766</v>
      </c>
      <c r="X1872" t="str">
        <f>[1]!DXLOOKUP(M1872,Users!$A$2:$A$5,Users!$B$2:$B$5,0)</f>
        <v>Sam</v>
      </c>
    </row>
    <row r="1873" spans="1:24" ht="12.75" customHeight="1">
      <c r="A1873" t="s">
        <v>25</v>
      </c>
      <c r="B1873" s="17">
        <v>0.1</v>
      </c>
      <c r="C1873" s="6">
        <v>13.43</v>
      </c>
      <c r="D1873" s="6">
        <v>5.5</v>
      </c>
      <c r="E1873">
        <v>3279</v>
      </c>
      <c r="F1873" t="s">
        <v>2932</v>
      </c>
      <c r="G1873" t="s">
        <v>49</v>
      </c>
      <c r="H1873" t="s">
        <v>40</v>
      </c>
      <c r="I1873" t="s">
        <v>29</v>
      </c>
      <c r="J1873" t="s">
        <v>141</v>
      </c>
      <c r="K1873" t="s">
        <v>59</v>
      </c>
      <c r="L1873" t="s">
        <v>1702</v>
      </c>
      <c r="M1873" t="s">
        <v>136</v>
      </c>
      <c r="N1873" t="s">
        <v>932</v>
      </c>
      <c r="O1873" t="s">
        <v>2603</v>
      </c>
      <c r="P1873" s="13">
        <v>42100</v>
      </c>
      <c r="Q1873" s="13" t="str">
        <f t="shared" si="58"/>
        <v>April</v>
      </c>
      <c r="R1873" s="11">
        <v>42102</v>
      </c>
      <c r="S1873" s="13" t="str">
        <f t="shared" si="59"/>
        <v>April</v>
      </c>
      <c r="T1873" s="8">
        <v>358.29539999999997</v>
      </c>
      <c r="U1873">
        <v>12</v>
      </c>
      <c r="V1873" s="6">
        <v>157.99</v>
      </c>
      <c r="W1873">
        <v>90766</v>
      </c>
      <c r="X1873" t="str">
        <f>[1]!DXLOOKUP(M1873,Users!$A$2:$A$5,Users!$B$2:$B$5,0)</f>
        <v>Sam</v>
      </c>
    </row>
    <row r="1874" spans="1:24" ht="12.75" customHeight="1">
      <c r="A1874" t="s">
        <v>25</v>
      </c>
      <c r="B1874" s="17">
        <v>0.01</v>
      </c>
      <c r="C1874" s="6">
        <v>125.99</v>
      </c>
      <c r="D1874" s="6">
        <v>7.69</v>
      </c>
      <c r="E1874">
        <v>3279</v>
      </c>
      <c r="F1874" t="s">
        <v>2932</v>
      </c>
      <c r="G1874" t="s">
        <v>49</v>
      </c>
      <c r="H1874" t="s">
        <v>40</v>
      </c>
      <c r="I1874" t="s">
        <v>77</v>
      </c>
      <c r="J1874" t="s">
        <v>78</v>
      </c>
      <c r="K1874" t="s">
        <v>59</v>
      </c>
      <c r="L1874" t="s">
        <v>1225</v>
      </c>
      <c r="M1874" t="s">
        <v>136</v>
      </c>
      <c r="N1874" t="s">
        <v>932</v>
      </c>
      <c r="O1874" t="s">
        <v>2603</v>
      </c>
      <c r="P1874" s="13">
        <v>42100</v>
      </c>
      <c r="Q1874" s="13" t="str">
        <f t="shared" si="58"/>
        <v>April</v>
      </c>
      <c r="R1874" s="11">
        <v>42100</v>
      </c>
      <c r="S1874" s="13" t="str">
        <f t="shared" si="59"/>
        <v>April</v>
      </c>
      <c r="T1874" s="8">
        <v>8.3219999999999992</v>
      </c>
      <c r="U1874">
        <v>11</v>
      </c>
      <c r="V1874" s="6">
        <v>1212.8800000000001</v>
      </c>
      <c r="W1874">
        <v>90766</v>
      </c>
      <c r="X1874" t="str">
        <f>[1]!DXLOOKUP(M1874,Users!$A$2:$A$5,Users!$B$2:$B$5,0)</f>
        <v>Sam</v>
      </c>
    </row>
    <row r="1875" spans="1:24" ht="12.75" customHeight="1">
      <c r="A1875" t="s">
        <v>56</v>
      </c>
      <c r="B1875" s="17">
        <v>0.01</v>
      </c>
      <c r="C1875" s="6">
        <v>45.99</v>
      </c>
      <c r="D1875" s="6">
        <v>4.99</v>
      </c>
      <c r="E1875">
        <v>3279</v>
      </c>
      <c r="F1875" t="s">
        <v>2932</v>
      </c>
      <c r="G1875" t="s">
        <v>49</v>
      </c>
      <c r="H1875" t="s">
        <v>40</v>
      </c>
      <c r="I1875" t="s">
        <v>77</v>
      </c>
      <c r="J1875" t="s">
        <v>78</v>
      </c>
      <c r="K1875" t="s">
        <v>59</v>
      </c>
      <c r="L1875" t="s">
        <v>1115</v>
      </c>
      <c r="M1875" t="s">
        <v>136</v>
      </c>
      <c r="N1875" t="s">
        <v>932</v>
      </c>
      <c r="O1875" t="s">
        <v>2603</v>
      </c>
      <c r="P1875" s="13">
        <v>42077</v>
      </c>
      <c r="Q1875" s="13" t="str">
        <f t="shared" si="58"/>
        <v>March</v>
      </c>
      <c r="R1875" s="11">
        <v>42079</v>
      </c>
      <c r="S1875" s="13" t="str">
        <f t="shared" si="59"/>
        <v>March</v>
      </c>
      <c r="T1875" s="8">
        <v>24.018000000000001</v>
      </c>
      <c r="U1875">
        <v>3</v>
      </c>
      <c r="V1875" s="6">
        <v>125.19</v>
      </c>
      <c r="W1875">
        <v>90767</v>
      </c>
      <c r="X1875" t="str">
        <f>[1]!DXLOOKUP(M1875,Users!$A$2:$A$5,Users!$B$2:$B$5,0)</f>
        <v>Sam</v>
      </c>
    </row>
    <row r="1876" spans="1:24" ht="12.75" customHeight="1">
      <c r="A1876" t="s">
        <v>47</v>
      </c>
      <c r="B1876" s="17">
        <v>0.05</v>
      </c>
      <c r="C1876" s="6">
        <v>363.25</v>
      </c>
      <c r="D1876" s="6">
        <v>19.989999999999998</v>
      </c>
      <c r="E1876">
        <v>3283</v>
      </c>
      <c r="F1876" t="s">
        <v>2934</v>
      </c>
      <c r="G1876" t="s">
        <v>27</v>
      </c>
      <c r="H1876" t="s">
        <v>28</v>
      </c>
      <c r="I1876" t="s">
        <v>29</v>
      </c>
      <c r="J1876" t="s">
        <v>257</v>
      </c>
      <c r="K1876" t="s">
        <v>59</v>
      </c>
      <c r="L1876" t="s">
        <v>1253</v>
      </c>
      <c r="M1876" t="s">
        <v>136</v>
      </c>
      <c r="N1876" t="s">
        <v>362</v>
      </c>
      <c r="O1876" t="s">
        <v>2935</v>
      </c>
      <c r="P1876" s="13">
        <v>42115</v>
      </c>
      <c r="Q1876" s="13" t="str">
        <f t="shared" si="58"/>
        <v>April</v>
      </c>
      <c r="R1876" s="11">
        <v>42115</v>
      </c>
      <c r="S1876" s="13" t="str">
        <f t="shared" si="59"/>
        <v>April</v>
      </c>
      <c r="T1876" s="8">
        <v>-269.75549999999998</v>
      </c>
      <c r="U1876">
        <v>5</v>
      </c>
      <c r="V1876" s="6">
        <v>1867.04</v>
      </c>
      <c r="W1876">
        <v>90752</v>
      </c>
      <c r="X1876" t="str">
        <f>[1]!DXLOOKUP(M1876,Users!$A$2:$A$5,Users!$B$2:$B$5,0)</f>
        <v>Sam</v>
      </c>
    </row>
    <row r="1877" spans="1:24" ht="12.75" customHeight="1">
      <c r="A1877" t="s">
        <v>25</v>
      </c>
      <c r="B1877" s="17">
        <v>0.03</v>
      </c>
      <c r="C1877" s="6">
        <v>17.48</v>
      </c>
      <c r="D1877" s="6">
        <v>1.99</v>
      </c>
      <c r="E1877">
        <v>3283</v>
      </c>
      <c r="F1877" t="s">
        <v>2934</v>
      </c>
      <c r="G1877" t="s">
        <v>49</v>
      </c>
      <c r="H1877" t="s">
        <v>28</v>
      </c>
      <c r="I1877" t="s">
        <v>77</v>
      </c>
      <c r="J1877" t="s">
        <v>180</v>
      </c>
      <c r="K1877" t="s">
        <v>51</v>
      </c>
      <c r="L1877" t="s">
        <v>361</v>
      </c>
      <c r="M1877" t="s">
        <v>136</v>
      </c>
      <c r="N1877" t="s">
        <v>362</v>
      </c>
      <c r="O1877" t="s">
        <v>2935</v>
      </c>
      <c r="P1877" s="13">
        <v>42134</v>
      </c>
      <c r="Q1877" s="13" t="str">
        <f t="shared" si="58"/>
        <v>May</v>
      </c>
      <c r="R1877" s="11">
        <v>42135</v>
      </c>
      <c r="S1877" s="13" t="str">
        <f t="shared" si="59"/>
        <v>May</v>
      </c>
      <c r="T1877" s="8">
        <v>710.80739999999992</v>
      </c>
      <c r="U1877">
        <v>31</v>
      </c>
      <c r="V1877" s="6">
        <v>537.79999999999995</v>
      </c>
      <c r="W1877">
        <v>90753</v>
      </c>
      <c r="X1877" t="str">
        <f>[1]!DXLOOKUP(M1877,Users!$A$2:$A$5,Users!$B$2:$B$5,0)</f>
        <v>Sam</v>
      </c>
    </row>
    <row r="1878" spans="1:24" ht="12.75" customHeight="1">
      <c r="A1878" t="s">
        <v>25</v>
      </c>
      <c r="B1878" s="17">
        <v>0.05</v>
      </c>
      <c r="C1878" s="6">
        <v>19.23</v>
      </c>
      <c r="D1878" s="6">
        <v>6.15</v>
      </c>
      <c r="E1878">
        <v>3284</v>
      </c>
      <c r="F1878" t="s">
        <v>2936</v>
      </c>
      <c r="G1878" t="s">
        <v>27</v>
      </c>
      <c r="H1878" t="s">
        <v>28</v>
      </c>
      <c r="I1878" t="s">
        <v>41</v>
      </c>
      <c r="J1878" t="s">
        <v>50</v>
      </c>
      <c r="K1878" t="s">
        <v>51</v>
      </c>
      <c r="L1878" t="s">
        <v>472</v>
      </c>
      <c r="M1878" t="s">
        <v>136</v>
      </c>
      <c r="N1878" t="s">
        <v>362</v>
      </c>
      <c r="O1878" t="s">
        <v>2937</v>
      </c>
      <c r="P1878" s="13">
        <v>42055</v>
      </c>
      <c r="Q1878" s="13" t="str">
        <f t="shared" si="58"/>
        <v>February</v>
      </c>
      <c r="R1878" s="11">
        <v>42057</v>
      </c>
      <c r="S1878" s="13" t="str">
        <f t="shared" si="59"/>
        <v>February</v>
      </c>
      <c r="T1878" s="8">
        <v>-2133.2780000000002</v>
      </c>
      <c r="U1878">
        <v>6</v>
      </c>
      <c r="V1878" s="6">
        <v>119.78</v>
      </c>
      <c r="W1878">
        <v>90751</v>
      </c>
      <c r="X1878" t="str">
        <f>[1]!DXLOOKUP(M1878,Users!$A$2:$A$5,Users!$B$2:$B$5,0)</f>
        <v>Sam</v>
      </c>
    </row>
    <row r="1879" spans="1:24" ht="12.75" customHeight="1">
      <c r="A1879" t="s">
        <v>37</v>
      </c>
      <c r="B1879" s="17">
        <v>0.06</v>
      </c>
      <c r="C1879" s="6">
        <v>1.7</v>
      </c>
      <c r="D1879" s="6">
        <v>1.99</v>
      </c>
      <c r="E1879">
        <v>3285</v>
      </c>
      <c r="F1879" t="s">
        <v>2938</v>
      </c>
      <c r="G1879" t="s">
        <v>49</v>
      </c>
      <c r="H1879" t="s">
        <v>114</v>
      </c>
      <c r="I1879" t="s">
        <v>77</v>
      </c>
      <c r="J1879" t="s">
        <v>180</v>
      </c>
      <c r="K1879" t="s">
        <v>51</v>
      </c>
      <c r="L1879" t="s">
        <v>814</v>
      </c>
      <c r="M1879" t="s">
        <v>136</v>
      </c>
      <c r="N1879" t="s">
        <v>137</v>
      </c>
      <c r="O1879" t="s">
        <v>2939</v>
      </c>
      <c r="P1879" s="13">
        <v>42010</v>
      </c>
      <c r="Q1879" s="13" t="str">
        <f t="shared" si="58"/>
        <v>January</v>
      </c>
      <c r="R1879" s="11">
        <v>42011</v>
      </c>
      <c r="S1879" s="13" t="str">
        <f t="shared" si="59"/>
        <v>January</v>
      </c>
      <c r="T1879" s="8">
        <v>80.071200000000005</v>
      </c>
      <c r="U1879">
        <v>7</v>
      </c>
      <c r="V1879" s="6">
        <v>12.15</v>
      </c>
      <c r="W1879">
        <v>90750</v>
      </c>
      <c r="X1879" t="str">
        <f>[1]!DXLOOKUP(M1879,Users!$A$2:$A$5,Users!$B$2:$B$5,0)</f>
        <v>Sam</v>
      </c>
    </row>
    <row r="1880" spans="1:24" ht="12.75" customHeight="1">
      <c r="A1880" t="s">
        <v>37</v>
      </c>
      <c r="B1880" s="17">
        <v>0.01</v>
      </c>
      <c r="C1880" s="6">
        <v>30.98</v>
      </c>
      <c r="D1880" s="6">
        <v>5.09</v>
      </c>
      <c r="E1880">
        <v>3285</v>
      </c>
      <c r="F1880" t="s">
        <v>2938</v>
      </c>
      <c r="G1880" t="s">
        <v>49</v>
      </c>
      <c r="H1880" t="s">
        <v>114</v>
      </c>
      <c r="I1880" t="s">
        <v>29</v>
      </c>
      <c r="J1880" t="s">
        <v>93</v>
      </c>
      <c r="K1880" t="s">
        <v>59</v>
      </c>
      <c r="L1880" t="s">
        <v>2940</v>
      </c>
      <c r="M1880" t="s">
        <v>136</v>
      </c>
      <c r="N1880" t="s">
        <v>137</v>
      </c>
      <c r="O1880" t="s">
        <v>2939</v>
      </c>
      <c r="P1880" s="13">
        <v>42010</v>
      </c>
      <c r="Q1880" s="13" t="str">
        <f t="shared" si="58"/>
        <v>January</v>
      </c>
      <c r="R1880" s="11">
        <v>42012</v>
      </c>
      <c r="S1880" s="13" t="str">
        <f t="shared" si="59"/>
        <v>January</v>
      </c>
      <c r="T1880" s="8">
        <v>896.40599999999995</v>
      </c>
      <c r="U1880">
        <v>9</v>
      </c>
      <c r="V1880" s="6">
        <v>288.42</v>
      </c>
      <c r="W1880">
        <v>90750</v>
      </c>
      <c r="X1880" t="str">
        <f>[1]!DXLOOKUP(M1880,Users!$A$2:$A$5,Users!$B$2:$B$5,0)</f>
        <v>Sam</v>
      </c>
    </row>
    <row r="1881" spans="1:24" ht="12.75" customHeight="1">
      <c r="A1881" t="s">
        <v>106</v>
      </c>
      <c r="B1881" s="17">
        <v>0.08</v>
      </c>
      <c r="C1881" s="6">
        <v>30.56</v>
      </c>
      <c r="D1881" s="6">
        <v>2.99</v>
      </c>
      <c r="E1881">
        <v>3287</v>
      </c>
      <c r="F1881" t="s">
        <v>2941</v>
      </c>
      <c r="G1881" t="s">
        <v>49</v>
      </c>
      <c r="H1881" t="s">
        <v>58</v>
      </c>
      <c r="I1881" t="s">
        <v>29</v>
      </c>
      <c r="J1881" t="s">
        <v>109</v>
      </c>
      <c r="K1881" t="s">
        <v>59</v>
      </c>
      <c r="L1881" t="s">
        <v>2580</v>
      </c>
      <c r="M1881" t="s">
        <v>34</v>
      </c>
      <c r="N1881" t="s">
        <v>45</v>
      </c>
      <c r="O1881" t="s">
        <v>2942</v>
      </c>
      <c r="P1881" s="13">
        <v>42149</v>
      </c>
      <c r="Q1881" s="13" t="str">
        <f t="shared" si="58"/>
        <v>May</v>
      </c>
      <c r="R1881" s="11">
        <v>42151</v>
      </c>
      <c r="S1881" s="13" t="str">
        <f t="shared" si="59"/>
        <v>May</v>
      </c>
      <c r="T1881" s="8">
        <v>352.87979999999999</v>
      </c>
      <c r="U1881">
        <v>17</v>
      </c>
      <c r="V1881" s="6">
        <v>511.42</v>
      </c>
      <c r="W1881">
        <v>89897</v>
      </c>
      <c r="X1881" t="str">
        <f>[1]!DXLOOKUP(M1881,Users!$A$2:$A$5,Users!$B$2:$B$5,0)</f>
        <v>William</v>
      </c>
    </row>
    <row r="1882" spans="1:24" ht="12.75" customHeight="1">
      <c r="A1882" t="s">
        <v>106</v>
      </c>
      <c r="B1882" s="17">
        <v>0.04</v>
      </c>
      <c r="C1882" s="6">
        <v>33.89</v>
      </c>
      <c r="D1882" s="6">
        <v>5.0999999999999996</v>
      </c>
      <c r="E1882">
        <v>3303</v>
      </c>
      <c r="F1882" t="s">
        <v>2943</v>
      </c>
      <c r="G1882" t="s">
        <v>49</v>
      </c>
      <c r="H1882" t="s">
        <v>40</v>
      </c>
      <c r="I1882" t="s">
        <v>29</v>
      </c>
      <c r="J1882" t="s">
        <v>141</v>
      </c>
      <c r="K1882" t="s">
        <v>59</v>
      </c>
      <c r="L1882" t="s">
        <v>2792</v>
      </c>
      <c r="M1882" t="s">
        <v>136</v>
      </c>
      <c r="N1882" t="s">
        <v>362</v>
      </c>
      <c r="O1882" t="s">
        <v>2944</v>
      </c>
      <c r="P1882" s="13">
        <v>42011</v>
      </c>
      <c r="Q1882" s="13" t="str">
        <f t="shared" si="58"/>
        <v>January</v>
      </c>
      <c r="R1882" s="11">
        <v>42016</v>
      </c>
      <c r="S1882" s="13" t="str">
        <f t="shared" si="59"/>
        <v>January</v>
      </c>
      <c r="T1882" s="8">
        <v>68.675999999999988</v>
      </c>
      <c r="U1882">
        <v>6</v>
      </c>
      <c r="V1882" s="6">
        <v>200.64</v>
      </c>
      <c r="W1882">
        <v>87795</v>
      </c>
      <c r="X1882" t="str">
        <f>[1]!DXLOOKUP(M1882,Users!$A$2:$A$5,Users!$B$2:$B$5,0)</f>
        <v>Sam</v>
      </c>
    </row>
    <row r="1883" spans="1:24" ht="12.75" customHeight="1">
      <c r="A1883" t="s">
        <v>56</v>
      </c>
      <c r="B1883" s="17">
        <v>0.06</v>
      </c>
      <c r="C1883" s="6">
        <v>11.33</v>
      </c>
      <c r="D1883" s="6">
        <v>6.12</v>
      </c>
      <c r="E1883">
        <v>3306</v>
      </c>
      <c r="F1883" t="s">
        <v>2945</v>
      </c>
      <c r="G1883" t="s">
        <v>49</v>
      </c>
      <c r="H1883" t="s">
        <v>58</v>
      </c>
      <c r="I1883" t="s">
        <v>29</v>
      </c>
      <c r="J1883" t="s">
        <v>257</v>
      </c>
      <c r="K1883" t="s">
        <v>86</v>
      </c>
      <c r="L1883" t="s">
        <v>2149</v>
      </c>
      <c r="M1883" t="s">
        <v>53</v>
      </c>
      <c r="N1883" t="s">
        <v>228</v>
      </c>
      <c r="O1883" t="s">
        <v>2946</v>
      </c>
      <c r="P1883" s="13">
        <v>42095</v>
      </c>
      <c r="Q1883" s="13" t="str">
        <f t="shared" si="58"/>
        <v>April</v>
      </c>
      <c r="R1883" s="11">
        <v>42097</v>
      </c>
      <c r="S1883" s="13" t="str">
        <f t="shared" si="59"/>
        <v>April</v>
      </c>
      <c r="T1883" s="8">
        <v>-15.92</v>
      </c>
      <c r="U1883">
        <v>1</v>
      </c>
      <c r="V1883" s="6">
        <v>17.62</v>
      </c>
      <c r="W1883">
        <v>90461</v>
      </c>
      <c r="X1883" t="str">
        <f>[1]!DXLOOKUP(M1883,Users!$A$2:$A$5,Users!$B$2:$B$5,0)</f>
        <v>Erin</v>
      </c>
    </row>
    <row r="1884" spans="1:24" ht="12.75" customHeight="1">
      <c r="A1884" t="s">
        <v>106</v>
      </c>
      <c r="B1884" s="17">
        <v>7.0000000000000007E-2</v>
      </c>
      <c r="C1884" s="6">
        <v>16.739999999999998</v>
      </c>
      <c r="D1884" s="6">
        <v>7.04</v>
      </c>
      <c r="E1884">
        <v>3307</v>
      </c>
      <c r="F1884" t="s">
        <v>2947</v>
      </c>
      <c r="G1884" t="s">
        <v>49</v>
      </c>
      <c r="H1884" t="s">
        <v>58</v>
      </c>
      <c r="I1884" t="s">
        <v>29</v>
      </c>
      <c r="J1884" t="s">
        <v>141</v>
      </c>
      <c r="K1884" t="s">
        <v>59</v>
      </c>
      <c r="L1884" t="s">
        <v>2948</v>
      </c>
      <c r="M1884" t="s">
        <v>53</v>
      </c>
      <c r="N1884" t="s">
        <v>193</v>
      </c>
      <c r="O1884" t="s">
        <v>2949</v>
      </c>
      <c r="P1884" s="13">
        <v>42030</v>
      </c>
      <c r="Q1884" s="13" t="str">
        <f t="shared" si="58"/>
        <v>January</v>
      </c>
      <c r="R1884" s="11">
        <v>42037</v>
      </c>
      <c r="S1884" s="13" t="str">
        <f t="shared" si="59"/>
        <v>February</v>
      </c>
      <c r="T1884" s="8">
        <v>-114.2</v>
      </c>
      <c r="U1884">
        <v>5</v>
      </c>
      <c r="V1884" s="6">
        <v>80.58</v>
      </c>
      <c r="W1884">
        <v>90462</v>
      </c>
      <c r="X1884" t="str">
        <f>[1]!DXLOOKUP(M1884,Users!$A$2:$A$5,Users!$B$2:$B$5,0)</f>
        <v>Erin</v>
      </c>
    </row>
    <row r="1885" spans="1:24" ht="12.75" customHeight="1">
      <c r="A1885" t="s">
        <v>47</v>
      </c>
      <c r="B1885" s="17">
        <v>0.1</v>
      </c>
      <c r="C1885" s="6">
        <v>6.64</v>
      </c>
      <c r="D1885" s="6">
        <v>54.95</v>
      </c>
      <c r="E1885">
        <v>3309</v>
      </c>
      <c r="F1885" t="s">
        <v>2950</v>
      </c>
      <c r="G1885" t="s">
        <v>49</v>
      </c>
      <c r="H1885" t="s">
        <v>58</v>
      </c>
      <c r="I1885" t="s">
        <v>41</v>
      </c>
      <c r="J1885" t="s">
        <v>50</v>
      </c>
      <c r="K1885" t="s">
        <v>51</v>
      </c>
      <c r="L1885" t="s">
        <v>2951</v>
      </c>
      <c r="M1885" t="s">
        <v>53</v>
      </c>
      <c r="N1885" t="s">
        <v>193</v>
      </c>
      <c r="O1885" t="s">
        <v>2952</v>
      </c>
      <c r="P1885" s="13">
        <v>42087</v>
      </c>
      <c r="Q1885" s="13" t="str">
        <f t="shared" si="58"/>
        <v>March</v>
      </c>
      <c r="R1885" s="11">
        <v>42089</v>
      </c>
      <c r="S1885" s="13" t="str">
        <f t="shared" si="59"/>
        <v>March</v>
      </c>
      <c r="T1885" s="8">
        <v>-25</v>
      </c>
      <c r="U1885">
        <v>4</v>
      </c>
      <c r="V1885" s="6">
        <v>25.31</v>
      </c>
      <c r="W1885">
        <v>90460</v>
      </c>
      <c r="X1885" t="str">
        <f>[1]!DXLOOKUP(M1885,Users!$A$2:$A$5,Users!$B$2:$B$5,0)</f>
        <v>Erin</v>
      </c>
    </row>
    <row r="1886" spans="1:24" ht="12.75" customHeight="1">
      <c r="A1886" t="s">
        <v>47</v>
      </c>
      <c r="B1886" s="17">
        <v>0.05</v>
      </c>
      <c r="C1886" s="6">
        <v>90.48</v>
      </c>
      <c r="D1886" s="6">
        <v>19.989999999999998</v>
      </c>
      <c r="E1886">
        <v>3310</v>
      </c>
      <c r="F1886" t="s">
        <v>2953</v>
      </c>
      <c r="G1886" t="s">
        <v>49</v>
      </c>
      <c r="H1886" t="s">
        <v>58</v>
      </c>
      <c r="I1886" t="s">
        <v>29</v>
      </c>
      <c r="J1886" t="s">
        <v>69</v>
      </c>
      <c r="K1886" t="s">
        <v>59</v>
      </c>
      <c r="L1886" t="s">
        <v>1840</v>
      </c>
      <c r="M1886" t="s">
        <v>53</v>
      </c>
      <c r="N1886" t="s">
        <v>193</v>
      </c>
      <c r="O1886" t="s">
        <v>2954</v>
      </c>
      <c r="P1886" s="13">
        <v>42087</v>
      </c>
      <c r="Q1886" s="13" t="str">
        <f t="shared" si="58"/>
        <v>March</v>
      </c>
      <c r="R1886" s="11">
        <v>42088</v>
      </c>
      <c r="S1886" s="13" t="str">
        <f t="shared" si="59"/>
        <v>March</v>
      </c>
      <c r="T1886" s="8">
        <v>255.14819999999997</v>
      </c>
      <c r="U1886">
        <v>4</v>
      </c>
      <c r="V1886" s="6">
        <v>369.78</v>
      </c>
      <c r="W1886">
        <v>90460</v>
      </c>
      <c r="X1886" t="str">
        <f>[1]!DXLOOKUP(M1886,Users!$A$2:$A$5,Users!$B$2:$B$5,0)</f>
        <v>Erin</v>
      </c>
    </row>
    <row r="1887" spans="1:24" ht="12.75" customHeight="1">
      <c r="A1887" t="s">
        <v>106</v>
      </c>
      <c r="B1887" s="17">
        <v>0.06</v>
      </c>
      <c r="C1887" s="6">
        <v>6.45</v>
      </c>
      <c r="D1887" s="6">
        <v>1.34</v>
      </c>
      <c r="E1887">
        <v>3311</v>
      </c>
      <c r="F1887" t="s">
        <v>2955</v>
      </c>
      <c r="G1887" t="s">
        <v>49</v>
      </c>
      <c r="H1887" t="s">
        <v>58</v>
      </c>
      <c r="I1887" t="s">
        <v>29</v>
      </c>
      <c r="J1887" t="s">
        <v>93</v>
      </c>
      <c r="K1887" t="s">
        <v>31</v>
      </c>
      <c r="L1887" t="s">
        <v>2763</v>
      </c>
      <c r="M1887" t="s">
        <v>53</v>
      </c>
      <c r="N1887" t="s">
        <v>193</v>
      </c>
      <c r="O1887" t="s">
        <v>2482</v>
      </c>
      <c r="P1887" s="13">
        <v>42030</v>
      </c>
      <c r="Q1887" s="13" t="str">
        <f t="shared" si="58"/>
        <v>January</v>
      </c>
      <c r="R1887" s="11">
        <v>42035</v>
      </c>
      <c r="S1887" s="13" t="str">
        <f t="shared" si="59"/>
        <v>January</v>
      </c>
      <c r="T1887" s="8">
        <v>39.426600000000001</v>
      </c>
      <c r="U1887">
        <v>9</v>
      </c>
      <c r="V1887" s="6">
        <v>57.14</v>
      </c>
      <c r="W1887">
        <v>90462</v>
      </c>
      <c r="X1887" t="str">
        <f>[1]!DXLOOKUP(M1887,Users!$A$2:$A$5,Users!$B$2:$B$5,0)</f>
        <v>Erin</v>
      </c>
    </row>
    <row r="1888" spans="1:24" ht="12.75" customHeight="1">
      <c r="A1888" t="s">
        <v>106</v>
      </c>
      <c r="B1888" s="17">
        <v>0.05</v>
      </c>
      <c r="C1888" s="6">
        <v>122.99</v>
      </c>
      <c r="D1888" s="6">
        <v>70.2</v>
      </c>
      <c r="E1888">
        <v>3314</v>
      </c>
      <c r="F1888" t="s">
        <v>2956</v>
      </c>
      <c r="G1888" t="s">
        <v>39</v>
      </c>
      <c r="H1888" t="s">
        <v>58</v>
      </c>
      <c r="I1888" t="s">
        <v>41</v>
      </c>
      <c r="J1888" t="s">
        <v>42</v>
      </c>
      <c r="K1888" t="s">
        <v>43</v>
      </c>
      <c r="L1888" t="s">
        <v>147</v>
      </c>
      <c r="M1888" t="s">
        <v>53</v>
      </c>
      <c r="N1888" t="s">
        <v>54</v>
      </c>
      <c r="O1888" t="s">
        <v>273</v>
      </c>
      <c r="P1888" s="13">
        <v>42030</v>
      </c>
      <c r="Q1888" s="13" t="str">
        <f t="shared" si="58"/>
        <v>January</v>
      </c>
      <c r="R1888" s="11">
        <v>42034</v>
      </c>
      <c r="S1888" s="13" t="str">
        <f t="shared" si="59"/>
        <v>January</v>
      </c>
      <c r="T1888" s="8">
        <v>-722.23</v>
      </c>
      <c r="U1888">
        <v>4</v>
      </c>
      <c r="V1888" s="6">
        <v>498.31</v>
      </c>
      <c r="W1888">
        <v>90462</v>
      </c>
      <c r="X1888" t="str">
        <f>[1]!DXLOOKUP(M1888,Users!$A$2:$A$5,Users!$B$2:$B$5,0)</f>
        <v>Erin</v>
      </c>
    </row>
    <row r="1889" spans="1:24" ht="12.75" customHeight="1">
      <c r="A1889" t="s">
        <v>106</v>
      </c>
      <c r="B1889" s="17">
        <v>0.03</v>
      </c>
      <c r="C1889" s="6">
        <v>20.98</v>
      </c>
      <c r="D1889" s="6">
        <v>1.49</v>
      </c>
      <c r="E1889">
        <v>3319</v>
      </c>
      <c r="F1889" t="s">
        <v>2957</v>
      </c>
      <c r="G1889" t="s">
        <v>49</v>
      </c>
      <c r="H1889" t="s">
        <v>58</v>
      </c>
      <c r="I1889" t="s">
        <v>29</v>
      </c>
      <c r="J1889" t="s">
        <v>109</v>
      </c>
      <c r="K1889" t="s">
        <v>59</v>
      </c>
      <c r="L1889" t="s">
        <v>1546</v>
      </c>
      <c r="M1889" t="s">
        <v>136</v>
      </c>
      <c r="N1889" t="s">
        <v>244</v>
      </c>
      <c r="O1889" t="s">
        <v>2894</v>
      </c>
      <c r="P1889" s="13">
        <v>42145</v>
      </c>
      <c r="Q1889" s="13" t="str">
        <f t="shared" si="58"/>
        <v>May</v>
      </c>
      <c r="R1889" s="11">
        <v>42145</v>
      </c>
      <c r="S1889" s="13" t="str">
        <f t="shared" si="59"/>
        <v>May</v>
      </c>
      <c r="T1889" s="8">
        <v>30.023999999999997</v>
      </c>
      <c r="U1889">
        <v>20</v>
      </c>
      <c r="V1889" s="6">
        <v>431.43</v>
      </c>
      <c r="W1889">
        <v>90104</v>
      </c>
      <c r="X1889" t="str">
        <f>[1]!DXLOOKUP(M1889,Users!$A$2:$A$5,Users!$B$2:$B$5,0)</f>
        <v>Sam</v>
      </c>
    </row>
    <row r="1890" spans="1:24" ht="12.75" customHeight="1">
      <c r="A1890" t="s">
        <v>37</v>
      </c>
      <c r="B1890" s="17">
        <v>0.08</v>
      </c>
      <c r="C1890" s="6">
        <v>3.28</v>
      </c>
      <c r="D1890" s="6">
        <v>3.97</v>
      </c>
      <c r="E1890">
        <v>3320</v>
      </c>
      <c r="F1890" t="s">
        <v>2958</v>
      </c>
      <c r="G1890" t="s">
        <v>49</v>
      </c>
      <c r="H1890" t="s">
        <v>58</v>
      </c>
      <c r="I1890" t="s">
        <v>29</v>
      </c>
      <c r="J1890" t="s">
        <v>30</v>
      </c>
      <c r="K1890" t="s">
        <v>31</v>
      </c>
      <c r="L1890" t="s">
        <v>1793</v>
      </c>
      <c r="M1890" t="s">
        <v>136</v>
      </c>
      <c r="N1890" t="s">
        <v>244</v>
      </c>
      <c r="O1890" t="s">
        <v>1644</v>
      </c>
      <c r="P1890" s="13">
        <v>42121</v>
      </c>
      <c r="Q1890" s="13" t="str">
        <f t="shared" si="58"/>
        <v>April</v>
      </c>
      <c r="R1890" s="11">
        <v>42122</v>
      </c>
      <c r="S1890" s="13" t="str">
        <f t="shared" si="59"/>
        <v>April</v>
      </c>
      <c r="T1890" s="8">
        <v>0.42660000000000337</v>
      </c>
      <c r="U1890">
        <v>18</v>
      </c>
      <c r="V1890" s="6">
        <v>57.24</v>
      </c>
      <c r="W1890">
        <v>90103</v>
      </c>
      <c r="X1890" t="str">
        <f>[1]!DXLOOKUP(M1890,Users!$A$2:$A$5,Users!$B$2:$B$5,0)</f>
        <v>Sam</v>
      </c>
    </row>
    <row r="1891" spans="1:24" ht="12.75" customHeight="1">
      <c r="A1891" t="s">
        <v>37</v>
      </c>
      <c r="B1891" s="17">
        <v>0.09</v>
      </c>
      <c r="C1891" s="6">
        <v>40.97</v>
      </c>
      <c r="D1891" s="6">
        <v>8.99</v>
      </c>
      <c r="E1891">
        <v>3320</v>
      </c>
      <c r="F1891" t="s">
        <v>2958</v>
      </c>
      <c r="G1891" t="s">
        <v>27</v>
      </c>
      <c r="H1891" t="s">
        <v>58</v>
      </c>
      <c r="I1891" t="s">
        <v>29</v>
      </c>
      <c r="J1891" t="s">
        <v>30</v>
      </c>
      <c r="K1891" t="s">
        <v>51</v>
      </c>
      <c r="L1891" t="s">
        <v>2445</v>
      </c>
      <c r="M1891" t="s">
        <v>136</v>
      </c>
      <c r="N1891" t="s">
        <v>244</v>
      </c>
      <c r="O1891" t="s">
        <v>1644</v>
      </c>
      <c r="P1891" s="13">
        <v>42121</v>
      </c>
      <c r="Q1891" s="13" t="str">
        <f t="shared" si="58"/>
        <v>April</v>
      </c>
      <c r="R1891" s="11">
        <v>42123</v>
      </c>
      <c r="S1891" s="13" t="str">
        <f t="shared" si="59"/>
        <v>April</v>
      </c>
      <c r="T1891" s="8">
        <v>66.215999999999994</v>
      </c>
      <c r="U1891">
        <v>22</v>
      </c>
      <c r="V1891" s="6">
        <v>824.7</v>
      </c>
      <c r="W1891">
        <v>90103</v>
      </c>
      <c r="X1891" t="str">
        <f>[1]!DXLOOKUP(M1891,Users!$A$2:$A$5,Users!$B$2:$B$5,0)</f>
        <v>Sam</v>
      </c>
    </row>
    <row r="1892" spans="1:24">
      <c r="A1892" t="s">
        <v>56</v>
      </c>
      <c r="B1892" s="17">
        <v>0.05</v>
      </c>
      <c r="C1892" s="6">
        <v>6.48</v>
      </c>
      <c r="D1892" s="6">
        <v>8.19</v>
      </c>
      <c r="E1892">
        <v>3324</v>
      </c>
      <c r="F1892" t="s">
        <v>2959</v>
      </c>
      <c r="G1892" t="s">
        <v>49</v>
      </c>
      <c r="H1892" t="s">
        <v>114</v>
      </c>
      <c r="I1892" t="s">
        <v>29</v>
      </c>
      <c r="J1892" t="s">
        <v>93</v>
      </c>
      <c r="K1892" t="s">
        <v>59</v>
      </c>
      <c r="L1892" t="s">
        <v>2556</v>
      </c>
      <c r="M1892" t="s">
        <v>34</v>
      </c>
      <c r="N1892" t="s">
        <v>378</v>
      </c>
      <c r="O1892" t="s">
        <v>2960</v>
      </c>
      <c r="P1892" s="13">
        <v>42047</v>
      </c>
      <c r="Q1892" s="13" t="str">
        <f t="shared" si="58"/>
        <v>February</v>
      </c>
      <c r="R1892" s="11">
        <v>42050</v>
      </c>
      <c r="S1892" s="13" t="str">
        <f t="shared" si="59"/>
        <v>February</v>
      </c>
      <c r="T1892" s="8">
        <v>-164.18</v>
      </c>
      <c r="U1892">
        <v>9</v>
      </c>
      <c r="V1892" s="6">
        <v>58.5</v>
      </c>
      <c r="W1892">
        <v>90985</v>
      </c>
      <c r="X1892" t="str">
        <f>[1]!DXLOOKUP(M1892,Users!$A$2:$A$5,Users!$B$2:$B$5,0)</f>
        <v>William</v>
      </c>
    </row>
    <row r="1893" spans="1:24" ht="12.75" customHeight="1">
      <c r="A1893" t="s">
        <v>106</v>
      </c>
      <c r="B1893" s="17">
        <v>0</v>
      </c>
      <c r="C1893" s="6">
        <v>8.74</v>
      </c>
      <c r="D1893" s="6">
        <v>8.2899999999999991</v>
      </c>
      <c r="E1893">
        <v>3325</v>
      </c>
      <c r="F1893" t="s">
        <v>2961</v>
      </c>
      <c r="G1893" t="s">
        <v>49</v>
      </c>
      <c r="H1893" t="s">
        <v>114</v>
      </c>
      <c r="I1893" t="s">
        <v>29</v>
      </c>
      <c r="J1893" t="s">
        <v>69</v>
      </c>
      <c r="K1893" t="s">
        <v>59</v>
      </c>
      <c r="L1893" t="s">
        <v>1482</v>
      </c>
      <c r="M1893" t="s">
        <v>34</v>
      </c>
      <c r="N1893" t="s">
        <v>102</v>
      </c>
      <c r="O1893" t="s">
        <v>1393</v>
      </c>
      <c r="P1893" s="13">
        <v>42179</v>
      </c>
      <c r="Q1893" s="13" t="str">
        <f t="shared" si="58"/>
        <v>June</v>
      </c>
      <c r="R1893" s="11">
        <v>42181</v>
      </c>
      <c r="S1893" s="13" t="str">
        <f t="shared" si="59"/>
        <v>June</v>
      </c>
      <c r="T1893" s="8">
        <v>-79.400000000000006</v>
      </c>
      <c r="U1893">
        <v>14</v>
      </c>
      <c r="V1893" s="6">
        <v>131.62</v>
      </c>
      <c r="W1893">
        <v>90986</v>
      </c>
      <c r="X1893" t="str">
        <f>[1]!DXLOOKUP(M1893,Users!$A$2:$A$5,Users!$B$2:$B$5,0)</f>
        <v>William</v>
      </c>
    </row>
    <row r="1894" spans="1:24" ht="12.75" customHeight="1">
      <c r="A1894" t="s">
        <v>47</v>
      </c>
      <c r="B1894" s="17">
        <v>7.0000000000000007E-2</v>
      </c>
      <c r="C1894" s="6">
        <v>5.58</v>
      </c>
      <c r="D1894" s="6">
        <v>1.99</v>
      </c>
      <c r="E1894">
        <v>3325</v>
      </c>
      <c r="F1894" t="s">
        <v>2961</v>
      </c>
      <c r="G1894" t="s">
        <v>49</v>
      </c>
      <c r="H1894" t="s">
        <v>114</v>
      </c>
      <c r="I1894" t="s">
        <v>29</v>
      </c>
      <c r="J1894" t="s">
        <v>30</v>
      </c>
      <c r="K1894" t="s">
        <v>31</v>
      </c>
      <c r="L1894" t="s">
        <v>2962</v>
      </c>
      <c r="M1894" t="s">
        <v>34</v>
      </c>
      <c r="N1894" t="s">
        <v>102</v>
      </c>
      <c r="O1894" t="s">
        <v>1393</v>
      </c>
      <c r="P1894" s="13">
        <v>42118</v>
      </c>
      <c r="Q1894" s="13" t="str">
        <f t="shared" si="58"/>
        <v>April</v>
      </c>
      <c r="R1894" s="11">
        <v>42120</v>
      </c>
      <c r="S1894" s="13" t="str">
        <f t="shared" si="59"/>
        <v>April</v>
      </c>
      <c r="T1894" s="8">
        <v>23.045999999999999</v>
      </c>
      <c r="U1894">
        <v>23</v>
      </c>
      <c r="V1894" s="6">
        <v>121.46</v>
      </c>
      <c r="W1894">
        <v>90987</v>
      </c>
      <c r="X1894" t="str">
        <f>[1]!DXLOOKUP(M1894,Users!$A$2:$A$5,Users!$B$2:$B$5,0)</f>
        <v>William</v>
      </c>
    </row>
    <row r="1895" spans="1:24" ht="12.75" customHeight="1">
      <c r="A1895" t="s">
        <v>37</v>
      </c>
      <c r="B1895" s="17">
        <v>0.06</v>
      </c>
      <c r="C1895" s="6">
        <v>113.98</v>
      </c>
      <c r="D1895" s="6">
        <v>30</v>
      </c>
      <c r="E1895">
        <v>3327</v>
      </c>
      <c r="F1895" t="s">
        <v>2963</v>
      </c>
      <c r="G1895" t="s">
        <v>39</v>
      </c>
      <c r="H1895" t="s">
        <v>58</v>
      </c>
      <c r="I1895" t="s">
        <v>41</v>
      </c>
      <c r="J1895" t="s">
        <v>42</v>
      </c>
      <c r="K1895" t="s">
        <v>43</v>
      </c>
      <c r="L1895" t="s">
        <v>2964</v>
      </c>
      <c r="M1895" t="s">
        <v>61</v>
      </c>
      <c r="N1895" t="s">
        <v>300</v>
      </c>
      <c r="O1895" t="s">
        <v>2722</v>
      </c>
      <c r="P1895" s="13">
        <v>42069</v>
      </c>
      <c r="Q1895" s="13" t="str">
        <f t="shared" si="58"/>
        <v>March</v>
      </c>
      <c r="R1895" s="11">
        <v>42071</v>
      </c>
      <c r="S1895" s="13" t="str">
        <f t="shared" si="59"/>
        <v>March</v>
      </c>
      <c r="T1895" s="8">
        <v>-127.3</v>
      </c>
      <c r="U1895">
        <v>3</v>
      </c>
      <c r="V1895" s="6">
        <v>356.14</v>
      </c>
      <c r="W1895">
        <v>87272</v>
      </c>
      <c r="X1895" t="str">
        <f>[1]!DXLOOKUP(M1895,Users!$A$2:$A$5,Users!$B$2:$B$5,0)</f>
        <v>Chris</v>
      </c>
    </row>
    <row r="1896" spans="1:24" ht="12.75" customHeight="1">
      <c r="A1896" t="s">
        <v>37</v>
      </c>
      <c r="B1896" s="17">
        <v>0.05</v>
      </c>
      <c r="C1896" s="6">
        <v>6.48</v>
      </c>
      <c r="D1896" s="6">
        <v>6.86</v>
      </c>
      <c r="E1896">
        <v>3327</v>
      </c>
      <c r="F1896" t="s">
        <v>2963</v>
      </c>
      <c r="G1896" t="s">
        <v>49</v>
      </c>
      <c r="H1896" t="s">
        <v>58</v>
      </c>
      <c r="I1896" t="s">
        <v>29</v>
      </c>
      <c r="J1896" t="s">
        <v>93</v>
      </c>
      <c r="K1896" t="s">
        <v>59</v>
      </c>
      <c r="L1896" t="s">
        <v>929</v>
      </c>
      <c r="M1896" t="s">
        <v>61</v>
      </c>
      <c r="N1896" t="s">
        <v>300</v>
      </c>
      <c r="O1896" t="s">
        <v>2722</v>
      </c>
      <c r="P1896" s="13">
        <v>42069</v>
      </c>
      <c r="Q1896" s="13" t="str">
        <f t="shared" si="58"/>
        <v>March</v>
      </c>
      <c r="R1896" s="11">
        <v>42071</v>
      </c>
      <c r="S1896" s="13" t="str">
        <f t="shared" si="59"/>
        <v>March</v>
      </c>
      <c r="T1896" s="8">
        <v>-52.77</v>
      </c>
      <c r="U1896">
        <v>4</v>
      </c>
      <c r="V1896" s="6">
        <v>27.08</v>
      </c>
      <c r="W1896">
        <v>87272</v>
      </c>
      <c r="X1896" t="str">
        <f>[1]!DXLOOKUP(M1896,Users!$A$2:$A$5,Users!$B$2:$B$5,0)</f>
        <v>Chris</v>
      </c>
    </row>
    <row r="1897" spans="1:24" ht="12.75" customHeight="1">
      <c r="A1897" t="s">
        <v>56</v>
      </c>
      <c r="B1897" s="17">
        <v>0.09</v>
      </c>
      <c r="C1897" s="6">
        <v>5.98</v>
      </c>
      <c r="D1897" s="6">
        <v>4.6900000000000004</v>
      </c>
      <c r="E1897">
        <v>3331</v>
      </c>
      <c r="F1897" t="s">
        <v>2965</v>
      </c>
      <c r="G1897" t="s">
        <v>49</v>
      </c>
      <c r="H1897" t="s">
        <v>28</v>
      </c>
      <c r="I1897" t="s">
        <v>29</v>
      </c>
      <c r="J1897" t="s">
        <v>141</v>
      </c>
      <c r="K1897" t="s">
        <v>59</v>
      </c>
      <c r="L1897" t="s">
        <v>1403</v>
      </c>
      <c r="M1897" t="s">
        <v>136</v>
      </c>
      <c r="N1897" t="s">
        <v>362</v>
      </c>
      <c r="O1897" t="s">
        <v>2966</v>
      </c>
      <c r="P1897" s="13">
        <v>42009</v>
      </c>
      <c r="Q1897" s="13" t="str">
        <f t="shared" si="58"/>
        <v>January</v>
      </c>
      <c r="R1897" s="11">
        <v>42010</v>
      </c>
      <c r="S1897" s="13" t="str">
        <f t="shared" si="59"/>
        <v>January</v>
      </c>
      <c r="T1897" s="8">
        <v>-781.13419999999996</v>
      </c>
      <c r="U1897">
        <v>11</v>
      </c>
      <c r="V1897" s="6">
        <v>65.849999999999994</v>
      </c>
      <c r="W1897">
        <v>86283</v>
      </c>
      <c r="X1897" t="str">
        <f>[1]!DXLOOKUP(M1897,Users!$A$2:$A$5,Users!$B$2:$B$5,0)</f>
        <v>Sam</v>
      </c>
    </row>
    <row r="1898" spans="1:24" ht="12.75" customHeight="1">
      <c r="A1898" t="s">
        <v>37</v>
      </c>
      <c r="B1898" s="17">
        <v>0.02</v>
      </c>
      <c r="C1898" s="6">
        <v>4</v>
      </c>
      <c r="D1898" s="6">
        <v>1.3</v>
      </c>
      <c r="E1898">
        <v>3331</v>
      </c>
      <c r="F1898" t="s">
        <v>2965</v>
      </c>
      <c r="G1898" t="s">
        <v>49</v>
      </c>
      <c r="H1898" t="s">
        <v>28</v>
      </c>
      <c r="I1898" t="s">
        <v>29</v>
      </c>
      <c r="J1898" t="s">
        <v>93</v>
      </c>
      <c r="K1898" t="s">
        <v>31</v>
      </c>
      <c r="L1898" t="s">
        <v>204</v>
      </c>
      <c r="M1898" t="s">
        <v>136</v>
      </c>
      <c r="N1898" t="s">
        <v>362</v>
      </c>
      <c r="O1898" t="s">
        <v>2966</v>
      </c>
      <c r="P1898" s="13">
        <v>42013</v>
      </c>
      <c r="Q1898" s="13" t="str">
        <f t="shared" si="58"/>
        <v>January</v>
      </c>
      <c r="R1898" s="11">
        <v>42013</v>
      </c>
      <c r="S1898" s="13" t="str">
        <f t="shared" si="59"/>
        <v>January</v>
      </c>
      <c r="T1898" s="8">
        <v>-23.295999999999999</v>
      </c>
      <c r="U1898">
        <v>12</v>
      </c>
      <c r="V1898" s="6">
        <v>50.71</v>
      </c>
      <c r="W1898">
        <v>86284</v>
      </c>
      <c r="X1898" t="str">
        <f>[1]!DXLOOKUP(M1898,Users!$A$2:$A$5,Users!$B$2:$B$5,0)</f>
        <v>Sam</v>
      </c>
    </row>
    <row r="1899" spans="1:24" ht="12.75" customHeight="1">
      <c r="A1899" t="s">
        <v>25</v>
      </c>
      <c r="B1899" s="17">
        <v>0.08</v>
      </c>
      <c r="C1899" s="6">
        <v>6.48</v>
      </c>
      <c r="D1899" s="6">
        <v>8.4</v>
      </c>
      <c r="E1899">
        <v>3338</v>
      </c>
      <c r="F1899" t="s">
        <v>2967</v>
      </c>
      <c r="G1899" t="s">
        <v>49</v>
      </c>
      <c r="H1899" t="s">
        <v>114</v>
      </c>
      <c r="I1899" t="s">
        <v>29</v>
      </c>
      <c r="J1899" t="s">
        <v>93</v>
      </c>
      <c r="K1899" t="s">
        <v>59</v>
      </c>
      <c r="L1899" t="s">
        <v>736</v>
      </c>
      <c r="M1899" t="s">
        <v>136</v>
      </c>
      <c r="N1899" t="s">
        <v>362</v>
      </c>
      <c r="O1899" t="s">
        <v>2968</v>
      </c>
      <c r="P1899" s="13">
        <v>42131</v>
      </c>
      <c r="Q1899" s="13" t="str">
        <f t="shared" si="58"/>
        <v>May</v>
      </c>
      <c r="R1899" s="11">
        <v>42131</v>
      </c>
      <c r="S1899" s="13" t="str">
        <f t="shared" si="59"/>
        <v>May</v>
      </c>
      <c r="T1899" s="8">
        <v>58.811999999999998</v>
      </c>
      <c r="U1899">
        <v>7</v>
      </c>
      <c r="V1899" s="6">
        <v>45</v>
      </c>
      <c r="W1899">
        <v>85979</v>
      </c>
      <c r="X1899" t="str">
        <f>[1]!DXLOOKUP(M1899,Users!$A$2:$A$5,Users!$B$2:$B$5,0)</f>
        <v>Sam</v>
      </c>
    </row>
    <row r="1900" spans="1:24" ht="12.75" customHeight="1">
      <c r="A1900" t="s">
        <v>25</v>
      </c>
      <c r="B1900" s="17">
        <v>0.03</v>
      </c>
      <c r="C1900" s="6">
        <v>2.61</v>
      </c>
      <c r="D1900" s="6">
        <v>0.5</v>
      </c>
      <c r="E1900">
        <v>3339</v>
      </c>
      <c r="F1900" t="s">
        <v>2969</v>
      </c>
      <c r="G1900" t="s">
        <v>49</v>
      </c>
      <c r="H1900" t="s">
        <v>114</v>
      </c>
      <c r="I1900" t="s">
        <v>29</v>
      </c>
      <c r="J1900" t="s">
        <v>134</v>
      </c>
      <c r="K1900" t="s">
        <v>59</v>
      </c>
      <c r="L1900" t="s">
        <v>1138</v>
      </c>
      <c r="M1900" t="s">
        <v>136</v>
      </c>
      <c r="N1900" t="s">
        <v>362</v>
      </c>
      <c r="O1900" t="s">
        <v>2970</v>
      </c>
      <c r="P1900" s="13">
        <v>42169</v>
      </c>
      <c r="Q1900" s="13" t="str">
        <f t="shared" si="58"/>
        <v>June</v>
      </c>
      <c r="R1900" s="11">
        <v>42170</v>
      </c>
      <c r="S1900" s="13" t="str">
        <f t="shared" si="59"/>
        <v>June</v>
      </c>
      <c r="T1900" s="8">
        <v>4.0442999999999998</v>
      </c>
      <c r="U1900">
        <v>7</v>
      </c>
      <c r="V1900" s="6">
        <v>19.02</v>
      </c>
      <c r="W1900">
        <v>85981</v>
      </c>
      <c r="X1900" t="str">
        <f>[1]!DXLOOKUP(M1900,Users!$A$2:$A$5,Users!$B$2:$B$5,0)</f>
        <v>Sam</v>
      </c>
    </row>
    <row r="1901" spans="1:24" ht="12.75" customHeight="1">
      <c r="A1901" t="s">
        <v>25</v>
      </c>
      <c r="B1901" s="17">
        <v>0.01</v>
      </c>
      <c r="C1901" s="6">
        <v>11.66</v>
      </c>
      <c r="D1901" s="6">
        <v>7.95</v>
      </c>
      <c r="E1901">
        <v>3339</v>
      </c>
      <c r="F1901" t="s">
        <v>2969</v>
      </c>
      <c r="G1901" t="s">
        <v>49</v>
      </c>
      <c r="H1901" t="s">
        <v>114</v>
      </c>
      <c r="I1901" t="s">
        <v>29</v>
      </c>
      <c r="J1901" t="s">
        <v>30</v>
      </c>
      <c r="K1901" t="s">
        <v>51</v>
      </c>
      <c r="L1901" t="s">
        <v>1718</v>
      </c>
      <c r="M1901" t="s">
        <v>136</v>
      </c>
      <c r="N1901" t="s">
        <v>362</v>
      </c>
      <c r="O1901" t="s">
        <v>2970</v>
      </c>
      <c r="P1901" s="13">
        <v>42169</v>
      </c>
      <c r="Q1901" s="13" t="str">
        <f t="shared" si="58"/>
        <v>June</v>
      </c>
      <c r="R1901" s="11">
        <v>42170</v>
      </c>
      <c r="S1901" s="13" t="str">
        <f t="shared" si="59"/>
        <v>June</v>
      </c>
      <c r="T1901" s="8">
        <v>-10.368400000000001</v>
      </c>
      <c r="U1901">
        <v>16</v>
      </c>
      <c r="V1901" s="6">
        <v>193.87</v>
      </c>
      <c r="W1901">
        <v>85981</v>
      </c>
      <c r="X1901" t="str">
        <f>[1]!DXLOOKUP(M1901,Users!$A$2:$A$5,Users!$B$2:$B$5,0)</f>
        <v>Sam</v>
      </c>
    </row>
    <row r="1902" spans="1:24" ht="12.75" customHeight="1">
      <c r="A1902" t="s">
        <v>56</v>
      </c>
      <c r="B1902" s="17">
        <v>0.08</v>
      </c>
      <c r="C1902" s="6">
        <v>125.99</v>
      </c>
      <c r="D1902" s="6">
        <v>4.2</v>
      </c>
      <c r="E1902">
        <v>3340</v>
      </c>
      <c r="F1902" t="s">
        <v>2971</v>
      </c>
      <c r="G1902" t="s">
        <v>49</v>
      </c>
      <c r="H1902" t="s">
        <v>114</v>
      </c>
      <c r="I1902" t="s">
        <v>77</v>
      </c>
      <c r="J1902" t="s">
        <v>78</v>
      </c>
      <c r="K1902" t="s">
        <v>59</v>
      </c>
      <c r="L1902" t="s">
        <v>2972</v>
      </c>
      <c r="M1902" t="s">
        <v>34</v>
      </c>
      <c r="N1902" t="s">
        <v>102</v>
      </c>
      <c r="O1902" t="s">
        <v>2973</v>
      </c>
      <c r="P1902" s="13">
        <v>42017</v>
      </c>
      <c r="Q1902" s="13" t="str">
        <f t="shared" si="58"/>
        <v>January</v>
      </c>
      <c r="R1902" s="11">
        <v>42018</v>
      </c>
      <c r="S1902" s="13" t="str">
        <f t="shared" si="59"/>
        <v>January</v>
      </c>
      <c r="T1902" s="8">
        <v>989.81189999999992</v>
      </c>
      <c r="U1902">
        <v>14</v>
      </c>
      <c r="V1902" s="6">
        <v>1434.51</v>
      </c>
      <c r="W1902">
        <v>85980</v>
      </c>
      <c r="X1902" t="str">
        <f>[1]!DXLOOKUP(M1902,Users!$A$2:$A$5,Users!$B$2:$B$5,0)</f>
        <v>William</v>
      </c>
    </row>
    <row r="1903" spans="1:24" ht="12.75" customHeight="1">
      <c r="A1903" t="s">
        <v>47</v>
      </c>
      <c r="B1903" s="17">
        <v>0.03</v>
      </c>
      <c r="C1903" s="6">
        <v>194.3</v>
      </c>
      <c r="D1903" s="6">
        <v>11.54</v>
      </c>
      <c r="E1903">
        <v>3342</v>
      </c>
      <c r="F1903" t="s">
        <v>2974</v>
      </c>
      <c r="G1903" t="s">
        <v>49</v>
      </c>
      <c r="H1903" t="s">
        <v>40</v>
      </c>
      <c r="I1903" t="s">
        <v>41</v>
      </c>
      <c r="J1903" t="s">
        <v>50</v>
      </c>
      <c r="K1903" t="s">
        <v>236</v>
      </c>
      <c r="L1903" t="s">
        <v>1163</v>
      </c>
      <c r="M1903" t="s">
        <v>53</v>
      </c>
      <c r="N1903" t="s">
        <v>1008</v>
      </c>
      <c r="O1903" t="s">
        <v>35</v>
      </c>
      <c r="P1903" s="13">
        <v>42048</v>
      </c>
      <c r="Q1903" s="13" t="str">
        <f t="shared" si="58"/>
        <v>February</v>
      </c>
      <c r="R1903" s="11">
        <v>42050</v>
      </c>
      <c r="S1903" s="13" t="str">
        <f t="shared" si="59"/>
        <v>February</v>
      </c>
      <c r="T1903" s="8">
        <v>2861.01</v>
      </c>
      <c r="U1903">
        <v>42</v>
      </c>
      <c r="V1903" s="6">
        <v>8549.0400000000009</v>
      </c>
      <c r="W1903">
        <v>21572</v>
      </c>
      <c r="X1903" t="str">
        <f>[1]!DXLOOKUP(M1903,Users!$A$2:$A$5,Users!$B$2:$B$5,0)</f>
        <v>Erin</v>
      </c>
    </row>
    <row r="1904" spans="1:24" ht="12.75" customHeight="1">
      <c r="A1904" t="s">
        <v>47</v>
      </c>
      <c r="B1904" s="17">
        <v>0.03</v>
      </c>
      <c r="C1904" s="6">
        <v>194.3</v>
      </c>
      <c r="D1904" s="6">
        <v>11.54</v>
      </c>
      <c r="E1904">
        <v>3344</v>
      </c>
      <c r="F1904" t="s">
        <v>2975</v>
      </c>
      <c r="G1904" t="s">
        <v>49</v>
      </c>
      <c r="H1904" t="s">
        <v>40</v>
      </c>
      <c r="I1904" t="s">
        <v>41</v>
      </c>
      <c r="J1904" t="s">
        <v>50</v>
      </c>
      <c r="K1904" t="s">
        <v>236</v>
      </c>
      <c r="L1904" t="s">
        <v>1163</v>
      </c>
      <c r="M1904" t="s">
        <v>61</v>
      </c>
      <c r="N1904" t="s">
        <v>300</v>
      </c>
      <c r="O1904" t="s">
        <v>2976</v>
      </c>
      <c r="P1904" s="13">
        <v>42048</v>
      </c>
      <c r="Q1904" s="13" t="str">
        <f t="shared" si="58"/>
        <v>February</v>
      </c>
      <c r="R1904" s="11">
        <v>42050</v>
      </c>
      <c r="S1904" s="13" t="str">
        <f t="shared" si="59"/>
        <v>February</v>
      </c>
      <c r="T1904" s="8">
        <v>1544.9307000000001</v>
      </c>
      <c r="U1904">
        <v>11</v>
      </c>
      <c r="V1904" s="6">
        <v>2239.0300000000002</v>
      </c>
      <c r="W1904">
        <v>89928</v>
      </c>
      <c r="X1904" t="str">
        <f>[1]!DXLOOKUP(M1904,Users!$A$2:$A$5,Users!$B$2:$B$5,0)</f>
        <v>Chris</v>
      </c>
    </row>
    <row r="1905" spans="1:24" ht="12.75" customHeight="1">
      <c r="A1905" t="s">
        <v>56</v>
      </c>
      <c r="B1905" s="17">
        <v>7.0000000000000007E-2</v>
      </c>
      <c r="C1905" s="6">
        <v>7.68</v>
      </c>
      <c r="D1905" s="6">
        <v>6.16</v>
      </c>
      <c r="E1905">
        <v>3347</v>
      </c>
      <c r="F1905" t="s">
        <v>2977</v>
      </c>
      <c r="G1905" t="s">
        <v>27</v>
      </c>
      <c r="H1905" t="s">
        <v>114</v>
      </c>
      <c r="I1905" t="s">
        <v>29</v>
      </c>
      <c r="J1905" t="s">
        <v>109</v>
      </c>
      <c r="K1905" t="s">
        <v>59</v>
      </c>
      <c r="L1905" t="s">
        <v>2978</v>
      </c>
      <c r="M1905" t="s">
        <v>136</v>
      </c>
      <c r="N1905" t="s">
        <v>362</v>
      </c>
      <c r="O1905" t="s">
        <v>2979</v>
      </c>
      <c r="P1905" s="13">
        <v>42010</v>
      </c>
      <c r="Q1905" s="13" t="str">
        <f t="shared" si="58"/>
        <v>January</v>
      </c>
      <c r="R1905" s="11">
        <v>42012</v>
      </c>
      <c r="S1905" s="13" t="str">
        <f t="shared" si="59"/>
        <v>January</v>
      </c>
      <c r="T1905" s="8">
        <v>125.9982</v>
      </c>
      <c r="U1905">
        <v>1</v>
      </c>
      <c r="V1905" s="6">
        <v>22.13</v>
      </c>
      <c r="W1905">
        <v>89355</v>
      </c>
      <c r="X1905" t="str">
        <f>[1]!DXLOOKUP(M1905,Users!$A$2:$A$5,Users!$B$2:$B$5,0)</f>
        <v>Sam</v>
      </c>
    </row>
    <row r="1906" spans="1:24" ht="12.75" customHeight="1">
      <c r="A1906" t="s">
        <v>56</v>
      </c>
      <c r="B1906" s="17">
        <v>0.05</v>
      </c>
      <c r="C1906" s="6">
        <v>6.64</v>
      </c>
      <c r="D1906" s="6">
        <v>4.95</v>
      </c>
      <c r="E1906">
        <v>3347</v>
      </c>
      <c r="F1906" t="s">
        <v>2977</v>
      </c>
      <c r="G1906" t="s">
        <v>27</v>
      </c>
      <c r="H1906" t="s">
        <v>114</v>
      </c>
      <c r="I1906" t="s">
        <v>41</v>
      </c>
      <c r="J1906" t="s">
        <v>50</v>
      </c>
      <c r="K1906" t="s">
        <v>51</v>
      </c>
      <c r="L1906" t="s">
        <v>2951</v>
      </c>
      <c r="M1906" t="s">
        <v>136</v>
      </c>
      <c r="N1906" t="s">
        <v>362</v>
      </c>
      <c r="O1906" t="s">
        <v>2979</v>
      </c>
      <c r="P1906" s="13">
        <v>42010</v>
      </c>
      <c r="Q1906" s="13" t="str">
        <f t="shared" si="58"/>
        <v>January</v>
      </c>
      <c r="R1906" s="11">
        <v>42012</v>
      </c>
      <c r="S1906" s="13" t="str">
        <f t="shared" si="59"/>
        <v>January</v>
      </c>
      <c r="T1906" s="8">
        <v>-92.929200000000009</v>
      </c>
      <c r="U1906">
        <v>5</v>
      </c>
      <c r="V1906" s="6">
        <v>34.17</v>
      </c>
      <c r="W1906">
        <v>89355</v>
      </c>
      <c r="X1906" t="str">
        <f>[1]!DXLOOKUP(M1906,Users!$A$2:$A$5,Users!$B$2:$B$5,0)</f>
        <v>Sam</v>
      </c>
    </row>
    <row r="1907" spans="1:24" ht="12.75" customHeight="1">
      <c r="A1907" t="s">
        <v>56</v>
      </c>
      <c r="B1907" s="17">
        <v>0.02</v>
      </c>
      <c r="C1907" s="6">
        <v>110.99</v>
      </c>
      <c r="D1907" s="6">
        <v>2.5</v>
      </c>
      <c r="E1907">
        <v>3347</v>
      </c>
      <c r="F1907" t="s">
        <v>2977</v>
      </c>
      <c r="G1907" t="s">
        <v>49</v>
      </c>
      <c r="H1907" t="s">
        <v>114</v>
      </c>
      <c r="I1907" t="s">
        <v>77</v>
      </c>
      <c r="J1907" t="s">
        <v>78</v>
      </c>
      <c r="K1907" t="s">
        <v>59</v>
      </c>
      <c r="L1907" t="s">
        <v>501</v>
      </c>
      <c r="M1907" t="s">
        <v>136</v>
      </c>
      <c r="N1907" t="s">
        <v>362</v>
      </c>
      <c r="O1907" t="s">
        <v>2979</v>
      </c>
      <c r="P1907" s="13">
        <v>42031</v>
      </c>
      <c r="Q1907" s="13" t="str">
        <f t="shared" si="58"/>
        <v>January</v>
      </c>
      <c r="R1907" s="11">
        <v>42033</v>
      </c>
      <c r="S1907" s="13" t="str">
        <f t="shared" si="59"/>
        <v>January</v>
      </c>
      <c r="T1907" s="8">
        <v>-39.808999999999997</v>
      </c>
      <c r="U1907">
        <v>1</v>
      </c>
      <c r="V1907" s="6">
        <v>94.3</v>
      </c>
      <c r="W1907">
        <v>89356</v>
      </c>
      <c r="X1907" t="str">
        <f>[1]!DXLOOKUP(M1907,Users!$A$2:$A$5,Users!$B$2:$B$5,0)</f>
        <v>Sam</v>
      </c>
    </row>
    <row r="1908" spans="1:24" ht="12.75" customHeight="1">
      <c r="A1908" t="s">
        <v>56</v>
      </c>
      <c r="B1908" s="17">
        <v>0.01</v>
      </c>
      <c r="C1908" s="6">
        <v>73.98</v>
      </c>
      <c r="D1908" s="6">
        <v>12.14</v>
      </c>
      <c r="E1908">
        <v>3350</v>
      </c>
      <c r="F1908" t="s">
        <v>2980</v>
      </c>
      <c r="G1908" t="s">
        <v>49</v>
      </c>
      <c r="H1908" t="s">
        <v>58</v>
      </c>
      <c r="I1908" t="s">
        <v>77</v>
      </c>
      <c r="J1908" t="s">
        <v>180</v>
      </c>
      <c r="K1908" t="s">
        <v>59</v>
      </c>
      <c r="L1908" t="s">
        <v>372</v>
      </c>
      <c r="M1908" t="s">
        <v>34</v>
      </c>
      <c r="N1908" t="s">
        <v>35</v>
      </c>
      <c r="O1908" t="s">
        <v>2981</v>
      </c>
      <c r="P1908" s="13">
        <v>42027</v>
      </c>
      <c r="Q1908" s="13" t="str">
        <f t="shared" si="58"/>
        <v>January</v>
      </c>
      <c r="R1908" s="11">
        <v>42029</v>
      </c>
      <c r="S1908" s="13" t="str">
        <f t="shared" si="59"/>
        <v>January</v>
      </c>
      <c r="T1908" s="8">
        <v>-29.065600000000003</v>
      </c>
      <c r="U1908">
        <v>5</v>
      </c>
      <c r="V1908" s="6">
        <v>384.22</v>
      </c>
      <c r="W1908">
        <v>91296</v>
      </c>
      <c r="X1908" t="str">
        <f>[1]!DXLOOKUP(M1908,Users!$A$2:$A$5,Users!$B$2:$B$5,0)</f>
        <v>William</v>
      </c>
    </row>
    <row r="1909" spans="1:24" ht="12.75" customHeight="1">
      <c r="A1909" t="s">
        <v>47</v>
      </c>
      <c r="B1909" s="17">
        <v>0.1</v>
      </c>
      <c r="C1909" s="6">
        <v>10.89</v>
      </c>
      <c r="D1909" s="6">
        <v>4.5</v>
      </c>
      <c r="E1909">
        <v>3351</v>
      </c>
      <c r="F1909" t="s">
        <v>2982</v>
      </c>
      <c r="G1909" t="s">
        <v>49</v>
      </c>
      <c r="H1909" t="s">
        <v>58</v>
      </c>
      <c r="I1909" t="s">
        <v>29</v>
      </c>
      <c r="J1909" t="s">
        <v>257</v>
      </c>
      <c r="K1909" t="s">
        <v>59</v>
      </c>
      <c r="L1909" t="s">
        <v>258</v>
      </c>
      <c r="M1909" t="s">
        <v>34</v>
      </c>
      <c r="N1909" t="s">
        <v>35</v>
      </c>
      <c r="O1909" t="s">
        <v>2983</v>
      </c>
      <c r="P1909" s="13">
        <v>42039</v>
      </c>
      <c r="Q1909" s="13" t="str">
        <f t="shared" si="58"/>
        <v>February</v>
      </c>
      <c r="R1909" s="11">
        <v>42041</v>
      </c>
      <c r="S1909" s="13" t="str">
        <f t="shared" si="59"/>
        <v>February</v>
      </c>
      <c r="T1909" s="8">
        <v>-19.2972</v>
      </c>
      <c r="U1909">
        <v>17</v>
      </c>
      <c r="V1909" s="6">
        <v>178.68</v>
      </c>
      <c r="W1909">
        <v>91297</v>
      </c>
      <c r="X1909" t="str">
        <f>[1]!DXLOOKUP(M1909,Users!$A$2:$A$5,Users!$B$2:$B$5,0)</f>
        <v>William</v>
      </c>
    </row>
    <row r="1910" spans="1:24" ht="12.75" customHeight="1">
      <c r="A1910" t="s">
        <v>25</v>
      </c>
      <c r="B1910" s="17">
        <v>0.06</v>
      </c>
      <c r="C1910" s="6">
        <v>6.7</v>
      </c>
      <c r="D1910" s="6">
        <v>1.56</v>
      </c>
      <c r="E1910">
        <v>3351</v>
      </c>
      <c r="F1910" t="s">
        <v>2982</v>
      </c>
      <c r="G1910" t="s">
        <v>27</v>
      </c>
      <c r="H1910" t="s">
        <v>58</v>
      </c>
      <c r="I1910" t="s">
        <v>29</v>
      </c>
      <c r="J1910" t="s">
        <v>30</v>
      </c>
      <c r="K1910" t="s">
        <v>31</v>
      </c>
      <c r="L1910" t="s">
        <v>1073</v>
      </c>
      <c r="M1910" t="s">
        <v>34</v>
      </c>
      <c r="N1910" t="s">
        <v>35</v>
      </c>
      <c r="O1910" t="s">
        <v>2983</v>
      </c>
      <c r="P1910" s="13">
        <v>42042</v>
      </c>
      <c r="Q1910" s="13" t="str">
        <f t="shared" si="58"/>
        <v>February</v>
      </c>
      <c r="R1910" s="11">
        <v>42044</v>
      </c>
      <c r="S1910" s="13" t="str">
        <f t="shared" si="59"/>
        <v>February</v>
      </c>
      <c r="T1910" s="8">
        <v>40.6556</v>
      </c>
      <c r="U1910">
        <v>12</v>
      </c>
      <c r="V1910" s="6">
        <v>79.39</v>
      </c>
      <c r="W1910">
        <v>91298</v>
      </c>
      <c r="X1910" t="str">
        <f>[1]!DXLOOKUP(M1910,Users!$A$2:$A$5,Users!$B$2:$B$5,0)</f>
        <v>William</v>
      </c>
    </row>
    <row r="1911" spans="1:24" ht="12.75" customHeight="1">
      <c r="A1911" t="s">
        <v>25</v>
      </c>
      <c r="B1911" s="17">
        <v>0.03</v>
      </c>
      <c r="C1911" s="6">
        <v>28.53</v>
      </c>
      <c r="D1911" s="6">
        <v>1.49</v>
      </c>
      <c r="E1911">
        <v>3354</v>
      </c>
      <c r="F1911" t="s">
        <v>2984</v>
      </c>
      <c r="G1911" t="s">
        <v>49</v>
      </c>
      <c r="H1911" t="s">
        <v>28</v>
      </c>
      <c r="I1911" t="s">
        <v>29</v>
      </c>
      <c r="J1911" t="s">
        <v>109</v>
      </c>
      <c r="K1911" t="s">
        <v>59</v>
      </c>
      <c r="L1911" t="s">
        <v>332</v>
      </c>
      <c r="M1911" t="s">
        <v>34</v>
      </c>
      <c r="N1911" t="s">
        <v>45</v>
      </c>
      <c r="O1911" t="s">
        <v>2985</v>
      </c>
      <c r="P1911" s="13">
        <v>42140</v>
      </c>
      <c r="Q1911" s="13" t="str">
        <f t="shared" si="58"/>
        <v>May</v>
      </c>
      <c r="R1911" s="11">
        <v>42141</v>
      </c>
      <c r="S1911" s="13" t="str">
        <f t="shared" si="59"/>
        <v>May</v>
      </c>
      <c r="T1911" s="8">
        <v>137.67569999999998</v>
      </c>
      <c r="U1911">
        <v>7</v>
      </c>
      <c r="V1911" s="6">
        <v>199.53</v>
      </c>
      <c r="W1911">
        <v>88589</v>
      </c>
      <c r="X1911" t="str">
        <f>[1]!DXLOOKUP(M1911,Users!$A$2:$A$5,Users!$B$2:$B$5,0)</f>
        <v>William</v>
      </c>
    </row>
    <row r="1912" spans="1:24" ht="12.75" customHeight="1">
      <c r="A1912" t="s">
        <v>25</v>
      </c>
      <c r="B1912" s="17">
        <v>7.0000000000000007E-2</v>
      </c>
      <c r="C1912" s="6">
        <v>5.98</v>
      </c>
      <c r="D1912" s="6">
        <v>7.15</v>
      </c>
      <c r="E1912">
        <v>3354</v>
      </c>
      <c r="F1912" t="s">
        <v>2984</v>
      </c>
      <c r="G1912" t="s">
        <v>49</v>
      </c>
      <c r="H1912" t="s">
        <v>28</v>
      </c>
      <c r="I1912" t="s">
        <v>29</v>
      </c>
      <c r="J1912" t="s">
        <v>93</v>
      </c>
      <c r="K1912" t="s">
        <v>59</v>
      </c>
      <c r="L1912" t="s">
        <v>2986</v>
      </c>
      <c r="M1912" t="s">
        <v>34</v>
      </c>
      <c r="N1912" t="s">
        <v>45</v>
      </c>
      <c r="O1912" t="s">
        <v>2985</v>
      </c>
      <c r="P1912" s="13">
        <v>42140</v>
      </c>
      <c r="Q1912" s="13" t="str">
        <f t="shared" si="58"/>
        <v>May</v>
      </c>
      <c r="R1912" s="11">
        <v>42142</v>
      </c>
      <c r="S1912" s="13" t="str">
        <f t="shared" si="59"/>
        <v>May</v>
      </c>
      <c r="T1912" s="8">
        <v>-62</v>
      </c>
      <c r="U1912">
        <v>6</v>
      </c>
      <c r="V1912" s="6">
        <v>37.049999999999997</v>
      </c>
      <c r="W1912">
        <v>88589</v>
      </c>
      <c r="X1912" t="str">
        <f>[1]!DXLOOKUP(M1912,Users!$A$2:$A$5,Users!$B$2:$B$5,0)</f>
        <v>William</v>
      </c>
    </row>
    <row r="1913" spans="1:24" ht="12.75" customHeight="1">
      <c r="A1913" t="s">
        <v>37</v>
      </c>
      <c r="B1913" s="17">
        <v>0.04</v>
      </c>
      <c r="C1913" s="6">
        <v>3.69</v>
      </c>
      <c r="D1913" s="6">
        <v>0.5</v>
      </c>
      <c r="E1913">
        <v>3354</v>
      </c>
      <c r="F1913" t="s">
        <v>2984</v>
      </c>
      <c r="G1913" t="s">
        <v>49</v>
      </c>
      <c r="H1913" t="s">
        <v>28</v>
      </c>
      <c r="I1913" t="s">
        <v>29</v>
      </c>
      <c r="J1913" t="s">
        <v>134</v>
      </c>
      <c r="K1913" t="s">
        <v>59</v>
      </c>
      <c r="L1913" t="s">
        <v>1539</v>
      </c>
      <c r="M1913" t="s">
        <v>34</v>
      </c>
      <c r="N1913" t="s">
        <v>45</v>
      </c>
      <c r="O1913" t="s">
        <v>2985</v>
      </c>
      <c r="P1913" s="13">
        <v>42090</v>
      </c>
      <c r="Q1913" s="13" t="str">
        <f t="shared" si="58"/>
        <v>March</v>
      </c>
      <c r="R1913" s="11">
        <v>42092</v>
      </c>
      <c r="S1913" s="13" t="str">
        <f t="shared" si="59"/>
        <v>March</v>
      </c>
      <c r="T1913" s="8">
        <v>47.527199999999993</v>
      </c>
      <c r="U1913">
        <v>19</v>
      </c>
      <c r="V1913" s="6">
        <v>68.88</v>
      </c>
      <c r="W1913">
        <v>88590</v>
      </c>
      <c r="X1913" t="str">
        <f>[1]!DXLOOKUP(M1913,Users!$A$2:$A$5,Users!$B$2:$B$5,0)</f>
        <v>William</v>
      </c>
    </row>
    <row r="1914" spans="1:24" ht="12.75" customHeight="1">
      <c r="A1914" t="s">
        <v>106</v>
      </c>
      <c r="B1914" s="17">
        <v>0.1</v>
      </c>
      <c r="C1914" s="6">
        <v>120.98</v>
      </c>
      <c r="D1914" s="6">
        <v>9.07</v>
      </c>
      <c r="E1914">
        <v>3355</v>
      </c>
      <c r="F1914" t="s">
        <v>2987</v>
      </c>
      <c r="G1914" t="s">
        <v>49</v>
      </c>
      <c r="H1914" t="s">
        <v>28</v>
      </c>
      <c r="I1914" t="s">
        <v>29</v>
      </c>
      <c r="J1914" t="s">
        <v>109</v>
      </c>
      <c r="K1914" t="s">
        <v>59</v>
      </c>
      <c r="L1914" t="s">
        <v>1323</v>
      </c>
      <c r="M1914" t="s">
        <v>34</v>
      </c>
      <c r="N1914" t="s">
        <v>45</v>
      </c>
      <c r="O1914" t="s">
        <v>2988</v>
      </c>
      <c r="P1914" s="13">
        <v>42063</v>
      </c>
      <c r="Q1914" s="13" t="str">
        <f t="shared" si="58"/>
        <v>February</v>
      </c>
      <c r="R1914" s="11">
        <v>42072</v>
      </c>
      <c r="S1914" s="13" t="str">
        <f t="shared" si="59"/>
        <v>March</v>
      </c>
      <c r="T1914" s="8">
        <v>379.3965</v>
      </c>
      <c r="U1914">
        <v>5</v>
      </c>
      <c r="V1914" s="6">
        <v>549.85</v>
      </c>
      <c r="W1914">
        <v>88587</v>
      </c>
      <c r="X1914" t="str">
        <f>[1]!DXLOOKUP(M1914,Users!$A$2:$A$5,Users!$B$2:$B$5,0)</f>
        <v>William</v>
      </c>
    </row>
    <row r="1915" spans="1:24" ht="12.75" customHeight="1">
      <c r="A1915" t="s">
        <v>106</v>
      </c>
      <c r="B1915" s="17">
        <v>0.08</v>
      </c>
      <c r="C1915" s="6">
        <v>8.32</v>
      </c>
      <c r="D1915" s="6">
        <v>2.38</v>
      </c>
      <c r="E1915">
        <v>3355</v>
      </c>
      <c r="F1915" t="s">
        <v>2987</v>
      </c>
      <c r="G1915" t="s">
        <v>27</v>
      </c>
      <c r="H1915" t="s">
        <v>28</v>
      </c>
      <c r="I1915" t="s">
        <v>77</v>
      </c>
      <c r="J1915" t="s">
        <v>180</v>
      </c>
      <c r="K1915" t="s">
        <v>51</v>
      </c>
      <c r="L1915" t="s">
        <v>607</v>
      </c>
      <c r="M1915" t="s">
        <v>34</v>
      </c>
      <c r="N1915" t="s">
        <v>45</v>
      </c>
      <c r="O1915" t="s">
        <v>2988</v>
      </c>
      <c r="P1915" s="13">
        <v>42063</v>
      </c>
      <c r="Q1915" s="13" t="str">
        <f t="shared" si="58"/>
        <v>February</v>
      </c>
      <c r="R1915" s="11">
        <v>42067</v>
      </c>
      <c r="S1915" s="13" t="str">
        <f t="shared" si="59"/>
        <v>March</v>
      </c>
      <c r="T1915" s="8">
        <v>-41.83</v>
      </c>
      <c r="U1915">
        <v>6</v>
      </c>
      <c r="V1915" s="6">
        <v>48.99</v>
      </c>
      <c r="W1915">
        <v>88587</v>
      </c>
      <c r="X1915" t="str">
        <f>[1]!DXLOOKUP(M1915,Users!$A$2:$A$5,Users!$B$2:$B$5,0)</f>
        <v>William</v>
      </c>
    </row>
    <row r="1916" spans="1:24" ht="12.75" customHeight="1">
      <c r="A1916" t="s">
        <v>106</v>
      </c>
      <c r="B1916" s="17">
        <v>0.1</v>
      </c>
      <c r="C1916" s="6">
        <v>125.99</v>
      </c>
      <c r="D1916" s="6">
        <v>4.2</v>
      </c>
      <c r="E1916">
        <v>3355</v>
      </c>
      <c r="F1916" t="s">
        <v>2987</v>
      </c>
      <c r="G1916" t="s">
        <v>49</v>
      </c>
      <c r="H1916" t="s">
        <v>28</v>
      </c>
      <c r="I1916" t="s">
        <v>77</v>
      </c>
      <c r="J1916" t="s">
        <v>78</v>
      </c>
      <c r="K1916" t="s">
        <v>59</v>
      </c>
      <c r="L1916" t="s">
        <v>2798</v>
      </c>
      <c r="M1916" t="s">
        <v>34</v>
      </c>
      <c r="N1916" t="s">
        <v>45</v>
      </c>
      <c r="O1916" t="s">
        <v>2988</v>
      </c>
      <c r="P1916" s="13">
        <v>42063</v>
      </c>
      <c r="Q1916" s="13" t="str">
        <f t="shared" si="58"/>
        <v>February</v>
      </c>
      <c r="R1916" s="11">
        <v>42063</v>
      </c>
      <c r="S1916" s="13" t="str">
        <f t="shared" si="59"/>
        <v>February</v>
      </c>
      <c r="T1916" s="8">
        <v>372.40199999999999</v>
      </c>
      <c r="U1916">
        <v>7</v>
      </c>
      <c r="V1916" s="6">
        <v>681.42</v>
      </c>
      <c r="W1916">
        <v>88587</v>
      </c>
      <c r="X1916" t="str">
        <f>[1]!DXLOOKUP(M1916,Users!$A$2:$A$5,Users!$B$2:$B$5,0)</f>
        <v>William</v>
      </c>
    </row>
    <row r="1917" spans="1:24" ht="12.75" customHeight="1">
      <c r="A1917" t="s">
        <v>56</v>
      </c>
      <c r="B1917" s="17">
        <v>7.0000000000000007E-2</v>
      </c>
      <c r="C1917" s="6">
        <v>5.34</v>
      </c>
      <c r="D1917" s="6">
        <v>5.63</v>
      </c>
      <c r="E1917">
        <v>3356</v>
      </c>
      <c r="F1917" t="s">
        <v>2989</v>
      </c>
      <c r="G1917" t="s">
        <v>49</v>
      </c>
      <c r="H1917" t="s">
        <v>28</v>
      </c>
      <c r="I1917" t="s">
        <v>29</v>
      </c>
      <c r="J1917" t="s">
        <v>109</v>
      </c>
      <c r="K1917" t="s">
        <v>59</v>
      </c>
      <c r="L1917" t="s">
        <v>491</v>
      </c>
      <c r="M1917" t="s">
        <v>34</v>
      </c>
      <c r="N1917" t="s">
        <v>1741</v>
      </c>
      <c r="O1917" t="s">
        <v>2990</v>
      </c>
      <c r="P1917" s="13">
        <v>42128</v>
      </c>
      <c r="Q1917" s="13" t="str">
        <f t="shared" si="58"/>
        <v>May</v>
      </c>
      <c r="R1917" s="11">
        <v>42130</v>
      </c>
      <c r="S1917" s="13" t="str">
        <f t="shared" si="59"/>
        <v>May</v>
      </c>
      <c r="T1917" s="8">
        <v>-116.3455</v>
      </c>
      <c r="U1917">
        <v>13</v>
      </c>
      <c r="V1917" s="6">
        <v>66.650000000000006</v>
      </c>
      <c r="W1917">
        <v>88588</v>
      </c>
      <c r="X1917" t="str">
        <f>[1]!DXLOOKUP(M1917,Users!$A$2:$A$5,Users!$B$2:$B$5,0)</f>
        <v>William</v>
      </c>
    </row>
    <row r="1918" spans="1:24" ht="12.75" customHeight="1">
      <c r="A1918" t="s">
        <v>56</v>
      </c>
      <c r="B1918" s="17">
        <v>0.03</v>
      </c>
      <c r="C1918" s="6">
        <v>160.97999999999999</v>
      </c>
      <c r="D1918" s="6">
        <v>30</v>
      </c>
      <c r="E1918">
        <v>3356</v>
      </c>
      <c r="F1918" t="s">
        <v>2989</v>
      </c>
      <c r="G1918" t="s">
        <v>39</v>
      </c>
      <c r="H1918" t="s">
        <v>28</v>
      </c>
      <c r="I1918" t="s">
        <v>41</v>
      </c>
      <c r="J1918" t="s">
        <v>42</v>
      </c>
      <c r="K1918" t="s">
        <v>43</v>
      </c>
      <c r="L1918" t="s">
        <v>177</v>
      </c>
      <c r="M1918" t="s">
        <v>34</v>
      </c>
      <c r="N1918" t="s">
        <v>1741</v>
      </c>
      <c r="O1918" t="s">
        <v>2990</v>
      </c>
      <c r="P1918" s="13">
        <v>42128</v>
      </c>
      <c r="Q1918" s="13" t="str">
        <f t="shared" si="58"/>
        <v>May</v>
      </c>
      <c r="R1918" s="11">
        <v>42129</v>
      </c>
      <c r="S1918" s="13" t="str">
        <f t="shared" si="59"/>
        <v>May</v>
      </c>
      <c r="T1918" s="8">
        <v>1304.9000000000001</v>
      </c>
      <c r="U1918">
        <v>18</v>
      </c>
      <c r="V1918" s="6">
        <v>2934.16</v>
      </c>
      <c r="W1918">
        <v>88588</v>
      </c>
      <c r="X1918" t="str">
        <f>[1]!DXLOOKUP(M1918,Users!$A$2:$A$5,Users!$B$2:$B$5,0)</f>
        <v>William</v>
      </c>
    </row>
    <row r="1919" spans="1:24" ht="12.75" customHeight="1">
      <c r="A1919" t="s">
        <v>56</v>
      </c>
      <c r="B1919" s="17">
        <v>0.04</v>
      </c>
      <c r="C1919" s="6">
        <v>65.989999999999995</v>
      </c>
      <c r="D1919" s="6">
        <v>5.63</v>
      </c>
      <c r="E1919">
        <v>3356</v>
      </c>
      <c r="F1919" t="s">
        <v>2989</v>
      </c>
      <c r="G1919" t="s">
        <v>27</v>
      </c>
      <c r="H1919" t="s">
        <v>28</v>
      </c>
      <c r="I1919" t="s">
        <v>77</v>
      </c>
      <c r="J1919" t="s">
        <v>78</v>
      </c>
      <c r="K1919" t="s">
        <v>59</v>
      </c>
      <c r="L1919" t="s">
        <v>2991</v>
      </c>
      <c r="M1919" t="s">
        <v>34</v>
      </c>
      <c r="N1919" t="s">
        <v>1741</v>
      </c>
      <c r="O1919" t="s">
        <v>2990</v>
      </c>
      <c r="P1919" s="13">
        <v>42128</v>
      </c>
      <c r="Q1919" s="13" t="str">
        <f t="shared" si="58"/>
        <v>May</v>
      </c>
      <c r="R1919" s="11">
        <v>42128</v>
      </c>
      <c r="S1919" s="13" t="str">
        <f t="shared" si="59"/>
        <v>May</v>
      </c>
      <c r="T1919" s="8">
        <v>605.04719999999998</v>
      </c>
      <c r="U1919">
        <v>15</v>
      </c>
      <c r="V1919" s="6">
        <v>876.88</v>
      </c>
      <c r="W1919">
        <v>88588</v>
      </c>
      <c r="X1919" t="str">
        <f>[1]!DXLOOKUP(M1919,Users!$A$2:$A$5,Users!$B$2:$B$5,0)</f>
        <v>William</v>
      </c>
    </row>
    <row r="1920" spans="1:24" ht="12.75" customHeight="1">
      <c r="A1920" t="s">
        <v>25</v>
      </c>
      <c r="B1920" s="17">
        <v>0.09</v>
      </c>
      <c r="C1920" s="6">
        <v>28.53</v>
      </c>
      <c r="D1920" s="6">
        <v>1.49</v>
      </c>
      <c r="E1920">
        <v>3359</v>
      </c>
      <c r="F1920" t="s">
        <v>2992</v>
      </c>
      <c r="G1920" t="s">
        <v>49</v>
      </c>
      <c r="H1920" t="s">
        <v>40</v>
      </c>
      <c r="I1920" t="s">
        <v>29</v>
      </c>
      <c r="J1920" t="s">
        <v>109</v>
      </c>
      <c r="K1920" t="s">
        <v>59</v>
      </c>
      <c r="L1920" t="s">
        <v>332</v>
      </c>
      <c r="M1920" t="s">
        <v>61</v>
      </c>
      <c r="N1920" t="s">
        <v>1858</v>
      </c>
      <c r="O1920" t="s">
        <v>2993</v>
      </c>
      <c r="P1920" s="13">
        <v>42122</v>
      </c>
      <c r="Q1920" s="13" t="str">
        <f t="shared" si="58"/>
        <v>April</v>
      </c>
      <c r="R1920" s="11">
        <v>42124</v>
      </c>
      <c r="S1920" s="13" t="str">
        <f t="shared" si="59"/>
        <v>April</v>
      </c>
      <c r="T1920" s="8">
        <v>107.45461999999999</v>
      </c>
      <c r="U1920">
        <v>6</v>
      </c>
      <c r="V1920" s="6">
        <v>157.33000000000001</v>
      </c>
      <c r="W1920">
        <v>91437</v>
      </c>
      <c r="X1920" t="str">
        <f>[1]!DXLOOKUP(M1920,Users!$A$2:$A$5,Users!$B$2:$B$5,0)</f>
        <v>Chris</v>
      </c>
    </row>
    <row r="1921" spans="1:24" ht="12.75" customHeight="1">
      <c r="A1921" t="s">
        <v>37</v>
      </c>
      <c r="B1921" s="17">
        <v>0.02</v>
      </c>
      <c r="C1921" s="6">
        <v>9.11</v>
      </c>
      <c r="D1921" s="6">
        <v>2.15</v>
      </c>
      <c r="E1921">
        <v>3360</v>
      </c>
      <c r="F1921" t="s">
        <v>2994</v>
      </c>
      <c r="G1921" t="s">
        <v>49</v>
      </c>
      <c r="H1921" t="s">
        <v>40</v>
      </c>
      <c r="I1921" t="s">
        <v>29</v>
      </c>
      <c r="J1921" t="s">
        <v>93</v>
      </c>
      <c r="K1921" t="s">
        <v>31</v>
      </c>
      <c r="L1921" t="s">
        <v>1258</v>
      </c>
      <c r="M1921" t="s">
        <v>61</v>
      </c>
      <c r="N1921" t="s">
        <v>1858</v>
      </c>
      <c r="O1921" t="s">
        <v>2995</v>
      </c>
      <c r="P1921" s="13">
        <v>42083</v>
      </c>
      <c r="Q1921" s="13" t="str">
        <f t="shared" si="58"/>
        <v>March</v>
      </c>
      <c r="R1921" s="11">
        <v>42085</v>
      </c>
      <c r="S1921" s="13" t="str">
        <f t="shared" si="59"/>
        <v>March</v>
      </c>
      <c r="T1921" s="8">
        <v>18.41</v>
      </c>
      <c r="U1921">
        <v>3</v>
      </c>
      <c r="V1921" s="6">
        <v>27.37</v>
      </c>
      <c r="W1921">
        <v>91435</v>
      </c>
      <c r="X1921" t="str">
        <f>[1]!DXLOOKUP(M1921,Users!$A$2:$A$5,Users!$B$2:$B$5,0)</f>
        <v>Chris</v>
      </c>
    </row>
    <row r="1922" spans="1:24" ht="12.75" customHeight="1">
      <c r="A1922" t="s">
        <v>37</v>
      </c>
      <c r="B1922" s="17">
        <v>0.06</v>
      </c>
      <c r="C1922" s="6">
        <v>12.64</v>
      </c>
      <c r="D1922" s="6">
        <v>4.9800000000000004</v>
      </c>
      <c r="E1922">
        <v>3361</v>
      </c>
      <c r="F1922" t="s">
        <v>2996</v>
      </c>
      <c r="G1922" t="s">
        <v>49</v>
      </c>
      <c r="H1922" t="s">
        <v>40</v>
      </c>
      <c r="I1922" t="s">
        <v>41</v>
      </c>
      <c r="J1922" t="s">
        <v>50</v>
      </c>
      <c r="K1922" t="s">
        <v>51</v>
      </c>
      <c r="L1922" t="s">
        <v>625</v>
      </c>
      <c r="M1922" t="s">
        <v>61</v>
      </c>
      <c r="N1922" t="s">
        <v>1858</v>
      </c>
      <c r="O1922" t="s">
        <v>2997</v>
      </c>
      <c r="P1922" s="13">
        <v>42083</v>
      </c>
      <c r="Q1922" s="13" t="str">
        <f t="shared" si="58"/>
        <v>March</v>
      </c>
      <c r="R1922" s="11">
        <v>42085</v>
      </c>
      <c r="S1922" s="13" t="str">
        <f t="shared" si="59"/>
        <v>March</v>
      </c>
      <c r="T1922" s="8">
        <v>65.63</v>
      </c>
      <c r="U1922">
        <v>8</v>
      </c>
      <c r="V1922" s="6">
        <v>98.16</v>
      </c>
      <c r="W1922">
        <v>91435</v>
      </c>
      <c r="X1922" t="str">
        <f>[1]!DXLOOKUP(M1922,Users!$A$2:$A$5,Users!$B$2:$B$5,0)</f>
        <v>Chris</v>
      </c>
    </row>
    <row r="1923" spans="1:24" ht="12.75" customHeight="1">
      <c r="A1923" t="s">
        <v>56</v>
      </c>
      <c r="B1923" s="17">
        <v>0.04</v>
      </c>
      <c r="C1923" s="6">
        <v>7.96</v>
      </c>
      <c r="D1923" s="6">
        <v>4.95</v>
      </c>
      <c r="E1923">
        <v>3361</v>
      </c>
      <c r="F1923" t="s">
        <v>2996</v>
      </c>
      <c r="G1923" t="s">
        <v>49</v>
      </c>
      <c r="H1923" t="s">
        <v>40</v>
      </c>
      <c r="I1923" t="s">
        <v>41</v>
      </c>
      <c r="J1923" t="s">
        <v>50</v>
      </c>
      <c r="K1923" t="s">
        <v>59</v>
      </c>
      <c r="L1923" t="s">
        <v>1285</v>
      </c>
      <c r="M1923" t="s">
        <v>61</v>
      </c>
      <c r="N1923" t="s">
        <v>1858</v>
      </c>
      <c r="O1923" t="s">
        <v>2997</v>
      </c>
      <c r="P1923" s="13">
        <v>42030</v>
      </c>
      <c r="Q1923" s="13" t="str">
        <f t="shared" ref="Q1923:Q1953" si="60">TEXT(P1923,"mmmm")</f>
        <v>January</v>
      </c>
      <c r="R1923" s="11">
        <v>42030</v>
      </c>
      <c r="S1923" s="13" t="str">
        <f t="shared" ref="S1923:S1953" si="61">TEXT(R1923,"mmmm")</f>
        <v>January</v>
      </c>
      <c r="T1923" s="8">
        <v>-7.73</v>
      </c>
      <c r="U1923">
        <v>15</v>
      </c>
      <c r="V1923" s="6">
        <v>116.11</v>
      </c>
      <c r="W1923">
        <v>91436</v>
      </c>
      <c r="X1923" t="str">
        <f>[1]!DXLOOKUP(M1923,Users!$A$2:$A$5,Users!$B$2:$B$5,0)</f>
        <v>Chris</v>
      </c>
    </row>
    <row r="1924" spans="1:24" ht="12.75" customHeight="1">
      <c r="A1924" t="s">
        <v>56</v>
      </c>
      <c r="B1924" s="17">
        <v>0.03</v>
      </c>
      <c r="C1924" s="6">
        <v>4.9800000000000004</v>
      </c>
      <c r="D1924" s="6">
        <v>4.95</v>
      </c>
      <c r="E1924">
        <v>3361</v>
      </c>
      <c r="F1924" t="s">
        <v>2996</v>
      </c>
      <c r="G1924" t="s">
        <v>49</v>
      </c>
      <c r="H1924" t="s">
        <v>40</v>
      </c>
      <c r="I1924" t="s">
        <v>29</v>
      </c>
      <c r="J1924" t="s">
        <v>109</v>
      </c>
      <c r="K1924" t="s">
        <v>59</v>
      </c>
      <c r="L1924" t="s">
        <v>2498</v>
      </c>
      <c r="M1924" t="s">
        <v>61</v>
      </c>
      <c r="N1924" t="s">
        <v>1858</v>
      </c>
      <c r="O1924" t="s">
        <v>2997</v>
      </c>
      <c r="P1924" s="13">
        <v>42164</v>
      </c>
      <c r="Q1924" s="13" t="str">
        <f t="shared" si="60"/>
        <v>June</v>
      </c>
      <c r="R1924" s="11">
        <v>42166</v>
      </c>
      <c r="S1924" s="13" t="str">
        <f t="shared" si="61"/>
        <v>June</v>
      </c>
      <c r="T1924" s="8">
        <v>-47.995249999999999</v>
      </c>
      <c r="U1924">
        <v>19</v>
      </c>
      <c r="V1924" s="6">
        <v>95</v>
      </c>
      <c r="W1924">
        <v>91438</v>
      </c>
      <c r="X1924" t="str">
        <f>[1]!DXLOOKUP(M1924,Users!$A$2:$A$5,Users!$B$2:$B$5,0)</f>
        <v>Chris</v>
      </c>
    </row>
    <row r="1925" spans="1:24" ht="12.75" customHeight="1">
      <c r="A1925" t="s">
        <v>106</v>
      </c>
      <c r="B1925" s="17">
        <v>0.1</v>
      </c>
      <c r="C1925" s="6">
        <v>80.97</v>
      </c>
      <c r="D1925" s="6">
        <v>33.6</v>
      </c>
      <c r="E1925">
        <v>3366</v>
      </c>
      <c r="F1925" t="s">
        <v>2998</v>
      </c>
      <c r="G1925" t="s">
        <v>39</v>
      </c>
      <c r="H1925" t="s">
        <v>40</v>
      </c>
      <c r="I1925" t="s">
        <v>77</v>
      </c>
      <c r="J1925" t="s">
        <v>85</v>
      </c>
      <c r="K1925" t="s">
        <v>43</v>
      </c>
      <c r="L1925" t="s">
        <v>2032</v>
      </c>
      <c r="M1925" t="s">
        <v>53</v>
      </c>
      <c r="N1925" t="s">
        <v>154</v>
      </c>
      <c r="O1925" t="s">
        <v>309</v>
      </c>
      <c r="P1925" s="13">
        <v>42148</v>
      </c>
      <c r="Q1925" s="13" t="str">
        <f t="shared" si="60"/>
        <v>May</v>
      </c>
      <c r="R1925" s="11">
        <v>42153</v>
      </c>
      <c r="S1925" s="13" t="str">
        <f t="shared" si="61"/>
        <v>May</v>
      </c>
      <c r="T1925" s="8">
        <v>66.22</v>
      </c>
      <c r="U1925">
        <v>11</v>
      </c>
      <c r="V1925" s="6">
        <v>837.57</v>
      </c>
      <c r="W1925">
        <v>90501</v>
      </c>
      <c r="X1925" t="str">
        <f>[1]!DXLOOKUP(M1925,Users!$A$2:$A$5,Users!$B$2:$B$5,0)</f>
        <v>Erin</v>
      </c>
    </row>
    <row r="1926" spans="1:24" ht="12.75" customHeight="1">
      <c r="A1926" t="s">
        <v>106</v>
      </c>
      <c r="B1926" s="17">
        <v>0.02</v>
      </c>
      <c r="C1926" s="6">
        <v>6.48</v>
      </c>
      <c r="D1926" s="6">
        <v>5.1100000000000003</v>
      </c>
      <c r="E1926">
        <v>3366</v>
      </c>
      <c r="F1926" t="s">
        <v>2998</v>
      </c>
      <c r="G1926" t="s">
        <v>49</v>
      </c>
      <c r="H1926" t="s">
        <v>40</v>
      </c>
      <c r="I1926" t="s">
        <v>29</v>
      </c>
      <c r="J1926" t="s">
        <v>93</v>
      </c>
      <c r="K1926" t="s">
        <v>59</v>
      </c>
      <c r="L1926" t="s">
        <v>992</v>
      </c>
      <c r="M1926" t="s">
        <v>53</v>
      </c>
      <c r="N1926" t="s">
        <v>154</v>
      </c>
      <c r="O1926" t="s">
        <v>309</v>
      </c>
      <c r="P1926" s="13">
        <v>42148</v>
      </c>
      <c r="Q1926" s="13" t="str">
        <f t="shared" si="60"/>
        <v>May</v>
      </c>
      <c r="R1926" s="11">
        <v>42152</v>
      </c>
      <c r="S1926" s="13" t="str">
        <f t="shared" si="61"/>
        <v>May</v>
      </c>
      <c r="T1926" s="8">
        <v>-23.53</v>
      </c>
      <c r="U1926">
        <v>8</v>
      </c>
      <c r="V1926" s="6">
        <v>56.22</v>
      </c>
      <c r="W1926">
        <v>90501</v>
      </c>
      <c r="X1926" t="str">
        <f>[1]!DXLOOKUP(M1926,Users!$A$2:$A$5,Users!$B$2:$B$5,0)</f>
        <v>Erin</v>
      </c>
    </row>
    <row r="1927" spans="1:24" ht="12.75" customHeight="1">
      <c r="A1927" t="s">
        <v>47</v>
      </c>
      <c r="B1927" s="17">
        <v>0.08</v>
      </c>
      <c r="C1927" s="6">
        <v>30.97</v>
      </c>
      <c r="D1927" s="6">
        <v>4</v>
      </c>
      <c r="E1927">
        <v>3367</v>
      </c>
      <c r="F1927" t="s">
        <v>2999</v>
      </c>
      <c r="G1927" t="s">
        <v>49</v>
      </c>
      <c r="H1927" t="s">
        <v>40</v>
      </c>
      <c r="I1927" t="s">
        <v>77</v>
      </c>
      <c r="J1927" t="s">
        <v>180</v>
      </c>
      <c r="K1927" t="s">
        <v>59</v>
      </c>
      <c r="L1927" t="s">
        <v>2702</v>
      </c>
      <c r="M1927" t="s">
        <v>53</v>
      </c>
      <c r="N1927" t="s">
        <v>154</v>
      </c>
      <c r="O1927" t="s">
        <v>3000</v>
      </c>
      <c r="P1927" s="13">
        <v>42126</v>
      </c>
      <c r="Q1927" s="13" t="str">
        <f t="shared" si="60"/>
        <v>May</v>
      </c>
      <c r="R1927" s="11">
        <v>42127</v>
      </c>
      <c r="S1927" s="13" t="str">
        <f t="shared" si="61"/>
        <v>May</v>
      </c>
      <c r="T1927" s="8">
        <v>10.680000000000014</v>
      </c>
      <c r="U1927">
        <v>26</v>
      </c>
      <c r="V1927" s="6">
        <v>758.97</v>
      </c>
      <c r="W1927">
        <v>90502</v>
      </c>
      <c r="X1927" t="str">
        <f>[1]!DXLOOKUP(M1927,Users!$A$2:$A$5,Users!$B$2:$B$5,0)</f>
        <v>Erin</v>
      </c>
    </row>
    <row r="1928" spans="1:24" ht="12.75" customHeight="1">
      <c r="A1928" t="s">
        <v>47</v>
      </c>
      <c r="B1928" s="17">
        <v>0.1</v>
      </c>
      <c r="C1928" s="6">
        <v>4.13</v>
      </c>
      <c r="D1928" s="6">
        <v>0.5</v>
      </c>
      <c r="E1928">
        <v>3367</v>
      </c>
      <c r="F1928" t="s">
        <v>2999</v>
      </c>
      <c r="G1928" t="s">
        <v>27</v>
      </c>
      <c r="H1928" t="s">
        <v>40</v>
      </c>
      <c r="I1928" t="s">
        <v>29</v>
      </c>
      <c r="J1928" t="s">
        <v>134</v>
      </c>
      <c r="K1928" t="s">
        <v>59</v>
      </c>
      <c r="L1928" t="s">
        <v>3001</v>
      </c>
      <c r="M1928" t="s">
        <v>53</v>
      </c>
      <c r="N1928" t="s">
        <v>154</v>
      </c>
      <c r="O1928" t="s">
        <v>3000</v>
      </c>
      <c r="P1928" s="13">
        <v>42126</v>
      </c>
      <c r="Q1928" s="13" t="str">
        <f t="shared" si="60"/>
        <v>May</v>
      </c>
      <c r="R1928" s="11">
        <v>42128</v>
      </c>
      <c r="S1928" s="13" t="str">
        <f t="shared" si="61"/>
        <v>May</v>
      </c>
      <c r="T1928" s="8">
        <v>58.263599999999997</v>
      </c>
      <c r="U1928">
        <v>18</v>
      </c>
      <c r="V1928" s="6">
        <v>84.44</v>
      </c>
      <c r="W1928">
        <v>90502</v>
      </c>
      <c r="X1928" t="str">
        <f>[1]!DXLOOKUP(M1928,Users!$A$2:$A$5,Users!$B$2:$B$5,0)</f>
        <v>Erin</v>
      </c>
    </row>
    <row r="1929" spans="1:24" ht="12.75" customHeight="1">
      <c r="A1929" t="s">
        <v>56</v>
      </c>
      <c r="B1929" s="17">
        <v>0.06</v>
      </c>
      <c r="C1929" s="6">
        <v>7.1</v>
      </c>
      <c r="D1929" s="6">
        <v>6.05</v>
      </c>
      <c r="E1929">
        <v>3369</v>
      </c>
      <c r="F1929" t="s">
        <v>3002</v>
      </c>
      <c r="G1929" t="s">
        <v>49</v>
      </c>
      <c r="H1929" t="s">
        <v>40</v>
      </c>
      <c r="I1929" t="s">
        <v>29</v>
      </c>
      <c r="J1929" t="s">
        <v>109</v>
      </c>
      <c r="K1929" t="s">
        <v>59</v>
      </c>
      <c r="L1929" t="s">
        <v>651</v>
      </c>
      <c r="M1929" t="s">
        <v>53</v>
      </c>
      <c r="N1929" t="s">
        <v>154</v>
      </c>
      <c r="O1929" t="s">
        <v>1511</v>
      </c>
      <c r="P1929" s="13">
        <v>42047</v>
      </c>
      <c r="Q1929" s="13" t="str">
        <f t="shared" si="60"/>
        <v>February</v>
      </c>
      <c r="R1929" s="11">
        <v>42048</v>
      </c>
      <c r="S1929" s="13" t="str">
        <f t="shared" si="61"/>
        <v>February</v>
      </c>
      <c r="T1929" s="8">
        <v>-42.170500000000004</v>
      </c>
      <c r="U1929">
        <v>4</v>
      </c>
      <c r="V1929" s="6">
        <v>29.99</v>
      </c>
      <c r="W1929">
        <v>90500</v>
      </c>
      <c r="X1929" t="str">
        <f>[1]!DXLOOKUP(M1929,Users!$A$2:$A$5,Users!$B$2:$B$5,0)</f>
        <v>Erin</v>
      </c>
    </row>
    <row r="1930" spans="1:24" ht="12.75" customHeight="1">
      <c r="A1930" t="s">
        <v>56</v>
      </c>
      <c r="B1930" s="17">
        <v>0.01</v>
      </c>
      <c r="C1930" s="6">
        <v>179.29</v>
      </c>
      <c r="D1930" s="6">
        <v>29.21</v>
      </c>
      <c r="E1930">
        <v>3374</v>
      </c>
      <c r="F1930" t="s">
        <v>3003</v>
      </c>
      <c r="G1930" t="s">
        <v>39</v>
      </c>
      <c r="H1930" t="s">
        <v>28</v>
      </c>
      <c r="I1930" t="s">
        <v>41</v>
      </c>
      <c r="J1930" t="s">
        <v>152</v>
      </c>
      <c r="K1930" t="s">
        <v>121</v>
      </c>
      <c r="L1930" t="s">
        <v>629</v>
      </c>
      <c r="M1930" t="s">
        <v>53</v>
      </c>
      <c r="N1930" t="s">
        <v>415</v>
      </c>
      <c r="O1930" t="s">
        <v>3004</v>
      </c>
      <c r="P1930" s="13">
        <v>42157</v>
      </c>
      <c r="Q1930" s="13" t="str">
        <f t="shared" si="60"/>
        <v>June</v>
      </c>
      <c r="R1930" s="11">
        <v>42159</v>
      </c>
      <c r="S1930" s="13" t="str">
        <f t="shared" si="61"/>
        <v>June</v>
      </c>
      <c r="T1930" s="8">
        <v>66.362220000000008</v>
      </c>
      <c r="U1930">
        <v>8</v>
      </c>
      <c r="V1930" s="6">
        <v>1487.9</v>
      </c>
      <c r="W1930">
        <v>87473</v>
      </c>
      <c r="X1930" t="str">
        <f>[1]!DXLOOKUP(M1930,Users!$A$2:$A$5,Users!$B$2:$B$5,0)</f>
        <v>Erin</v>
      </c>
    </row>
    <row r="1931" spans="1:24" ht="12.75" customHeight="1">
      <c r="A1931" t="s">
        <v>25</v>
      </c>
      <c r="B1931" s="17">
        <v>0.05</v>
      </c>
      <c r="C1931" s="6">
        <v>73.98</v>
      </c>
      <c r="D1931" s="6">
        <v>12.14</v>
      </c>
      <c r="E1931">
        <v>3374</v>
      </c>
      <c r="F1931" t="s">
        <v>3003</v>
      </c>
      <c r="G1931" t="s">
        <v>49</v>
      </c>
      <c r="H1931" t="s">
        <v>40</v>
      </c>
      <c r="I1931" t="s">
        <v>77</v>
      </c>
      <c r="J1931" t="s">
        <v>180</v>
      </c>
      <c r="K1931" t="s">
        <v>59</v>
      </c>
      <c r="L1931" t="s">
        <v>372</v>
      </c>
      <c r="M1931" t="s">
        <v>53</v>
      </c>
      <c r="N1931" t="s">
        <v>415</v>
      </c>
      <c r="O1931" t="s">
        <v>3004</v>
      </c>
      <c r="P1931" s="13">
        <v>42184</v>
      </c>
      <c r="Q1931" s="13" t="str">
        <f t="shared" si="60"/>
        <v>June</v>
      </c>
      <c r="R1931" s="11">
        <v>42185</v>
      </c>
      <c r="S1931" s="13" t="str">
        <f t="shared" si="61"/>
        <v>June</v>
      </c>
      <c r="T1931" s="8">
        <v>-1.904000000000019</v>
      </c>
      <c r="U1931">
        <v>8</v>
      </c>
      <c r="V1931" s="6">
        <v>600.4</v>
      </c>
      <c r="W1931">
        <v>87474</v>
      </c>
      <c r="X1931" t="str">
        <f>[1]!DXLOOKUP(M1931,Users!$A$2:$A$5,Users!$B$2:$B$5,0)</f>
        <v>Erin</v>
      </c>
    </row>
    <row r="1932" spans="1:24" ht="12.75" customHeight="1">
      <c r="A1932" t="s">
        <v>25</v>
      </c>
      <c r="B1932" s="17">
        <v>0</v>
      </c>
      <c r="C1932" s="6">
        <v>5.98</v>
      </c>
      <c r="D1932" s="6">
        <v>7.15</v>
      </c>
      <c r="E1932">
        <v>3374</v>
      </c>
      <c r="F1932" t="s">
        <v>3003</v>
      </c>
      <c r="G1932" t="s">
        <v>49</v>
      </c>
      <c r="H1932" t="s">
        <v>40</v>
      </c>
      <c r="I1932" t="s">
        <v>29</v>
      </c>
      <c r="J1932" t="s">
        <v>93</v>
      </c>
      <c r="K1932" t="s">
        <v>59</v>
      </c>
      <c r="L1932" t="s">
        <v>2986</v>
      </c>
      <c r="M1932" t="s">
        <v>53</v>
      </c>
      <c r="N1932" t="s">
        <v>415</v>
      </c>
      <c r="O1932" t="s">
        <v>3004</v>
      </c>
      <c r="P1932" s="13">
        <v>42184</v>
      </c>
      <c r="Q1932" s="13" t="str">
        <f t="shared" si="60"/>
        <v>June</v>
      </c>
      <c r="R1932" s="11">
        <v>42186</v>
      </c>
      <c r="S1932" s="13" t="str">
        <f t="shared" si="61"/>
        <v>July</v>
      </c>
      <c r="T1932" s="8">
        <v>-37.048000000000002</v>
      </c>
      <c r="U1932">
        <v>5</v>
      </c>
      <c r="V1932" s="6">
        <v>34.25</v>
      </c>
      <c r="W1932">
        <v>87474</v>
      </c>
      <c r="X1932" t="str">
        <f>[1]!DXLOOKUP(M1932,Users!$A$2:$A$5,Users!$B$2:$B$5,0)</f>
        <v>Erin</v>
      </c>
    </row>
    <row r="1933" spans="1:24" ht="12.75" customHeight="1">
      <c r="A1933" t="s">
        <v>25</v>
      </c>
      <c r="B1933" s="17">
        <v>0.09</v>
      </c>
      <c r="C1933" s="6">
        <v>3.57</v>
      </c>
      <c r="D1933" s="6">
        <v>4.17</v>
      </c>
      <c r="E1933">
        <v>3374</v>
      </c>
      <c r="F1933" t="s">
        <v>3003</v>
      </c>
      <c r="G1933" t="s">
        <v>49</v>
      </c>
      <c r="H1933" t="s">
        <v>40</v>
      </c>
      <c r="I1933" t="s">
        <v>29</v>
      </c>
      <c r="J1933" t="s">
        <v>30</v>
      </c>
      <c r="K1933" t="s">
        <v>51</v>
      </c>
      <c r="L1933" t="s">
        <v>2566</v>
      </c>
      <c r="M1933" t="s">
        <v>53</v>
      </c>
      <c r="N1933" t="s">
        <v>415</v>
      </c>
      <c r="O1933" t="s">
        <v>3004</v>
      </c>
      <c r="P1933" s="13">
        <v>42184</v>
      </c>
      <c r="Q1933" s="13" t="str">
        <f t="shared" si="60"/>
        <v>June</v>
      </c>
      <c r="R1933" s="11">
        <v>42186</v>
      </c>
      <c r="S1933" s="13" t="str">
        <f t="shared" si="61"/>
        <v>July</v>
      </c>
      <c r="T1933" s="8">
        <v>-56.887999999999998</v>
      </c>
      <c r="U1933">
        <v>9</v>
      </c>
      <c r="V1933" s="6">
        <v>31.45</v>
      </c>
      <c r="W1933">
        <v>87474</v>
      </c>
      <c r="X1933" t="str">
        <f>[1]!DXLOOKUP(M1933,Users!$A$2:$A$5,Users!$B$2:$B$5,0)</f>
        <v>Erin</v>
      </c>
    </row>
    <row r="1934" spans="1:24" ht="12.75" customHeight="1">
      <c r="A1934" t="s">
        <v>47</v>
      </c>
      <c r="B1934" s="17">
        <v>0</v>
      </c>
      <c r="C1934" s="6">
        <v>19.98</v>
      </c>
      <c r="D1934" s="6">
        <v>5.97</v>
      </c>
      <c r="E1934">
        <v>3379</v>
      </c>
      <c r="F1934" t="s">
        <v>3005</v>
      </c>
      <c r="G1934" t="s">
        <v>27</v>
      </c>
      <c r="H1934" t="s">
        <v>28</v>
      </c>
      <c r="I1934" t="s">
        <v>29</v>
      </c>
      <c r="J1934" t="s">
        <v>93</v>
      </c>
      <c r="K1934" t="s">
        <v>59</v>
      </c>
      <c r="L1934" t="s">
        <v>3006</v>
      </c>
      <c r="M1934" t="s">
        <v>136</v>
      </c>
      <c r="N1934" t="s">
        <v>387</v>
      </c>
      <c r="O1934" t="s">
        <v>3007</v>
      </c>
      <c r="P1934" s="13">
        <v>42089</v>
      </c>
      <c r="Q1934" s="13" t="str">
        <f t="shared" si="60"/>
        <v>March</v>
      </c>
      <c r="R1934" s="11">
        <v>42092</v>
      </c>
      <c r="S1934" s="13" t="str">
        <f t="shared" si="61"/>
        <v>March</v>
      </c>
      <c r="T1934" s="8">
        <v>-189.714</v>
      </c>
      <c r="U1934">
        <v>12</v>
      </c>
      <c r="V1934" s="6">
        <v>249.07</v>
      </c>
      <c r="W1934">
        <v>88837</v>
      </c>
      <c r="X1934" t="str">
        <f>[1]!DXLOOKUP(M1934,Users!$A$2:$A$5,Users!$B$2:$B$5,0)</f>
        <v>Sam</v>
      </c>
    </row>
    <row r="1935" spans="1:24" ht="12.75" customHeight="1">
      <c r="A1935" t="s">
        <v>47</v>
      </c>
      <c r="B1935" s="17">
        <v>0.05</v>
      </c>
      <c r="C1935" s="6">
        <v>3.14</v>
      </c>
      <c r="D1935" s="6">
        <v>1.92</v>
      </c>
      <c r="E1935">
        <v>3379</v>
      </c>
      <c r="F1935" t="s">
        <v>3005</v>
      </c>
      <c r="G1935" t="s">
        <v>27</v>
      </c>
      <c r="H1935" t="s">
        <v>40</v>
      </c>
      <c r="I1935" t="s">
        <v>29</v>
      </c>
      <c r="J1935" t="s">
        <v>174</v>
      </c>
      <c r="K1935" t="s">
        <v>31</v>
      </c>
      <c r="L1935" t="s">
        <v>2657</v>
      </c>
      <c r="M1935" t="s">
        <v>136</v>
      </c>
      <c r="N1935" t="s">
        <v>387</v>
      </c>
      <c r="O1935" t="s">
        <v>3007</v>
      </c>
      <c r="P1935" s="13">
        <v>42119</v>
      </c>
      <c r="Q1935" s="13" t="str">
        <f t="shared" si="60"/>
        <v>April</v>
      </c>
      <c r="R1935" s="11">
        <v>42120</v>
      </c>
      <c r="S1935" s="13" t="str">
        <f t="shared" si="61"/>
        <v>April</v>
      </c>
      <c r="T1935" s="8">
        <v>1628.37</v>
      </c>
      <c r="U1935">
        <v>18</v>
      </c>
      <c r="V1935" s="6">
        <v>59.22</v>
      </c>
      <c r="W1935">
        <v>88839</v>
      </c>
      <c r="X1935" t="str">
        <f>[1]!DXLOOKUP(M1935,Users!$A$2:$A$5,Users!$B$2:$B$5,0)</f>
        <v>Sam</v>
      </c>
    </row>
    <row r="1936" spans="1:24" ht="12.75" customHeight="1">
      <c r="A1936" t="s">
        <v>47</v>
      </c>
      <c r="B1936" s="17">
        <v>0.03</v>
      </c>
      <c r="C1936" s="6">
        <v>315.98</v>
      </c>
      <c r="D1936" s="6">
        <v>19.989999999999998</v>
      </c>
      <c r="E1936">
        <v>3380</v>
      </c>
      <c r="F1936" t="s">
        <v>3008</v>
      </c>
      <c r="G1936" t="s">
        <v>49</v>
      </c>
      <c r="H1936" t="s">
        <v>40</v>
      </c>
      <c r="I1936" t="s">
        <v>29</v>
      </c>
      <c r="J1936" t="s">
        <v>109</v>
      </c>
      <c r="K1936" t="s">
        <v>59</v>
      </c>
      <c r="L1936" t="s">
        <v>2807</v>
      </c>
      <c r="M1936" t="s">
        <v>136</v>
      </c>
      <c r="N1936" t="s">
        <v>387</v>
      </c>
      <c r="O1936" t="s">
        <v>3009</v>
      </c>
      <c r="P1936" s="13">
        <v>42114</v>
      </c>
      <c r="Q1936" s="13" t="str">
        <f t="shared" si="60"/>
        <v>April</v>
      </c>
      <c r="R1936" s="11">
        <v>42116</v>
      </c>
      <c r="S1936" s="13" t="str">
        <f t="shared" si="61"/>
        <v>April</v>
      </c>
      <c r="T1936" s="8">
        <v>-4.4800000000000004</v>
      </c>
      <c r="U1936">
        <v>18</v>
      </c>
      <c r="V1936" s="6">
        <v>5572.18</v>
      </c>
      <c r="W1936">
        <v>88838</v>
      </c>
      <c r="X1936" t="str">
        <f>[1]!DXLOOKUP(M1936,Users!$A$2:$A$5,Users!$B$2:$B$5,0)</f>
        <v>Sam</v>
      </c>
    </row>
    <row r="1937" spans="1:24" ht="12.75" customHeight="1">
      <c r="A1937" t="s">
        <v>47</v>
      </c>
      <c r="B1937" s="17">
        <v>0.09</v>
      </c>
      <c r="C1937" s="6">
        <v>276.2</v>
      </c>
      <c r="D1937" s="6">
        <v>24.49</v>
      </c>
      <c r="E1937">
        <v>3380</v>
      </c>
      <c r="F1937" t="s">
        <v>3008</v>
      </c>
      <c r="G1937" t="s">
        <v>49</v>
      </c>
      <c r="H1937" t="s">
        <v>40</v>
      </c>
      <c r="I1937" t="s">
        <v>41</v>
      </c>
      <c r="J1937" t="s">
        <v>42</v>
      </c>
      <c r="K1937" t="s">
        <v>236</v>
      </c>
      <c r="L1937" t="s">
        <v>438</v>
      </c>
      <c r="M1937" t="s">
        <v>136</v>
      </c>
      <c r="N1937" t="s">
        <v>387</v>
      </c>
      <c r="O1937" t="s">
        <v>3009</v>
      </c>
      <c r="P1937" s="13">
        <v>42114</v>
      </c>
      <c r="Q1937" s="13" t="str">
        <f t="shared" si="60"/>
        <v>April</v>
      </c>
      <c r="R1937" s="11">
        <v>42115</v>
      </c>
      <c r="S1937" s="13" t="str">
        <f t="shared" si="61"/>
        <v>April</v>
      </c>
      <c r="T1937" s="8">
        <v>3193.2840000000001</v>
      </c>
      <c r="U1937">
        <v>11</v>
      </c>
      <c r="V1937" s="6">
        <v>2941.42</v>
      </c>
      <c r="W1937">
        <v>88838</v>
      </c>
      <c r="X1937" t="str">
        <f>[1]!DXLOOKUP(M1937,Users!$A$2:$A$5,Users!$B$2:$B$5,0)</f>
        <v>Sam</v>
      </c>
    </row>
    <row r="1938" spans="1:24" ht="12.75" customHeight="1">
      <c r="A1938" t="s">
        <v>47</v>
      </c>
      <c r="B1938" s="17">
        <v>0.03</v>
      </c>
      <c r="C1938" s="6">
        <v>63.94</v>
      </c>
      <c r="D1938" s="6">
        <v>14.48</v>
      </c>
      <c r="E1938">
        <v>3380</v>
      </c>
      <c r="F1938" t="s">
        <v>3008</v>
      </c>
      <c r="G1938" t="s">
        <v>49</v>
      </c>
      <c r="H1938" t="s">
        <v>40</v>
      </c>
      <c r="I1938" t="s">
        <v>41</v>
      </c>
      <c r="J1938" t="s">
        <v>50</v>
      </c>
      <c r="K1938" t="s">
        <v>59</v>
      </c>
      <c r="L1938" t="s">
        <v>519</v>
      </c>
      <c r="M1938" t="s">
        <v>136</v>
      </c>
      <c r="N1938" t="s">
        <v>387</v>
      </c>
      <c r="O1938" t="s">
        <v>3009</v>
      </c>
      <c r="P1938" s="13">
        <v>42114</v>
      </c>
      <c r="Q1938" s="13" t="str">
        <f t="shared" si="60"/>
        <v>April</v>
      </c>
      <c r="R1938" s="11">
        <v>42115</v>
      </c>
      <c r="S1938" s="13" t="str">
        <f t="shared" si="61"/>
        <v>April</v>
      </c>
      <c r="T1938" s="8">
        <v>43.691699999999997</v>
      </c>
      <c r="U1938">
        <v>8</v>
      </c>
      <c r="V1938" s="6">
        <v>522.46</v>
      </c>
      <c r="W1938">
        <v>88838</v>
      </c>
      <c r="X1938" t="str">
        <f>[1]!DXLOOKUP(M1938,Users!$A$2:$A$5,Users!$B$2:$B$5,0)</f>
        <v>Sam</v>
      </c>
    </row>
    <row r="1939" spans="1:24" ht="12.75" customHeight="1">
      <c r="A1939" t="s">
        <v>37</v>
      </c>
      <c r="B1939" s="17">
        <v>0.05</v>
      </c>
      <c r="C1939" s="6">
        <v>11.97</v>
      </c>
      <c r="D1939" s="6">
        <v>5.81</v>
      </c>
      <c r="E1939">
        <v>3381</v>
      </c>
      <c r="F1939" t="s">
        <v>3010</v>
      </c>
      <c r="G1939" t="s">
        <v>49</v>
      </c>
      <c r="H1939" t="s">
        <v>28</v>
      </c>
      <c r="I1939" t="s">
        <v>29</v>
      </c>
      <c r="J1939" t="s">
        <v>30</v>
      </c>
      <c r="K1939" t="s">
        <v>51</v>
      </c>
      <c r="L1939" t="s">
        <v>3011</v>
      </c>
      <c r="M1939" t="s">
        <v>136</v>
      </c>
      <c r="N1939" t="s">
        <v>387</v>
      </c>
      <c r="O1939" t="s">
        <v>3012</v>
      </c>
      <c r="P1939" s="13">
        <v>42086</v>
      </c>
      <c r="Q1939" s="13" t="str">
        <f t="shared" si="60"/>
        <v>March</v>
      </c>
      <c r="R1939" s="11">
        <v>42088</v>
      </c>
      <c r="S1939" s="13" t="str">
        <f t="shared" si="61"/>
        <v>March</v>
      </c>
      <c r="T1939" s="8">
        <v>349.05930000000001</v>
      </c>
      <c r="U1939">
        <v>2</v>
      </c>
      <c r="V1939" s="6">
        <v>25.31</v>
      </c>
      <c r="W1939">
        <v>88836</v>
      </c>
      <c r="X1939" t="str">
        <f>[1]!DXLOOKUP(M1939,Users!$A$2:$A$5,Users!$B$2:$B$5,0)</f>
        <v>Sam</v>
      </c>
    </row>
    <row r="1940" spans="1:24" ht="12.75" customHeight="1">
      <c r="A1940" t="s">
        <v>56</v>
      </c>
      <c r="B1940" s="17">
        <v>0.02</v>
      </c>
      <c r="C1940" s="6">
        <v>28.53</v>
      </c>
      <c r="D1940" s="6">
        <v>1.49</v>
      </c>
      <c r="E1940">
        <v>3381</v>
      </c>
      <c r="F1940" t="s">
        <v>3010</v>
      </c>
      <c r="G1940" t="s">
        <v>49</v>
      </c>
      <c r="H1940" t="s">
        <v>40</v>
      </c>
      <c r="I1940" t="s">
        <v>29</v>
      </c>
      <c r="J1940" t="s">
        <v>109</v>
      </c>
      <c r="K1940" t="s">
        <v>59</v>
      </c>
      <c r="L1940" t="s">
        <v>332</v>
      </c>
      <c r="M1940" t="s">
        <v>136</v>
      </c>
      <c r="N1940" t="s">
        <v>387</v>
      </c>
      <c r="O1940" t="s">
        <v>3012</v>
      </c>
      <c r="P1940" s="13">
        <v>42123</v>
      </c>
      <c r="Q1940" s="13" t="str">
        <f t="shared" si="60"/>
        <v>April</v>
      </c>
      <c r="R1940" s="11">
        <v>42123</v>
      </c>
      <c r="S1940" s="13" t="str">
        <f t="shared" si="61"/>
        <v>April</v>
      </c>
      <c r="T1940" s="8">
        <v>1.9919999999999998</v>
      </c>
      <c r="U1940">
        <v>18</v>
      </c>
      <c r="V1940" s="6">
        <v>513.33000000000004</v>
      </c>
      <c r="W1940">
        <v>88840</v>
      </c>
      <c r="X1940" t="str">
        <f>[1]!DXLOOKUP(M1940,Users!$A$2:$A$5,Users!$B$2:$B$5,0)</f>
        <v>Sam</v>
      </c>
    </row>
    <row r="1941" spans="1:24" ht="12.75" customHeight="1">
      <c r="A1941" t="s">
        <v>106</v>
      </c>
      <c r="B1941" s="17">
        <v>0.04</v>
      </c>
      <c r="C1941" s="6">
        <v>2.98</v>
      </c>
      <c r="D1941" s="6">
        <v>2.0299999999999998</v>
      </c>
      <c r="E1941">
        <v>3385</v>
      </c>
      <c r="F1941" t="s">
        <v>3013</v>
      </c>
      <c r="G1941" t="s">
        <v>27</v>
      </c>
      <c r="H1941" t="s">
        <v>28</v>
      </c>
      <c r="I1941" t="s">
        <v>29</v>
      </c>
      <c r="J1941" t="s">
        <v>30</v>
      </c>
      <c r="K1941" t="s">
        <v>31</v>
      </c>
      <c r="L1941" t="s">
        <v>3014</v>
      </c>
      <c r="M1941" t="s">
        <v>53</v>
      </c>
      <c r="N1941" t="s">
        <v>154</v>
      </c>
      <c r="O1941" t="s">
        <v>3015</v>
      </c>
      <c r="P1941" s="13">
        <v>42020</v>
      </c>
      <c r="Q1941" s="13" t="str">
        <f t="shared" si="60"/>
        <v>January</v>
      </c>
      <c r="R1941" s="11">
        <v>42020</v>
      </c>
      <c r="S1941" s="13" t="str">
        <f t="shared" si="61"/>
        <v>January</v>
      </c>
      <c r="T1941" s="8">
        <v>-22.009999999999998</v>
      </c>
      <c r="U1941">
        <v>5</v>
      </c>
      <c r="V1941" s="6">
        <v>15.7</v>
      </c>
      <c r="W1941">
        <v>88745</v>
      </c>
      <c r="X1941" t="str">
        <f>[1]!DXLOOKUP(M1941,Users!$A$2:$A$5,Users!$B$2:$B$5,0)</f>
        <v>Erin</v>
      </c>
    </row>
    <row r="1942" spans="1:24" ht="12.75" customHeight="1">
      <c r="A1942" t="s">
        <v>106</v>
      </c>
      <c r="B1942" s="17">
        <v>0.01</v>
      </c>
      <c r="C1942" s="6">
        <v>125.99</v>
      </c>
      <c r="D1942" s="6">
        <v>8.99</v>
      </c>
      <c r="E1942">
        <v>3385</v>
      </c>
      <c r="F1942" t="s">
        <v>3013</v>
      </c>
      <c r="G1942" t="s">
        <v>49</v>
      </c>
      <c r="H1942" t="s">
        <v>28</v>
      </c>
      <c r="I1942" t="s">
        <v>77</v>
      </c>
      <c r="J1942" t="s">
        <v>78</v>
      </c>
      <c r="K1942" t="s">
        <v>59</v>
      </c>
      <c r="L1942" t="s">
        <v>465</v>
      </c>
      <c r="M1942" t="s">
        <v>53</v>
      </c>
      <c r="N1942" t="s">
        <v>154</v>
      </c>
      <c r="O1942" t="s">
        <v>3015</v>
      </c>
      <c r="P1942" s="13">
        <v>42020</v>
      </c>
      <c r="Q1942" s="13" t="str">
        <f t="shared" si="60"/>
        <v>January</v>
      </c>
      <c r="R1942" s="11">
        <v>42025</v>
      </c>
      <c r="S1942" s="13" t="str">
        <f t="shared" si="61"/>
        <v>January</v>
      </c>
      <c r="T1942" s="8">
        <v>426.46032000000002</v>
      </c>
      <c r="U1942">
        <v>6</v>
      </c>
      <c r="V1942" s="6">
        <v>680.65</v>
      </c>
      <c r="W1942">
        <v>88745</v>
      </c>
      <c r="X1942" t="str">
        <f>[1]!DXLOOKUP(M1942,Users!$A$2:$A$5,Users!$B$2:$B$5,0)</f>
        <v>Erin</v>
      </c>
    </row>
    <row r="1943" spans="1:24" ht="12.75" customHeight="1">
      <c r="A1943" t="s">
        <v>47</v>
      </c>
      <c r="B1943" s="17">
        <v>0</v>
      </c>
      <c r="C1943" s="6">
        <v>2.61</v>
      </c>
      <c r="D1943" s="6">
        <v>0.5</v>
      </c>
      <c r="E1943">
        <v>3386</v>
      </c>
      <c r="F1943" t="s">
        <v>3016</v>
      </c>
      <c r="G1943" t="s">
        <v>49</v>
      </c>
      <c r="H1943" t="s">
        <v>28</v>
      </c>
      <c r="I1943" t="s">
        <v>29</v>
      </c>
      <c r="J1943" t="s">
        <v>134</v>
      </c>
      <c r="K1943" t="s">
        <v>59</v>
      </c>
      <c r="L1943" t="s">
        <v>1138</v>
      </c>
      <c r="M1943" t="s">
        <v>53</v>
      </c>
      <c r="N1943" t="s">
        <v>154</v>
      </c>
      <c r="O1943" t="s">
        <v>614</v>
      </c>
      <c r="P1943" s="13">
        <v>42127</v>
      </c>
      <c r="Q1943" s="13" t="str">
        <f t="shared" si="60"/>
        <v>May</v>
      </c>
      <c r="R1943" s="11">
        <v>42129</v>
      </c>
      <c r="S1943" s="13" t="str">
        <f t="shared" si="61"/>
        <v>May</v>
      </c>
      <c r="T1943" s="8">
        <v>19.554599999999997</v>
      </c>
      <c r="U1943">
        <v>10</v>
      </c>
      <c r="V1943" s="6">
        <v>28.34</v>
      </c>
      <c r="W1943">
        <v>88746</v>
      </c>
      <c r="X1943" t="str">
        <f>[1]!DXLOOKUP(M1943,Users!$A$2:$A$5,Users!$B$2:$B$5,0)</f>
        <v>Erin</v>
      </c>
    </row>
    <row r="1944" spans="1:24" ht="12.75" customHeight="1">
      <c r="A1944" t="s">
        <v>47</v>
      </c>
      <c r="B1944" s="17">
        <v>0.04</v>
      </c>
      <c r="C1944" s="6">
        <v>25.38</v>
      </c>
      <c r="D1944" s="6">
        <v>8.99</v>
      </c>
      <c r="E1944">
        <v>3386</v>
      </c>
      <c r="F1944" t="s">
        <v>3016</v>
      </c>
      <c r="G1944" t="s">
        <v>27</v>
      </c>
      <c r="H1944" t="s">
        <v>28</v>
      </c>
      <c r="I1944" t="s">
        <v>41</v>
      </c>
      <c r="J1944" t="s">
        <v>50</v>
      </c>
      <c r="K1944" t="s">
        <v>51</v>
      </c>
      <c r="L1944" t="s">
        <v>762</v>
      </c>
      <c r="M1944" t="s">
        <v>53</v>
      </c>
      <c r="N1944" t="s">
        <v>154</v>
      </c>
      <c r="O1944" t="s">
        <v>614</v>
      </c>
      <c r="P1944" s="13">
        <v>42127</v>
      </c>
      <c r="Q1944" s="13" t="str">
        <f t="shared" si="60"/>
        <v>May</v>
      </c>
      <c r="R1944" s="11">
        <v>42130</v>
      </c>
      <c r="S1944" s="13" t="str">
        <f t="shared" si="61"/>
        <v>May</v>
      </c>
      <c r="T1944" s="8">
        <v>152.48200000000003</v>
      </c>
      <c r="U1944">
        <v>35</v>
      </c>
      <c r="V1944" s="6">
        <v>861.3</v>
      </c>
      <c r="W1944">
        <v>88746</v>
      </c>
      <c r="X1944" t="str">
        <f>[1]!DXLOOKUP(M1944,Users!$A$2:$A$5,Users!$B$2:$B$5,0)</f>
        <v>Erin</v>
      </c>
    </row>
    <row r="1945" spans="1:24" ht="12.75" customHeight="1">
      <c r="A1945" t="s">
        <v>37</v>
      </c>
      <c r="B1945" s="17">
        <v>0.03</v>
      </c>
      <c r="C1945" s="6">
        <v>95.99</v>
      </c>
      <c r="D1945" s="6">
        <v>35</v>
      </c>
      <c r="E1945">
        <v>3388</v>
      </c>
      <c r="F1945" t="s">
        <v>3017</v>
      </c>
      <c r="G1945" t="s">
        <v>49</v>
      </c>
      <c r="H1945" t="s">
        <v>28</v>
      </c>
      <c r="I1945" t="s">
        <v>29</v>
      </c>
      <c r="J1945" t="s">
        <v>141</v>
      </c>
      <c r="K1945" t="s">
        <v>236</v>
      </c>
      <c r="L1945" t="s">
        <v>2111</v>
      </c>
      <c r="M1945" t="s">
        <v>34</v>
      </c>
      <c r="N1945" t="s">
        <v>45</v>
      </c>
      <c r="O1945" t="s">
        <v>393</v>
      </c>
      <c r="P1945" s="13">
        <v>42135</v>
      </c>
      <c r="Q1945" s="13" t="str">
        <f t="shared" si="60"/>
        <v>May</v>
      </c>
      <c r="R1945" s="11">
        <v>42136</v>
      </c>
      <c r="S1945" s="13" t="str">
        <f t="shared" si="61"/>
        <v>May</v>
      </c>
      <c r="T1945" s="8">
        <v>67.012000000000057</v>
      </c>
      <c r="U1945">
        <v>9</v>
      </c>
      <c r="V1945" s="6">
        <v>894.64</v>
      </c>
      <c r="W1945">
        <v>90154</v>
      </c>
      <c r="X1945" t="str">
        <f>[1]!DXLOOKUP(M1945,Users!$A$2:$A$5,Users!$B$2:$B$5,0)</f>
        <v>William</v>
      </c>
    </row>
    <row r="1946" spans="1:24" ht="12.75" customHeight="1">
      <c r="A1946" t="s">
        <v>56</v>
      </c>
      <c r="B1946" s="17">
        <v>0.08</v>
      </c>
      <c r="C1946" s="6">
        <v>125.99</v>
      </c>
      <c r="D1946" s="6">
        <v>7.69</v>
      </c>
      <c r="E1946">
        <v>3393</v>
      </c>
      <c r="F1946" t="s">
        <v>3018</v>
      </c>
      <c r="G1946" t="s">
        <v>49</v>
      </c>
      <c r="H1946" t="s">
        <v>114</v>
      </c>
      <c r="I1946" t="s">
        <v>77</v>
      </c>
      <c r="J1946" t="s">
        <v>78</v>
      </c>
      <c r="K1946" t="s">
        <v>59</v>
      </c>
      <c r="L1946" t="s">
        <v>105</v>
      </c>
      <c r="M1946" t="s">
        <v>34</v>
      </c>
      <c r="N1946" t="s">
        <v>35</v>
      </c>
      <c r="O1946" t="s">
        <v>3019</v>
      </c>
      <c r="P1946" s="13">
        <v>42123</v>
      </c>
      <c r="Q1946" s="13" t="str">
        <f t="shared" si="60"/>
        <v>April</v>
      </c>
      <c r="R1946" s="11">
        <v>42124</v>
      </c>
      <c r="S1946" s="13" t="str">
        <f t="shared" si="61"/>
        <v>April</v>
      </c>
      <c r="T1946" s="8">
        <v>374.625</v>
      </c>
      <c r="U1946">
        <v>7</v>
      </c>
      <c r="V1946" s="6">
        <v>710.36</v>
      </c>
      <c r="W1946">
        <v>87908</v>
      </c>
      <c r="X1946" t="str">
        <f>[1]!DXLOOKUP(M1946,Users!$A$2:$A$5,Users!$B$2:$B$5,0)</f>
        <v>William</v>
      </c>
    </row>
    <row r="1947" spans="1:24" ht="12.75" customHeight="1">
      <c r="A1947" t="s">
        <v>47</v>
      </c>
      <c r="B1947" s="17">
        <v>0.08</v>
      </c>
      <c r="C1947" s="6">
        <v>4.4800000000000004</v>
      </c>
      <c r="D1947" s="6">
        <v>2.5</v>
      </c>
      <c r="E1947">
        <v>3393</v>
      </c>
      <c r="F1947" t="s">
        <v>3018</v>
      </c>
      <c r="G1947" t="s">
        <v>49</v>
      </c>
      <c r="H1947" t="s">
        <v>114</v>
      </c>
      <c r="I1947" t="s">
        <v>29</v>
      </c>
      <c r="J1947" t="s">
        <v>69</v>
      </c>
      <c r="K1947" t="s">
        <v>59</v>
      </c>
      <c r="L1947" t="s">
        <v>1130</v>
      </c>
      <c r="M1947" t="s">
        <v>34</v>
      </c>
      <c r="N1947" t="s">
        <v>35</v>
      </c>
      <c r="O1947" t="s">
        <v>3019</v>
      </c>
      <c r="P1947" s="13">
        <v>42049</v>
      </c>
      <c r="Q1947" s="13" t="str">
        <f t="shared" si="60"/>
        <v>February</v>
      </c>
      <c r="R1947" s="11">
        <v>42050</v>
      </c>
      <c r="S1947" s="13" t="str">
        <f t="shared" si="61"/>
        <v>February</v>
      </c>
      <c r="T1947" s="8">
        <v>-3.2448000000000001</v>
      </c>
      <c r="U1947">
        <v>19</v>
      </c>
      <c r="V1947" s="6">
        <v>80.2</v>
      </c>
      <c r="W1947">
        <v>87909</v>
      </c>
      <c r="X1947" t="str">
        <f>[1]!DXLOOKUP(M1947,Users!$A$2:$A$5,Users!$B$2:$B$5,0)</f>
        <v>William</v>
      </c>
    </row>
    <row r="1948" spans="1:24" ht="12.75" customHeight="1">
      <c r="A1948" t="s">
        <v>106</v>
      </c>
      <c r="B1948" s="17">
        <v>0</v>
      </c>
      <c r="C1948" s="6">
        <v>1270.99</v>
      </c>
      <c r="D1948" s="6">
        <v>19.989999999999998</v>
      </c>
      <c r="E1948">
        <v>3397</v>
      </c>
      <c r="F1948" t="s">
        <v>3020</v>
      </c>
      <c r="G1948" t="s">
        <v>49</v>
      </c>
      <c r="H1948" t="s">
        <v>58</v>
      </c>
      <c r="I1948" t="s">
        <v>29</v>
      </c>
      <c r="J1948" t="s">
        <v>109</v>
      </c>
      <c r="K1948" t="s">
        <v>59</v>
      </c>
      <c r="L1948" t="s">
        <v>631</v>
      </c>
      <c r="M1948" t="s">
        <v>61</v>
      </c>
      <c r="N1948" t="s">
        <v>178</v>
      </c>
      <c r="O1948" t="s">
        <v>1359</v>
      </c>
      <c r="P1948" s="13">
        <v>42162</v>
      </c>
      <c r="Q1948" s="13" t="str">
        <f t="shared" si="60"/>
        <v>June</v>
      </c>
      <c r="R1948" s="11">
        <v>42164</v>
      </c>
      <c r="S1948" s="13" t="str">
        <f t="shared" si="61"/>
        <v>June</v>
      </c>
      <c r="T1948" s="8">
        <v>6384.4388999999992</v>
      </c>
      <c r="U1948">
        <v>7</v>
      </c>
      <c r="V1948" s="6">
        <v>9252.81</v>
      </c>
      <c r="W1948">
        <v>87535</v>
      </c>
      <c r="X1948" t="str">
        <f>[1]!DXLOOKUP(M1948,Users!$A$2:$A$5,Users!$B$2:$B$5,0)</f>
        <v>Chris</v>
      </c>
    </row>
    <row r="1949" spans="1:24" ht="12.75" customHeight="1">
      <c r="A1949" t="s">
        <v>25</v>
      </c>
      <c r="B1949" s="17">
        <v>0.01</v>
      </c>
      <c r="C1949" s="6">
        <v>10.9</v>
      </c>
      <c r="D1949" s="6">
        <v>7.46</v>
      </c>
      <c r="E1949">
        <v>3397</v>
      </c>
      <c r="F1949" t="s">
        <v>3020</v>
      </c>
      <c r="G1949" t="s">
        <v>49</v>
      </c>
      <c r="H1949" t="s">
        <v>58</v>
      </c>
      <c r="I1949" t="s">
        <v>29</v>
      </c>
      <c r="J1949" t="s">
        <v>141</v>
      </c>
      <c r="K1949" t="s">
        <v>59</v>
      </c>
      <c r="L1949" t="s">
        <v>3021</v>
      </c>
      <c r="M1949" t="s">
        <v>61</v>
      </c>
      <c r="N1949" t="s">
        <v>178</v>
      </c>
      <c r="O1949" t="s">
        <v>1359</v>
      </c>
      <c r="P1949" s="13">
        <v>42074</v>
      </c>
      <c r="Q1949" s="13" t="str">
        <f t="shared" si="60"/>
        <v>March</v>
      </c>
      <c r="R1949" s="11">
        <v>42075</v>
      </c>
      <c r="S1949" s="13" t="str">
        <f t="shared" si="61"/>
        <v>March</v>
      </c>
      <c r="T1949" s="8">
        <v>-116.76</v>
      </c>
      <c r="U1949">
        <v>18</v>
      </c>
      <c r="V1949" s="6">
        <v>207.31</v>
      </c>
      <c r="W1949">
        <v>87536</v>
      </c>
      <c r="X1949" t="str">
        <f>[1]!DXLOOKUP(M1949,Users!$A$2:$A$5,Users!$B$2:$B$5,0)</f>
        <v>Chris</v>
      </c>
    </row>
    <row r="1950" spans="1:24" ht="12.75" customHeight="1">
      <c r="A1950" t="s">
        <v>25</v>
      </c>
      <c r="B1950" s="17">
        <v>0.1</v>
      </c>
      <c r="C1950" s="6">
        <v>7.99</v>
      </c>
      <c r="D1950" s="6">
        <v>5.03</v>
      </c>
      <c r="E1950">
        <v>3397</v>
      </c>
      <c r="F1950" t="s">
        <v>3020</v>
      </c>
      <c r="G1950" t="s">
        <v>49</v>
      </c>
      <c r="H1950" t="s">
        <v>58</v>
      </c>
      <c r="I1950" t="s">
        <v>77</v>
      </c>
      <c r="J1950" t="s">
        <v>78</v>
      </c>
      <c r="K1950" t="s">
        <v>86</v>
      </c>
      <c r="L1950" t="s">
        <v>430</v>
      </c>
      <c r="M1950" t="s">
        <v>61</v>
      </c>
      <c r="N1950" t="s">
        <v>178</v>
      </c>
      <c r="O1950" t="s">
        <v>1359</v>
      </c>
      <c r="P1950" s="13">
        <v>42074</v>
      </c>
      <c r="Q1950" s="13" t="str">
        <f t="shared" si="60"/>
        <v>March</v>
      </c>
      <c r="R1950" s="11">
        <v>42075</v>
      </c>
      <c r="S1950" s="13" t="str">
        <f t="shared" si="61"/>
        <v>March</v>
      </c>
      <c r="T1950" s="8">
        <v>-160.952</v>
      </c>
      <c r="U1950">
        <v>22</v>
      </c>
      <c r="V1950" s="6">
        <v>143.12</v>
      </c>
      <c r="W1950">
        <v>87536</v>
      </c>
      <c r="X1950" t="str">
        <f>[1]!DXLOOKUP(M1950,Users!$A$2:$A$5,Users!$B$2:$B$5,0)</f>
        <v>Chris</v>
      </c>
    </row>
    <row r="1951" spans="1:24" ht="12.75" customHeight="1">
      <c r="A1951" t="s">
        <v>37</v>
      </c>
      <c r="B1951" s="17">
        <v>0.08</v>
      </c>
      <c r="C1951" s="6">
        <v>11.97</v>
      </c>
      <c r="D1951" s="6">
        <v>5.81</v>
      </c>
      <c r="E1951">
        <v>3399</v>
      </c>
      <c r="F1951" t="s">
        <v>3022</v>
      </c>
      <c r="G1951" t="s">
        <v>49</v>
      </c>
      <c r="H1951" t="s">
        <v>58</v>
      </c>
      <c r="I1951" t="s">
        <v>29</v>
      </c>
      <c r="J1951" t="s">
        <v>30</v>
      </c>
      <c r="K1951" t="s">
        <v>51</v>
      </c>
      <c r="L1951" t="s">
        <v>3011</v>
      </c>
      <c r="M1951" t="s">
        <v>61</v>
      </c>
      <c r="N1951" t="s">
        <v>178</v>
      </c>
      <c r="O1951" t="s">
        <v>1522</v>
      </c>
      <c r="P1951" s="13">
        <v>42092</v>
      </c>
      <c r="Q1951" s="13" t="str">
        <f t="shared" si="60"/>
        <v>March</v>
      </c>
      <c r="R1951" s="11">
        <v>42094</v>
      </c>
      <c r="S1951" s="13" t="str">
        <f t="shared" si="61"/>
        <v>March</v>
      </c>
      <c r="T1951" s="8">
        <v>-41.87</v>
      </c>
      <c r="U1951">
        <v>5</v>
      </c>
      <c r="V1951" s="6">
        <v>59.98</v>
      </c>
      <c r="W1951">
        <v>87534</v>
      </c>
      <c r="X1951" t="str">
        <f>[1]!DXLOOKUP(M1951,Users!$A$2:$A$5,Users!$B$2:$B$5,0)</f>
        <v>Chris</v>
      </c>
    </row>
    <row r="1952" spans="1:24" ht="12.75" customHeight="1">
      <c r="A1952" t="s">
        <v>56</v>
      </c>
      <c r="B1952" s="17">
        <v>0.1</v>
      </c>
      <c r="C1952" s="6">
        <v>9.3800000000000008</v>
      </c>
      <c r="D1952" s="6">
        <v>4.93</v>
      </c>
      <c r="E1952">
        <v>3400</v>
      </c>
      <c r="F1952" t="s">
        <v>3023</v>
      </c>
      <c r="G1952" t="s">
        <v>27</v>
      </c>
      <c r="H1952" t="s">
        <v>58</v>
      </c>
      <c r="I1952" t="s">
        <v>41</v>
      </c>
      <c r="J1952" t="s">
        <v>50</v>
      </c>
      <c r="K1952" t="s">
        <v>59</v>
      </c>
      <c r="L1952" t="s">
        <v>3024</v>
      </c>
      <c r="M1952" t="s">
        <v>53</v>
      </c>
      <c r="N1952" t="s">
        <v>648</v>
      </c>
      <c r="O1952" t="s">
        <v>3025</v>
      </c>
      <c r="P1952" s="13">
        <v>42098</v>
      </c>
      <c r="Q1952" s="13" t="str">
        <f t="shared" si="60"/>
        <v>April</v>
      </c>
      <c r="R1952" s="11">
        <v>42098</v>
      </c>
      <c r="S1952" s="13" t="str">
        <f t="shared" si="61"/>
        <v>April</v>
      </c>
      <c r="T1952" s="8">
        <v>-24.7104</v>
      </c>
      <c r="U1952">
        <v>15</v>
      </c>
      <c r="V1952" s="6">
        <v>135.78</v>
      </c>
      <c r="W1952">
        <v>87537</v>
      </c>
      <c r="X1952" t="str">
        <f>[1]!DXLOOKUP(M1952,Users!$A$2:$A$5,Users!$B$2:$B$5,0)</f>
        <v>Erin</v>
      </c>
    </row>
    <row r="1953" spans="1:24" ht="12.75" customHeight="1">
      <c r="A1953" t="s">
        <v>25</v>
      </c>
      <c r="B1953" s="17">
        <v>0.1</v>
      </c>
      <c r="C1953" s="6">
        <v>105.98</v>
      </c>
      <c r="D1953" s="6">
        <v>13.99</v>
      </c>
      <c r="E1953">
        <v>3403</v>
      </c>
      <c r="F1953" t="s">
        <v>3026</v>
      </c>
      <c r="G1953" t="s">
        <v>27</v>
      </c>
      <c r="H1953" t="s">
        <v>114</v>
      </c>
      <c r="I1953" t="s">
        <v>41</v>
      </c>
      <c r="J1953" t="s">
        <v>50</v>
      </c>
      <c r="K1953" t="s">
        <v>86</v>
      </c>
      <c r="L1953" t="s">
        <v>3027</v>
      </c>
      <c r="M1953" t="s">
        <v>34</v>
      </c>
      <c r="N1953" t="s">
        <v>2226</v>
      </c>
      <c r="O1953" t="s">
        <v>3028</v>
      </c>
      <c r="P1953" s="13">
        <v>42043</v>
      </c>
      <c r="Q1953" s="13" t="str">
        <f t="shared" si="60"/>
        <v>February</v>
      </c>
      <c r="R1953" s="11">
        <v>42046</v>
      </c>
      <c r="S1953" s="13" t="str">
        <f t="shared" si="61"/>
        <v>February</v>
      </c>
      <c r="T1953" s="8">
        <v>349.48499999999996</v>
      </c>
      <c r="U1953">
        <v>5</v>
      </c>
      <c r="V1953" s="6">
        <v>506.5</v>
      </c>
      <c r="W1953">
        <v>87530</v>
      </c>
      <c r="X1953" t="str">
        <f>[1]!DXLOOKUP(M1953,Users!$A$2:$A$5,Users!$B$2:$B$5,0)</f>
        <v>William</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topLeftCell="A9" zoomScale="90" zoomScaleNormal="90" workbookViewId="0">
      <selection activeCell="I21" sqref="I21"/>
    </sheetView>
  </sheetViews>
  <sheetFormatPr defaultRowHeight="12.5"/>
  <cols>
    <col min="1" max="1" width="12.54296875" customWidth="1"/>
    <col min="2" max="2" width="16.7265625" customWidth="1"/>
    <col min="3" max="3" width="14.453125" customWidth="1"/>
    <col min="4" max="4" width="12.1796875" customWidth="1"/>
    <col min="5" max="5" width="0.26953125" customWidth="1"/>
    <col min="6" max="6" width="15.6328125" bestFit="1" customWidth="1"/>
    <col min="7" max="7" width="8.90625" customWidth="1"/>
    <col min="8" max="8" width="16" customWidth="1"/>
    <col min="9" max="9" width="13.81640625" customWidth="1"/>
    <col min="10" max="10" width="16.54296875" bestFit="1" customWidth="1"/>
    <col min="11" max="11" width="10.36328125" customWidth="1"/>
  </cols>
  <sheetData>
    <row r="1" spans="1:9">
      <c r="A1" s="28" t="s">
        <v>3066</v>
      </c>
      <c r="B1" s="28"/>
      <c r="C1" s="28"/>
      <c r="D1" s="28"/>
      <c r="G1" s="28" t="s">
        <v>3059</v>
      </c>
      <c r="H1" s="28"/>
    </row>
    <row r="2" spans="1:9">
      <c r="A2" s="14" t="s">
        <v>3050</v>
      </c>
      <c r="B2" s="9" t="s">
        <v>3055</v>
      </c>
      <c r="C2" s="9" t="s">
        <v>3057</v>
      </c>
      <c r="D2" s="16" t="s">
        <v>3056</v>
      </c>
      <c r="G2" s="14" t="s">
        <v>3049</v>
      </c>
      <c r="H2" s="9" t="s">
        <v>3040</v>
      </c>
    </row>
    <row r="3" spans="1:9">
      <c r="A3" s="15" t="s">
        <v>41</v>
      </c>
      <c r="B3" s="21">
        <v>660704.31000000052</v>
      </c>
      <c r="C3" s="21">
        <v>59249.445936349992</v>
      </c>
      <c r="D3" s="23">
        <v>4.9799999999999983E-2</v>
      </c>
      <c r="G3" s="15" t="s">
        <v>3043</v>
      </c>
      <c r="H3" s="9">
        <v>274766.92000000016</v>
      </c>
    </row>
    <row r="4" spans="1:9">
      <c r="A4" s="15" t="s">
        <v>29</v>
      </c>
      <c r="B4" s="21">
        <v>551368.61999999941</v>
      </c>
      <c r="C4" s="21">
        <v>90177.742636800118</v>
      </c>
      <c r="D4" s="23">
        <v>4.9215686274509916E-2</v>
      </c>
      <c r="G4" s="15" t="s">
        <v>3044</v>
      </c>
      <c r="H4" s="9">
        <v>326101.46999999997</v>
      </c>
    </row>
    <row r="5" spans="1:9">
      <c r="A5" s="15" t="s">
        <v>77</v>
      </c>
      <c r="B5" s="21">
        <v>712264.9499999996</v>
      </c>
      <c r="C5" s="21">
        <v>75303.156364000024</v>
      </c>
      <c r="D5" s="23">
        <v>4.7754677754677739E-2</v>
      </c>
      <c r="G5" s="15" t="s">
        <v>3045</v>
      </c>
      <c r="H5" s="9">
        <v>271696.67000000016</v>
      </c>
    </row>
    <row r="6" spans="1:9">
      <c r="A6" s="15" t="s">
        <v>3039</v>
      </c>
      <c r="B6" s="21">
        <v>1924337.8800000034</v>
      </c>
      <c r="C6" s="21">
        <v>224730.34493714961</v>
      </c>
      <c r="D6" s="23">
        <v>4.8975409836065666E-2</v>
      </c>
      <c r="G6" s="15" t="s">
        <v>3046</v>
      </c>
      <c r="H6" s="9">
        <v>389831.94999999978</v>
      </c>
    </row>
    <row r="7" spans="1:9">
      <c r="G7" s="15" t="s">
        <v>3047</v>
      </c>
      <c r="H7" s="9">
        <v>306572.06999999977</v>
      </c>
    </row>
    <row r="8" spans="1:9">
      <c r="G8" s="15" t="s">
        <v>3048</v>
      </c>
      <c r="H8" s="9">
        <v>355368.79999999964</v>
      </c>
    </row>
    <row r="12" spans="1:9">
      <c r="A12" s="28" t="s">
        <v>3060</v>
      </c>
      <c r="B12" s="28"/>
      <c r="C12" s="28"/>
      <c r="G12" s="28" t="s">
        <v>3061</v>
      </c>
      <c r="H12" s="28"/>
      <c r="I12" s="28"/>
    </row>
    <row r="13" spans="1:9">
      <c r="A13" s="14" t="s">
        <v>3040</v>
      </c>
      <c r="B13" s="14" t="s">
        <v>3041</v>
      </c>
      <c r="G13" s="14" t="s">
        <v>3053</v>
      </c>
      <c r="H13" t="s">
        <v>3055</v>
      </c>
      <c r="I13" t="s">
        <v>3057</v>
      </c>
    </row>
    <row r="14" spans="1:9">
      <c r="A14" s="14" t="s">
        <v>3049</v>
      </c>
      <c r="B14" t="s">
        <v>41</v>
      </c>
      <c r="C14" t="s">
        <v>29</v>
      </c>
      <c r="D14" t="s">
        <v>77</v>
      </c>
      <c r="G14" s="15" t="s">
        <v>58</v>
      </c>
      <c r="H14" s="9">
        <v>400293.94</v>
      </c>
      <c r="I14" s="9">
        <v>65957.642791229999</v>
      </c>
    </row>
    <row r="15" spans="1:9">
      <c r="A15" s="15" t="s">
        <v>3043</v>
      </c>
      <c r="B15" s="9">
        <v>87567.19</v>
      </c>
      <c r="C15" s="9">
        <v>68993.720000000016</v>
      </c>
      <c r="D15" s="9">
        <v>118206.01000000001</v>
      </c>
      <c r="G15" s="15" t="s">
        <v>114</v>
      </c>
      <c r="H15" s="9">
        <v>401778.37000000023</v>
      </c>
      <c r="I15" s="9">
        <v>49894.990272599971</v>
      </c>
    </row>
    <row r="16" spans="1:9">
      <c r="A16" s="15" t="s">
        <v>3044</v>
      </c>
      <c r="B16" s="9">
        <v>125695.12</v>
      </c>
      <c r="C16" s="9">
        <v>42256.709999999977</v>
      </c>
      <c r="D16" s="9">
        <v>158149.64000000001</v>
      </c>
      <c r="G16" s="15" t="s">
        <v>40</v>
      </c>
      <c r="H16" s="9">
        <v>464481.03999999946</v>
      </c>
      <c r="I16" s="9">
        <v>54433.520870919972</v>
      </c>
    </row>
    <row r="17" spans="1:11">
      <c r="A17" s="15" t="s">
        <v>3045</v>
      </c>
      <c r="B17" s="9">
        <v>88442.880000000005</v>
      </c>
      <c r="C17" s="9">
        <v>68019.710000000021</v>
      </c>
      <c r="D17" s="9">
        <v>115234.08000000002</v>
      </c>
      <c r="G17" s="15" t="s">
        <v>28</v>
      </c>
      <c r="H17" s="9">
        <v>657784.53000000073</v>
      </c>
      <c r="I17" s="9">
        <v>54444.191002399981</v>
      </c>
    </row>
    <row r="18" spans="1:11">
      <c r="A18" s="15" t="s">
        <v>3046</v>
      </c>
      <c r="B18" s="9">
        <v>117546.3</v>
      </c>
      <c r="C18" s="9">
        <v>181592.14999999997</v>
      </c>
      <c r="D18" s="9">
        <v>90693.499999999985</v>
      </c>
    </row>
    <row r="19" spans="1:11">
      <c r="A19" s="15" t="s">
        <v>3047</v>
      </c>
      <c r="B19" s="9">
        <v>112351.57000000004</v>
      </c>
      <c r="C19" s="9">
        <v>110338.52999999996</v>
      </c>
      <c r="D19" s="9">
        <v>83881.970000000016</v>
      </c>
    </row>
    <row r="20" spans="1:11">
      <c r="A20" s="15" t="s">
        <v>3048</v>
      </c>
      <c r="B20" s="9">
        <v>129101.25000000003</v>
      </c>
      <c r="C20" s="9">
        <v>80167.800000000017</v>
      </c>
      <c r="D20" s="9">
        <v>146099.75</v>
      </c>
    </row>
    <row r="24" spans="1:11">
      <c r="A24" s="28" t="s">
        <v>3062</v>
      </c>
      <c r="B24" s="28"/>
      <c r="H24" s="28" t="s">
        <v>3067</v>
      </c>
      <c r="I24" s="28"/>
      <c r="J24" s="28"/>
    </row>
    <row r="25" spans="1:11">
      <c r="A25" s="14" t="s">
        <v>3053</v>
      </c>
      <c r="B25" s="9" t="s">
        <v>3040</v>
      </c>
      <c r="H25" s="14" t="s">
        <v>3058</v>
      </c>
      <c r="I25" t="s">
        <v>3055</v>
      </c>
      <c r="J25" s="23" t="s">
        <v>3056</v>
      </c>
      <c r="K25" t="s">
        <v>3057</v>
      </c>
    </row>
    <row r="26" spans="1:11">
      <c r="A26" s="15" t="s">
        <v>114</v>
      </c>
      <c r="B26" s="16">
        <v>0.20878785070738209</v>
      </c>
      <c r="H26" s="15" t="s">
        <v>77</v>
      </c>
      <c r="I26" s="9">
        <v>516934.17000000016</v>
      </c>
      <c r="J26" s="23">
        <v>4.6608996539792301E-2</v>
      </c>
      <c r="K26" s="21">
        <v>49614.904803999976</v>
      </c>
    </row>
    <row r="27" spans="1:11">
      <c r="A27" s="15" t="s">
        <v>28</v>
      </c>
      <c r="B27" s="16">
        <v>0.34182382253993804</v>
      </c>
      <c r="H27" s="15" t="s">
        <v>41</v>
      </c>
      <c r="I27" s="9">
        <v>454837.30999999982</v>
      </c>
      <c r="J27" s="23">
        <v>5.4767441860465026E-2</v>
      </c>
      <c r="K27" s="21">
        <v>41455.765236349995</v>
      </c>
    </row>
    <row r="28" spans="1:11">
      <c r="A28" s="15" t="s">
        <v>40</v>
      </c>
      <c r="B28" s="16">
        <v>0.24137187384161421</v>
      </c>
      <c r="H28" s="15" t="s">
        <v>29</v>
      </c>
      <c r="I28" s="9">
        <v>363345.73999999993</v>
      </c>
      <c r="J28" s="23">
        <v>4.7636363636363539E-2</v>
      </c>
      <c r="K28" s="21">
        <v>66420.677630000006</v>
      </c>
    </row>
    <row r="29" spans="1:11">
      <c r="A29" s="15" t="s">
        <v>58</v>
      </c>
      <c r="B29" s="16">
        <v>0.20801645291106566</v>
      </c>
      <c r="H29" s="15" t="s">
        <v>3039</v>
      </c>
      <c r="I29" s="9">
        <v>1335117.2200000023</v>
      </c>
      <c r="J29" s="23">
        <v>4.8811630847029101E-2</v>
      </c>
      <c r="K29" s="21">
        <v>157491.34767035008</v>
      </c>
    </row>
  </sheetData>
  <mergeCells count="6">
    <mergeCell ref="A1:D1"/>
    <mergeCell ref="A12:C12"/>
    <mergeCell ref="G1:H1"/>
    <mergeCell ref="G12:I12"/>
    <mergeCell ref="A24:B24"/>
    <mergeCell ref="H24:J2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tabSelected="1" topLeftCell="A10" zoomScale="90" zoomScaleNormal="90" workbookViewId="0">
      <selection activeCell="N13" sqref="N13"/>
    </sheetView>
  </sheetViews>
  <sheetFormatPr defaultRowHeight="12.5"/>
  <sheetData>
    <row r="1" spans="1:13">
      <c r="A1" s="29" t="s">
        <v>3054</v>
      </c>
      <c r="B1" s="29"/>
      <c r="C1" s="29"/>
      <c r="D1" s="29"/>
      <c r="E1" s="29"/>
      <c r="F1" s="29"/>
      <c r="G1" s="29"/>
      <c r="H1" s="20"/>
      <c r="I1" s="20"/>
      <c r="J1" s="20"/>
      <c r="K1" s="20"/>
      <c r="L1" s="20"/>
      <c r="M1" s="20"/>
    </row>
    <row r="2" spans="1:13">
      <c r="A2" s="29"/>
      <c r="B2" s="29"/>
      <c r="C2" s="29"/>
      <c r="D2" s="29"/>
      <c r="E2" s="29"/>
      <c r="F2" s="29"/>
      <c r="G2" s="29"/>
      <c r="H2" s="20"/>
      <c r="I2" s="20"/>
      <c r="J2" s="20"/>
      <c r="K2" s="20"/>
      <c r="L2" s="20"/>
      <c r="M2" s="20"/>
    </row>
    <row r="3" spans="1:13">
      <c r="A3" s="29"/>
      <c r="B3" s="29"/>
      <c r="C3" s="29"/>
      <c r="D3" s="29"/>
      <c r="E3" s="29"/>
      <c r="F3" s="29"/>
      <c r="G3" s="29"/>
      <c r="H3" s="20"/>
      <c r="I3" s="20"/>
      <c r="J3" s="20"/>
      <c r="K3" s="20"/>
      <c r="L3" s="20"/>
      <c r="M3" s="20"/>
    </row>
    <row r="4" spans="1:13">
      <c r="A4" s="29"/>
      <c r="B4" s="29"/>
      <c r="C4" s="29"/>
      <c r="D4" s="29"/>
      <c r="E4" s="29"/>
      <c r="F4" s="29"/>
      <c r="G4" s="29"/>
      <c r="H4" s="20"/>
      <c r="I4" s="20"/>
      <c r="J4" s="20"/>
      <c r="K4" s="20"/>
      <c r="L4" s="20"/>
      <c r="M4" s="20"/>
    </row>
    <row r="5" spans="1:13">
      <c r="A5" s="29"/>
      <c r="B5" s="29"/>
      <c r="C5" s="29"/>
      <c r="D5" s="29"/>
      <c r="E5" s="29"/>
      <c r="F5" s="29"/>
      <c r="G5" s="29"/>
      <c r="H5" s="20"/>
      <c r="I5" s="20"/>
      <c r="J5" s="20"/>
      <c r="K5" s="20"/>
      <c r="L5" s="20"/>
      <c r="M5" s="20"/>
    </row>
    <row r="6" spans="1:13">
      <c r="A6" s="20"/>
      <c r="B6" s="20"/>
      <c r="C6" s="20"/>
      <c r="D6" s="20"/>
      <c r="E6" s="20"/>
      <c r="F6" s="20"/>
      <c r="G6" s="20"/>
      <c r="H6" s="20"/>
      <c r="I6" s="20"/>
      <c r="J6" s="20"/>
      <c r="K6" s="20"/>
      <c r="L6" s="20"/>
      <c r="M6" s="20"/>
    </row>
    <row r="7" spans="1:13">
      <c r="A7" s="20"/>
      <c r="B7" s="20"/>
      <c r="C7" s="20"/>
      <c r="D7" s="20"/>
      <c r="E7" s="20"/>
      <c r="F7" s="20"/>
      <c r="G7" s="20"/>
      <c r="H7" s="20"/>
      <c r="I7" s="20"/>
      <c r="J7" s="20"/>
      <c r="K7" s="20"/>
      <c r="L7" s="20"/>
      <c r="M7" s="20"/>
    </row>
    <row r="8" spans="1:13">
      <c r="A8" s="20"/>
      <c r="B8" s="20"/>
      <c r="C8" s="20"/>
      <c r="D8" s="20"/>
      <c r="E8" s="20"/>
      <c r="F8" s="20"/>
      <c r="G8" s="20"/>
      <c r="H8" s="20"/>
      <c r="I8" s="20"/>
      <c r="J8" s="20"/>
      <c r="K8" s="20"/>
      <c r="L8" s="20"/>
      <c r="M8" s="20"/>
    </row>
    <row r="9" spans="1:13">
      <c r="A9" s="20"/>
      <c r="B9" s="20"/>
      <c r="C9" s="20"/>
      <c r="D9" s="20"/>
      <c r="E9" s="20"/>
      <c r="F9" s="20"/>
      <c r="G9" s="20"/>
      <c r="H9" s="20"/>
      <c r="I9" s="20"/>
      <c r="J9" s="20"/>
      <c r="K9" s="20"/>
      <c r="L9" s="20"/>
      <c r="M9" s="20"/>
    </row>
    <row r="10" spans="1:13">
      <c r="A10" s="20"/>
      <c r="B10" s="20"/>
      <c r="C10" s="20"/>
      <c r="D10" s="20"/>
      <c r="E10" s="20"/>
      <c r="F10" s="20"/>
      <c r="G10" s="20"/>
      <c r="H10" s="20"/>
      <c r="I10" s="20"/>
      <c r="J10" s="20"/>
      <c r="K10" s="20"/>
      <c r="L10" s="20"/>
      <c r="M10" s="20"/>
    </row>
    <row r="11" spans="1:13">
      <c r="A11" s="20"/>
      <c r="B11" s="20"/>
      <c r="C11" s="20"/>
      <c r="D11" s="20"/>
      <c r="E11" s="20"/>
      <c r="F11" s="20"/>
      <c r="G11" s="20"/>
      <c r="H11" s="20"/>
      <c r="I11" s="20"/>
      <c r="J11" s="20"/>
      <c r="K11" s="20"/>
      <c r="L11" s="20"/>
      <c r="M11" s="20"/>
    </row>
    <row r="12" spans="1:13">
      <c r="A12" s="20"/>
      <c r="B12" s="20"/>
      <c r="C12" s="20"/>
      <c r="D12" s="20"/>
      <c r="E12" s="20"/>
      <c r="F12" s="20"/>
      <c r="G12" s="20"/>
      <c r="H12" s="20"/>
      <c r="I12" s="20"/>
      <c r="J12" s="20"/>
      <c r="K12" s="20"/>
      <c r="L12" s="20"/>
      <c r="M12" s="20"/>
    </row>
    <row r="13" spans="1:13">
      <c r="A13" s="20"/>
      <c r="B13" s="20"/>
      <c r="C13" s="20"/>
      <c r="D13" s="20"/>
      <c r="E13" s="20"/>
      <c r="F13" s="20"/>
      <c r="G13" s="20"/>
      <c r="H13" s="20"/>
      <c r="I13" s="20"/>
      <c r="J13" s="20"/>
      <c r="K13" s="20"/>
      <c r="L13" s="20"/>
      <c r="M13" s="20"/>
    </row>
    <row r="14" spans="1:13">
      <c r="A14" s="20"/>
      <c r="B14" s="20"/>
      <c r="C14" s="20"/>
      <c r="D14" s="20"/>
      <c r="E14" s="20"/>
      <c r="F14" s="20"/>
      <c r="G14" s="20"/>
      <c r="H14" s="20"/>
      <c r="I14" s="20"/>
      <c r="J14" s="20"/>
      <c r="K14" s="20"/>
      <c r="L14" s="20"/>
      <c r="M14" s="20"/>
    </row>
    <row r="15" spans="1:13">
      <c r="A15" s="20"/>
      <c r="B15" s="20"/>
      <c r="C15" s="20"/>
      <c r="D15" s="20"/>
      <c r="E15" s="20"/>
      <c r="F15" s="20"/>
      <c r="G15" s="20"/>
      <c r="H15" s="20"/>
      <c r="I15" s="20"/>
      <c r="J15" s="20"/>
      <c r="K15" s="20"/>
      <c r="L15" s="20"/>
      <c r="M15" s="20"/>
    </row>
    <row r="16" spans="1:13">
      <c r="A16" s="20"/>
      <c r="B16" s="20"/>
      <c r="C16" s="20"/>
      <c r="D16" s="20"/>
      <c r="E16" s="20"/>
      <c r="F16" s="20"/>
      <c r="G16" s="20"/>
      <c r="H16" s="20"/>
      <c r="I16" s="20"/>
      <c r="J16" s="20"/>
      <c r="K16" s="20"/>
      <c r="L16" s="20"/>
      <c r="M16" s="20"/>
    </row>
    <row r="17" spans="1:13">
      <c r="A17" s="20"/>
      <c r="B17" s="20"/>
      <c r="C17" s="20"/>
      <c r="D17" s="20"/>
      <c r="E17" s="20"/>
      <c r="F17" s="20"/>
      <c r="G17" s="20"/>
      <c r="H17" s="20"/>
      <c r="I17" s="20"/>
      <c r="J17" s="20"/>
      <c r="K17" s="20"/>
      <c r="L17" s="20"/>
      <c r="M17" s="20"/>
    </row>
    <row r="18" spans="1:13">
      <c r="A18" s="20"/>
      <c r="B18" s="20"/>
      <c r="C18" s="20"/>
      <c r="D18" s="20"/>
      <c r="E18" s="20"/>
      <c r="F18" s="20"/>
      <c r="G18" s="20"/>
      <c r="H18" s="20"/>
      <c r="I18" s="20"/>
      <c r="J18" s="20"/>
      <c r="K18" s="20"/>
      <c r="L18" s="20"/>
      <c r="M18" s="20"/>
    </row>
    <row r="19" spans="1:13">
      <c r="A19" s="20"/>
      <c r="B19" s="20"/>
      <c r="C19" s="20"/>
      <c r="D19" s="20"/>
      <c r="E19" s="20"/>
      <c r="F19" s="20"/>
      <c r="G19" s="20"/>
      <c r="H19" s="20"/>
      <c r="I19" s="20"/>
      <c r="J19" s="20"/>
      <c r="K19" s="20"/>
      <c r="L19" s="20"/>
      <c r="M19" s="20"/>
    </row>
    <row r="20" spans="1:13">
      <c r="A20" s="20"/>
      <c r="B20" s="20"/>
      <c r="C20" s="20"/>
      <c r="D20" s="20"/>
      <c r="E20" s="20"/>
      <c r="F20" s="20"/>
      <c r="G20" s="20"/>
      <c r="H20" s="20"/>
      <c r="I20" s="20"/>
      <c r="J20" s="20"/>
      <c r="K20" s="20"/>
      <c r="L20" s="20"/>
      <c r="M20" s="20"/>
    </row>
    <row r="21" spans="1:13">
      <c r="A21" s="20"/>
      <c r="B21" s="20"/>
      <c r="C21" s="20"/>
      <c r="D21" s="20"/>
      <c r="E21" s="20"/>
      <c r="F21" s="20"/>
      <c r="G21" s="20"/>
      <c r="H21" s="20"/>
      <c r="I21" s="20"/>
      <c r="J21" s="20"/>
      <c r="K21" s="20"/>
      <c r="L21" s="20"/>
      <c r="M21" s="20"/>
    </row>
    <row r="22" spans="1:13">
      <c r="A22" s="20"/>
      <c r="B22" s="20"/>
      <c r="C22" s="20"/>
      <c r="D22" s="20"/>
      <c r="E22" s="20"/>
      <c r="F22" s="20"/>
      <c r="G22" s="20"/>
      <c r="H22" s="20"/>
      <c r="I22" s="20"/>
      <c r="J22" s="20"/>
      <c r="K22" s="20"/>
      <c r="L22" s="20"/>
      <c r="M22" s="20"/>
    </row>
    <row r="23" spans="1:13">
      <c r="A23" s="20"/>
      <c r="B23" s="20"/>
      <c r="C23" s="20"/>
      <c r="D23" s="20"/>
      <c r="E23" s="20"/>
      <c r="F23" s="20"/>
      <c r="G23" s="20"/>
      <c r="H23" s="20"/>
      <c r="I23" s="20"/>
      <c r="J23" s="20"/>
      <c r="K23" s="20"/>
      <c r="L23" s="20"/>
      <c r="M23" s="20"/>
    </row>
    <row r="24" spans="1:13">
      <c r="A24" s="20"/>
      <c r="B24" s="20"/>
      <c r="C24" s="20"/>
      <c r="D24" s="20"/>
      <c r="E24" s="20"/>
      <c r="F24" s="20"/>
      <c r="G24" s="20"/>
      <c r="H24" s="20"/>
      <c r="I24" s="20"/>
      <c r="J24" s="20"/>
      <c r="K24" s="20"/>
      <c r="L24" s="20"/>
      <c r="M24" s="20"/>
    </row>
    <row r="25" spans="1:13">
      <c r="A25" s="20"/>
      <c r="B25" s="20"/>
      <c r="C25" s="20"/>
      <c r="D25" s="20"/>
      <c r="E25" s="20"/>
      <c r="F25" s="20"/>
      <c r="G25" s="20"/>
      <c r="H25" s="20"/>
      <c r="I25" s="20"/>
      <c r="J25" s="20"/>
      <c r="K25" s="20"/>
      <c r="L25" s="20"/>
      <c r="M25" s="20"/>
    </row>
    <row r="26" spans="1:13">
      <c r="A26" s="20"/>
      <c r="B26" s="20"/>
      <c r="C26" s="20"/>
      <c r="D26" s="20"/>
      <c r="E26" s="20"/>
      <c r="F26" s="20"/>
      <c r="G26" s="20"/>
      <c r="H26" s="20"/>
      <c r="I26" s="20"/>
      <c r="J26" s="20"/>
      <c r="K26" s="20"/>
      <c r="L26" s="20"/>
      <c r="M26" s="20"/>
    </row>
    <row r="27" spans="1:13">
      <c r="A27" s="20"/>
      <c r="B27" s="20"/>
      <c r="C27" s="20"/>
      <c r="D27" s="20"/>
      <c r="E27" s="20"/>
      <c r="F27" s="20"/>
      <c r="G27" s="20"/>
      <c r="H27" s="20"/>
      <c r="I27" s="20"/>
      <c r="J27" s="20"/>
      <c r="K27" s="20"/>
      <c r="L27" s="20"/>
      <c r="M27" s="20"/>
    </row>
    <row r="28" spans="1:13">
      <c r="A28" s="20"/>
      <c r="B28" s="20"/>
      <c r="C28" s="20"/>
      <c r="D28" s="20"/>
      <c r="E28" s="20"/>
      <c r="F28" s="20"/>
      <c r="G28" s="20"/>
      <c r="H28" s="20"/>
      <c r="I28" s="20"/>
      <c r="J28" s="20"/>
      <c r="K28" s="20"/>
      <c r="L28" s="20"/>
      <c r="M28" s="20"/>
    </row>
    <row r="29" spans="1:13">
      <c r="A29" s="20"/>
      <c r="B29" s="20"/>
      <c r="C29" s="20"/>
      <c r="D29" s="20"/>
      <c r="E29" s="20"/>
      <c r="F29" s="20"/>
      <c r="G29" s="20"/>
      <c r="H29" s="20"/>
      <c r="I29" s="20"/>
      <c r="J29" s="20"/>
      <c r="K29" s="20"/>
      <c r="L29" s="20"/>
      <c r="M29" s="20"/>
    </row>
    <row r="30" spans="1:13">
      <c r="A30" s="20"/>
      <c r="B30" s="20"/>
      <c r="C30" s="20"/>
      <c r="D30" s="20"/>
      <c r="E30" s="20"/>
      <c r="F30" s="20"/>
      <c r="G30" s="20"/>
      <c r="H30" s="20"/>
      <c r="I30" s="20"/>
      <c r="J30" s="20"/>
      <c r="K30" s="20"/>
      <c r="L30" s="20"/>
      <c r="M30" s="20"/>
    </row>
    <row r="31" spans="1:13">
      <c r="A31" s="20"/>
      <c r="B31" s="20"/>
      <c r="C31" s="20"/>
      <c r="D31" s="20"/>
      <c r="E31" s="20"/>
      <c r="F31" s="20"/>
      <c r="G31" s="20"/>
      <c r="H31" s="20"/>
      <c r="I31" s="20"/>
      <c r="J31" s="20"/>
      <c r="K31" s="20"/>
      <c r="L31" s="20"/>
      <c r="M31" s="20"/>
    </row>
    <row r="32" spans="1:13">
      <c r="A32" s="20"/>
      <c r="B32" s="20"/>
      <c r="C32" s="20"/>
      <c r="D32" s="20"/>
      <c r="E32" s="20"/>
      <c r="F32" s="20"/>
      <c r="G32" s="20"/>
      <c r="H32" s="20"/>
      <c r="I32" s="20"/>
      <c r="J32" s="20"/>
      <c r="K32" s="20"/>
      <c r="L32" s="20"/>
      <c r="M32" s="20"/>
    </row>
    <row r="33" spans="1:13">
      <c r="A33" s="20"/>
      <c r="B33" s="20"/>
      <c r="C33" s="20"/>
      <c r="D33" s="20"/>
      <c r="E33" s="20"/>
      <c r="F33" s="20"/>
      <c r="G33" s="20"/>
      <c r="H33" s="20"/>
      <c r="I33" s="20"/>
      <c r="J33" s="20"/>
      <c r="K33" s="20"/>
      <c r="L33" s="20"/>
      <c r="M33" s="20"/>
    </row>
    <row r="34" spans="1:13">
      <c r="A34" s="20"/>
      <c r="B34" s="20"/>
      <c r="C34" s="20"/>
      <c r="D34" s="20"/>
      <c r="E34" s="20"/>
      <c r="F34" s="20"/>
      <c r="G34" s="20"/>
      <c r="H34" s="20"/>
      <c r="I34" s="20"/>
      <c r="J34" s="20"/>
      <c r="K34" s="20"/>
      <c r="L34" s="20"/>
      <c r="M34" s="20"/>
    </row>
    <row r="35" spans="1:13">
      <c r="A35" s="20"/>
      <c r="B35" s="20"/>
      <c r="C35" s="20"/>
      <c r="D35" s="20"/>
      <c r="E35" s="20"/>
      <c r="F35" s="20"/>
      <c r="G35" s="20"/>
      <c r="H35" s="20"/>
      <c r="I35" s="20"/>
      <c r="J35" s="20"/>
      <c r="K35" s="20"/>
      <c r="L35" s="20"/>
      <c r="M35" s="20"/>
    </row>
    <row r="36" spans="1:13">
      <c r="A36" s="20"/>
      <c r="B36" s="20"/>
      <c r="C36" s="20"/>
      <c r="D36" s="20"/>
      <c r="E36" s="20"/>
      <c r="F36" s="20"/>
      <c r="G36" s="20"/>
      <c r="H36" s="20"/>
      <c r="I36" s="20"/>
      <c r="J36" s="20"/>
      <c r="K36" s="20"/>
      <c r="L36" s="20"/>
      <c r="M36" s="20"/>
    </row>
    <row r="37" spans="1:13">
      <c r="A37" s="20"/>
      <c r="B37" s="20"/>
      <c r="C37" s="20"/>
      <c r="D37" s="20"/>
      <c r="E37" s="20"/>
      <c r="F37" s="20"/>
      <c r="G37" s="20"/>
      <c r="H37" s="20"/>
      <c r="I37" s="20"/>
      <c r="J37" s="20"/>
      <c r="K37" s="20"/>
      <c r="L37" s="20"/>
      <c r="M37" s="20"/>
    </row>
    <row r="38" spans="1:13">
      <c r="A38" s="20"/>
      <c r="B38" s="20"/>
      <c r="C38" s="20"/>
      <c r="D38" s="20"/>
      <c r="E38" s="20"/>
      <c r="F38" s="20"/>
      <c r="G38" s="20"/>
      <c r="H38" s="20"/>
      <c r="I38" s="20"/>
      <c r="J38" s="20"/>
      <c r="K38" s="20"/>
      <c r="L38" s="20"/>
      <c r="M38" s="20"/>
    </row>
    <row r="39" spans="1:13">
      <c r="A39" s="20"/>
      <c r="B39" s="20"/>
      <c r="C39" s="20"/>
      <c r="D39" s="20"/>
      <c r="E39" s="20"/>
      <c r="F39" s="20"/>
      <c r="G39" s="20"/>
      <c r="H39" s="20"/>
      <c r="I39" s="20"/>
      <c r="J39" s="20"/>
      <c r="K39" s="20"/>
      <c r="L39" s="20"/>
      <c r="M39" s="20"/>
    </row>
    <row r="40" spans="1:13">
      <c r="A40" s="20"/>
      <c r="B40" s="20"/>
      <c r="C40" s="20"/>
      <c r="D40" s="20"/>
      <c r="E40" s="20"/>
      <c r="F40" s="20"/>
      <c r="G40" s="20"/>
      <c r="H40" s="20"/>
      <c r="I40" s="20"/>
      <c r="J40" s="20"/>
      <c r="K40" s="20"/>
      <c r="L40" s="20"/>
      <c r="M40" s="20"/>
    </row>
  </sheetData>
  <mergeCells count="1">
    <mergeCell ref="A1:G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C5" sqref="C5"/>
    </sheetView>
  </sheetViews>
  <sheetFormatPr defaultRowHeight="12.5"/>
  <cols>
    <col min="1" max="1" width="13" customWidth="1"/>
    <col min="2" max="2" width="11.453125" customWidth="1"/>
    <col min="3" max="3" width="11.6328125" style="17" customWidth="1"/>
    <col min="4" max="4" width="15.90625" customWidth="1"/>
    <col min="5" max="5" width="11.7265625" customWidth="1"/>
    <col min="6" max="6" width="11.81640625" bestFit="1" customWidth="1"/>
    <col min="7" max="8" width="11.1796875" bestFit="1" customWidth="1"/>
    <col min="9" max="9" width="12.6328125" bestFit="1" customWidth="1"/>
    <col min="10" max="10" width="11.1796875" bestFit="1" customWidth="1"/>
    <col min="11" max="11" width="11.81640625" bestFit="1" customWidth="1"/>
    <col min="12" max="12" width="10.1796875" bestFit="1" customWidth="1"/>
    <col min="13" max="13" width="7.26953125" customWidth="1"/>
    <col min="14" max="14" width="8.26953125" customWidth="1"/>
    <col min="15" max="15" width="6.7265625" customWidth="1"/>
    <col min="16" max="16" width="13.453125" bestFit="1" customWidth="1"/>
    <col min="17" max="26" width="12.1796875" bestFit="1" customWidth="1"/>
    <col min="27" max="27" width="7.6328125" customWidth="1"/>
    <col min="28" max="28" width="8.6328125" customWidth="1"/>
    <col min="29" max="29" width="6.7265625" customWidth="1"/>
    <col min="30" max="30" width="17.26953125" bestFit="1" customWidth="1"/>
    <col min="31" max="31" width="17.1796875" bestFit="1" customWidth="1"/>
  </cols>
  <sheetData>
    <row r="1" spans="1:8">
      <c r="C1"/>
    </row>
    <row r="2" spans="1:8">
      <c r="A2" s="28" t="s">
        <v>3066</v>
      </c>
      <c r="B2" s="28"/>
      <c r="C2" s="28"/>
      <c r="D2" s="28"/>
    </row>
    <row r="3" spans="1:8">
      <c r="A3" s="14" t="s">
        <v>3050</v>
      </c>
      <c r="B3" s="9" t="s">
        <v>3055</v>
      </c>
      <c r="C3" s="9" t="s">
        <v>3057</v>
      </c>
      <c r="D3" s="16" t="s">
        <v>3056</v>
      </c>
      <c r="E3" t="s">
        <v>3070</v>
      </c>
    </row>
    <row r="4" spans="1:8">
      <c r="A4" s="15" t="s">
        <v>41</v>
      </c>
      <c r="B4" s="21">
        <v>660704.31000000052</v>
      </c>
      <c r="C4" s="21">
        <v>59249.445936349992</v>
      </c>
      <c r="D4" s="23">
        <v>4.9799999999999983E-2</v>
      </c>
      <c r="E4" s="23">
        <v>0.34334111325605632</v>
      </c>
    </row>
    <row r="5" spans="1:8">
      <c r="A5" s="15" t="s">
        <v>29</v>
      </c>
      <c r="B5" s="21">
        <v>551368.61999999941</v>
      </c>
      <c r="C5" s="21">
        <v>90177.742636800118</v>
      </c>
      <c r="D5" s="23">
        <v>4.9215686274509916E-2</v>
      </c>
      <c r="E5" s="23">
        <v>0.28652380942581585</v>
      </c>
    </row>
    <row r="6" spans="1:8">
      <c r="A6" s="15" t="s">
        <v>77</v>
      </c>
      <c r="B6" s="21">
        <v>712264.9499999996</v>
      </c>
      <c r="C6" s="21">
        <v>75303.156364000024</v>
      </c>
      <c r="D6" s="23">
        <v>4.7754677754677739E-2</v>
      </c>
      <c r="E6" s="23">
        <v>0.37013507731812584</v>
      </c>
    </row>
    <row r="7" spans="1:8">
      <c r="A7" s="15" t="s">
        <v>3039</v>
      </c>
      <c r="B7" s="21">
        <v>1924337.8800000034</v>
      </c>
      <c r="C7" s="21">
        <v>224730.34493714961</v>
      </c>
      <c r="D7" s="23">
        <v>4.8975409836065666E-2</v>
      </c>
      <c r="E7" s="23">
        <v>1</v>
      </c>
    </row>
    <row r="8" spans="1:8">
      <c r="C8"/>
    </row>
    <row r="10" spans="1:8">
      <c r="F10" s="22"/>
      <c r="G10" s="22"/>
      <c r="H10" s="22"/>
    </row>
    <row r="11" spans="1:8">
      <c r="H11" s="17"/>
    </row>
    <row r="12" spans="1:8">
      <c r="H12" s="17"/>
    </row>
    <row r="28" spans="7:9">
      <c r="G28" s="22"/>
      <c r="H28" s="22"/>
      <c r="I28" s="22"/>
    </row>
    <row r="29" spans="7:9">
      <c r="I29" s="17"/>
    </row>
    <row r="30" spans="7:9">
      <c r="I30" s="17"/>
    </row>
    <row r="40" spans="7:9">
      <c r="G40" s="22"/>
      <c r="H40" s="22"/>
      <c r="I40" s="22"/>
    </row>
    <row r="41" spans="7:9">
      <c r="I41" s="17"/>
    </row>
    <row r="42" spans="7:9">
      <c r="I42" s="17"/>
    </row>
  </sheetData>
  <mergeCells count="1">
    <mergeCell ref="A2:D2"/>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0"/>
  <sheetViews>
    <sheetView topLeftCell="A25" zoomScale="90" zoomScaleNormal="90" workbookViewId="0">
      <selection activeCell="A2" sqref="A2:D20"/>
    </sheetView>
  </sheetViews>
  <sheetFormatPr defaultRowHeight="12.5"/>
  <cols>
    <col min="1" max="1" width="12.54296875" customWidth="1"/>
    <col min="2" max="2" width="8.90625" customWidth="1"/>
    <col min="3" max="3" width="13.81640625" customWidth="1"/>
    <col min="4" max="5" width="12.1796875" customWidth="1"/>
    <col min="6" max="6" width="13.81640625" bestFit="1" customWidth="1"/>
  </cols>
  <sheetData>
    <row r="2" spans="1:4">
      <c r="A2" s="28" t="s">
        <v>3060</v>
      </c>
      <c r="B2" s="28"/>
      <c r="C2" s="28"/>
    </row>
    <row r="3" spans="1:4">
      <c r="A3" s="14" t="s">
        <v>3040</v>
      </c>
      <c r="B3" s="14" t="s">
        <v>3041</v>
      </c>
    </row>
    <row r="4" spans="1:4">
      <c r="A4" s="14" t="s">
        <v>3049</v>
      </c>
      <c r="B4" t="s">
        <v>41</v>
      </c>
      <c r="C4" t="s">
        <v>29</v>
      </c>
      <c r="D4" t="s">
        <v>77</v>
      </c>
    </row>
    <row r="5" spans="1:4">
      <c r="A5" s="15" t="s">
        <v>3043</v>
      </c>
      <c r="B5" s="9">
        <v>87567.19</v>
      </c>
      <c r="C5" s="9">
        <v>68993.720000000016</v>
      </c>
      <c r="D5" s="9">
        <v>118206.01000000001</v>
      </c>
    </row>
    <row r="6" spans="1:4">
      <c r="A6" s="15" t="s">
        <v>3044</v>
      </c>
      <c r="B6" s="9">
        <v>125695.12</v>
      </c>
      <c r="C6" s="9">
        <v>42256.709999999977</v>
      </c>
      <c r="D6" s="9">
        <v>158149.64000000001</v>
      </c>
    </row>
    <row r="7" spans="1:4">
      <c r="A7" s="15" t="s">
        <v>3045</v>
      </c>
      <c r="B7" s="9">
        <v>88442.880000000005</v>
      </c>
      <c r="C7" s="9">
        <v>68019.710000000021</v>
      </c>
      <c r="D7" s="9">
        <v>115234.08000000002</v>
      </c>
    </row>
    <row r="8" spans="1:4">
      <c r="A8" s="15" t="s">
        <v>3046</v>
      </c>
      <c r="B8" s="9">
        <v>117546.3</v>
      </c>
      <c r="C8" s="9">
        <v>181592.14999999997</v>
      </c>
      <c r="D8" s="9">
        <v>90693.499999999985</v>
      </c>
    </row>
    <row r="9" spans="1:4">
      <c r="A9" s="15" t="s">
        <v>3047</v>
      </c>
      <c r="B9" s="9">
        <v>112351.57000000004</v>
      </c>
      <c r="C9" s="9">
        <v>110338.52999999996</v>
      </c>
      <c r="D9" s="9">
        <v>83881.970000000016</v>
      </c>
    </row>
    <row r="10" spans="1:4">
      <c r="A10" s="15" t="s">
        <v>3048</v>
      </c>
      <c r="B10" s="9">
        <v>129101.25000000003</v>
      </c>
      <c r="C10" s="9">
        <v>80167.800000000017</v>
      </c>
      <c r="D10" s="9">
        <v>146099.75</v>
      </c>
    </row>
    <row r="13" spans="1:4">
      <c r="A13" s="25" t="s">
        <v>3071</v>
      </c>
      <c r="B13" s="26"/>
      <c r="C13" s="26"/>
    </row>
    <row r="14" spans="1:4" ht="13">
      <c r="A14" s="4" t="s">
        <v>3049</v>
      </c>
      <c r="B14" s="27" t="s">
        <v>3058</v>
      </c>
      <c r="C14" s="4" t="s">
        <v>3072</v>
      </c>
    </row>
    <row r="15" spans="1:4">
      <c r="A15" t="s">
        <v>3043</v>
      </c>
      <c r="B15" t="s">
        <v>77</v>
      </c>
      <c r="C15" s="9">
        <f>MAX(B5:D5)</f>
        <v>118206.01000000001</v>
      </c>
    </row>
    <row r="16" spans="1:4">
      <c r="A16" t="s">
        <v>3044</v>
      </c>
      <c r="B16" t="s">
        <v>77</v>
      </c>
      <c r="C16" s="9">
        <f t="shared" ref="C16:C20" si="0">MAX(B6:D6)</f>
        <v>158149.64000000001</v>
      </c>
    </row>
    <row r="17" spans="1:3">
      <c r="A17" t="s">
        <v>3045</v>
      </c>
      <c r="B17" t="s">
        <v>77</v>
      </c>
      <c r="C17" s="9">
        <f t="shared" si="0"/>
        <v>115234.08000000002</v>
      </c>
    </row>
    <row r="18" spans="1:3">
      <c r="A18" t="s">
        <v>3046</v>
      </c>
      <c r="B18" t="s">
        <v>29</v>
      </c>
      <c r="C18" s="9">
        <f t="shared" si="0"/>
        <v>181592.14999999997</v>
      </c>
    </row>
    <row r="19" spans="1:3">
      <c r="A19" t="s">
        <v>3047</v>
      </c>
      <c r="B19" t="s">
        <v>41</v>
      </c>
      <c r="C19" s="9">
        <f t="shared" si="0"/>
        <v>112351.57000000004</v>
      </c>
    </row>
    <row r="20" spans="1:3">
      <c r="A20" t="s">
        <v>3048</v>
      </c>
      <c r="B20" t="s">
        <v>77</v>
      </c>
      <c r="C20" s="9">
        <f t="shared" si="0"/>
        <v>146099.75</v>
      </c>
    </row>
    <row r="33" spans="2:3">
      <c r="B33" s="28" t="s">
        <v>3059</v>
      </c>
      <c r="C33" s="28"/>
    </row>
    <row r="34" spans="2:3">
      <c r="B34" s="14" t="s">
        <v>3049</v>
      </c>
      <c r="C34" s="9" t="s">
        <v>3040</v>
      </c>
    </row>
    <row r="35" spans="2:3">
      <c r="B35" s="15" t="s">
        <v>3043</v>
      </c>
      <c r="C35" s="9">
        <v>274766.92000000016</v>
      </c>
    </row>
    <row r="36" spans="2:3">
      <c r="B36" s="15" t="s">
        <v>3044</v>
      </c>
      <c r="C36" s="9">
        <v>326101.46999999997</v>
      </c>
    </row>
    <row r="37" spans="2:3">
      <c r="B37" s="15" t="s">
        <v>3045</v>
      </c>
      <c r="C37" s="9">
        <v>271696.67000000016</v>
      </c>
    </row>
    <row r="38" spans="2:3">
      <c r="B38" s="15" t="s">
        <v>3046</v>
      </c>
      <c r="C38" s="9">
        <v>389831.94999999978</v>
      </c>
    </row>
    <row r="39" spans="2:3">
      <c r="B39" s="15" t="s">
        <v>3047</v>
      </c>
      <c r="C39" s="9">
        <v>306572.06999999977</v>
      </c>
    </row>
    <row r="40" spans="2:3">
      <c r="B40" s="15" t="s">
        <v>3048</v>
      </c>
      <c r="C40" s="9">
        <v>355368.79999999964</v>
      </c>
    </row>
  </sheetData>
  <mergeCells count="2">
    <mergeCell ref="B33:C33"/>
    <mergeCell ref="A2:C2"/>
  </mergeCells>
  <pageMargins left="0.7" right="0.7" top="0.75" bottom="0.75" header="0.3" footer="0.3"/>
  <pageSetup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0"/>
  <sheetViews>
    <sheetView workbookViewId="0">
      <selection activeCell="E4" sqref="E4"/>
    </sheetView>
  </sheetViews>
  <sheetFormatPr defaultRowHeight="12.5"/>
  <cols>
    <col min="1" max="1" width="19.54296875" bestFit="1" customWidth="1"/>
    <col min="2" max="2" width="13.453125" customWidth="1"/>
    <col min="3" max="3" width="10.36328125" customWidth="1"/>
    <col min="4" max="4" width="12.1796875" customWidth="1"/>
    <col min="5" max="5" width="12.1796875" bestFit="1" customWidth="1"/>
    <col min="6" max="6" width="11.1796875" bestFit="1" customWidth="1"/>
    <col min="7" max="7" width="12.1796875" bestFit="1" customWidth="1"/>
    <col min="8" max="8" width="11.81640625" bestFit="1" customWidth="1"/>
    <col min="9" max="9" width="11.1796875" bestFit="1" customWidth="1"/>
    <col min="10" max="10" width="11.81640625" bestFit="1" customWidth="1"/>
    <col min="11" max="13" width="11.1796875" bestFit="1" customWidth="1"/>
    <col min="14" max="14" width="15.1796875" bestFit="1" customWidth="1"/>
    <col min="15" max="15" width="15.36328125" bestFit="1" customWidth="1"/>
  </cols>
  <sheetData>
    <row r="2" spans="1:3">
      <c r="A2" s="28" t="s">
        <v>3061</v>
      </c>
      <c r="B2" s="28"/>
      <c r="C2" s="28"/>
    </row>
    <row r="3" spans="1:3">
      <c r="A3" s="14" t="s">
        <v>3053</v>
      </c>
      <c r="B3" t="s">
        <v>3055</v>
      </c>
      <c r="C3" t="s">
        <v>3057</v>
      </c>
    </row>
    <row r="4" spans="1:3">
      <c r="A4" s="15" t="s">
        <v>58</v>
      </c>
      <c r="B4" s="21">
        <v>400293.94</v>
      </c>
      <c r="C4" s="21">
        <v>65957.642791229999</v>
      </c>
    </row>
    <row r="5" spans="1:3">
      <c r="A5" s="15" t="s">
        <v>114</v>
      </c>
      <c r="B5" s="21">
        <v>401778.37000000023</v>
      </c>
      <c r="C5" s="21">
        <v>49894.990272599971</v>
      </c>
    </row>
    <row r="6" spans="1:3">
      <c r="A6" s="15" t="s">
        <v>40</v>
      </c>
      <c r="B6" s="21">
        <v>464481.03999999946</v>
      </c>
      <c r="C6" s="21">
        <v>54433.520870919972</v>
      </c>
    </row>
    <row r="7" spans="1:3">
      <c r="A7" s="15" t="s">
        <v>28</v>
      </c>
      <c r="B7" s="21">
        <v>657784.53000000073</v>
      </c>
      <c r="C7" s="21">
        <v>54444.191002399981</v>
      </c>
    </row>
    <row r="15" spans="1:3">
      <c r="A15" s="28" t="s">
        <v>3062</v>
      </c>
      <c r="B15" s="28"/>
    </row>
    <row r="16" spans="1:3">
      <c r="A16" s="14" t="s">
        <v>3053</v>
      </c>
      <c r="B16" s="9" t="s">
        <v>3040</v>
      </c>
    </row>
    <row r="17" spans="1:2">
      <c r="A17" s="15" t="s">
        <v>114</v>
      </c>
      <c r="B17" s="16">
        <v>0.20878785070738209</v>
      </c>
    </row>
    <row r="18" spans="1:2">
      <c r="A18" s="15" t="s">
        <v>28</v>
      </c>
      <c r="B18" s="16">
        <v>0.34182382253993804</v>
      </c>
    </row>
    <row r="19" spans="1:2">
      <c r="A19" s="15" t="s">
        <v>40</v>
      </c>
      <c r="B19" s="16">
        <v>0.24137187384161421</v>
      </c>
    </row>
    <row r="20" spans="1:2">
      <c r="A20" s="15" t="s">
        <v>58</v>
      </c>
      <c r="B20" s="16">
        <v>0.20801645291106566</v>
      </c>
    </row>
  </sheetData>
  <mergeCells count="2">
    <mergeCell ref="A2:C2"/>
    <mergeCell ref="A15:B15"/>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A6" sqref="A6"/>
    </sheetView>
  </sheetViews>
  <sheetFormatPr defaultRowHeight="12.5"/>
  <cols>
    <col min="1" max="1" width="15.6328125" customWidth="1"/>
    <col min="2" max="2" width="13.81640625" customWidth="1"/>
    <col min="3" max="3" width="15.90625" customWidth="1"/>
    <col min="4" max="4" width="10.36328125" customWidth="1"/>
  </cols>
  <sheetData>
    <row r="2" spans="1:4">
      <c r="A2" s="28" t="s">
        <v>3067</v>
      </c>
      <c r="B2" s="28"/>
      <c r="C2" s="28"/>
    </row>
    <row r="3" spans="1:4">
      <c r="A3" s="14" t="s">
        <v>3058</v>
      </c>
      <c r="B3" t="s">
        <v>3055</v>
      </c>
      <c r="C3" s="23" t="s">
        <v>3056</v>
      </c>
      <c r="D3" t="s">
        <v>3057</v>
      </c>
    </row>
    <row r="4" spans="1:4">
      <c r="A4" s="15" t="s">
        <v>77</v>
      </c>
      <c r="B4" s="9">
        <v>516934.17000000016</v>
      </c>
      <c r="C4" s="23">
        <v>4.6608996539792301E-2</v>
      </c>
      <c r="D4" s="21">
        <v>49614.904803999976</v>
      </c>
    </row>
    <row r="5" spans="1:4">
      <c r="A5" s="15" t="s">
        <v>41</v>
      </c>
      <c r="B5" s="9">
        <v>454837.30999999982</v>
      </c>
      <c r="C5" s="23">
        <v>5.4767441860465026E-2</v>
      </c>
      <c r="D5" s="21">
        <v>41455.765236349995</v>
      </c>
    </row>
    <row r="6" spans="1:4">
      <c r="A6" s="15" t="s">
        <v>29</v>
      </c>
      <c r="B6" s="9">
        <v>363345.73999999993</v>
      </c>
      <c r="C6" s="23">
        <v>4.7636363636363539E-2</v>
      </c>
      <c r="D6" s="21">
        <v>66420.677630000006</v>
      </c>
    </row>
    <row r="7" spans="1:4">
      <c r="A7" s="15" t="s">
        <v>3039</v>
      </c>
      <c r="B7" s="9">
        <v>1335117.2200000023</v>
      </c>
      <c r="C7" s="23">
        <v>4.8811630847029101E-2</v>
      </c>
      <c r="D7" s="21">
        <v>157491.34767035008</v>
      </c>
    </row>
  </sheetData>
  <mergeCells count="1">
    <mergeCell ref="A2:C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8" sqref="K8"/>
    </sheetView>
  </sheetViews>
  <sheetFormatPr defaultRowHeight="12.5"/>
  <cols>
    <col min="1" max="1" width="13" bestFit="1" customWidth="1"/>
    <col min="2" max="2" width="16.1796875" bestFit="1" customWidth="1"/>
  </cols>
  <sheetData>
    <row r="3" spans="1:2">
      <c r="A3" s="14" t="s">
        <v>3068</v>
      </c>
      <c r="B3" t="s">
        <v>3069</v>
      </c>
    </row>
    <row r="4" spans="1:2">
      <c r="A4" s="15" t="s">
        <v>41</v>
      </c>
      <c r="B4" s="24">
        <v>400</v>
      </c>
    </row>
    <row r="5" spans="1:2">
      <c r="A5" s="15" t="s">
        <v>29</v>
      </c>
      <c r="B5" s="24">
        <v>1071</v>
      </c>
    </row>
    <row r="6" spans="1:2">
      <c r="A6" s="15" t="s">
        <v>77</v>
      </c>
      <c r="B6" s="24">
        <v>481</v>
      </c>
    </row>
    <row r="7" spans="1:2">
      <c r="A7" s="15" t="s">
        <v>3039</v>
      </c>
      <c r="B7" s="24">
        <v>1952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957"/>
  <sheetViews>
    <sheetView topLeftCell="I7" zoomScaleNormal="100" workbookViewId="0">
      <selection activeCell="J32" sqref="J32"/>
    </sheetView>
  </sheetViews>
  <sheetFormatPr defaultRowHeight="12.5"/>
  <cols>
    <col min="1" max="1" width="13.453125" style="17" bestFit="1" customWidth="1"/>
    <col min="2" max="2" width="12.1796875" style="8" bestFit="1" customWidth="1"/>
    <col min="5" max="5" width="6.36328125" customWidth="1"/>
    <col min="6" max="6" width="13.453125" style="17" bestFit="1" customWidth="1"/>
    <col min="7" max="7" width="20.08984375" bestFit="1" customWidth="1"/>
    <col min="8" max="8" width="17.36328125" style="8" customWidth="1"/>
    <col min="12" max="12" width="11.81640625" bestFit="1" customWidth="1"/>
    <col min="13" max="13" width="12.6328125" bestFit="1" customWidth="1"/>
    <col min="14" max="14" width="18" customWidth="1"/>
  </cols>
  <sheetData>
    <row r="2" spans="1:14">
      <c r="A2" s="31" t="s">
        <v>3063</v>
      </c>
      <c r="B2" s="31"/>
      <c r="F2" s="31" t="s">
        <v>3064</v>
      </c>
      <c r="G2" s="31"/>
      <c r="H2" s="31"/>
      <c r="K2" s="28" t="s">
        <v>3065</v>
      </c>
      <c r="L2" s="28"/>
      <c r="M2" s="28"/>
      <c r="N2" s="28"/>
    </row>
    <row r="3" spans="1:14" ht="13">
      <c r="A3" s="18" t="s">
        <v>2</v>
      </c>
      <c r="B3" s="7" t="s">
        <v>21</v>
      </c>
      <c r="F3" s="18" t="s">
        <v>2</v>
      </c>
      <c r="G3" s="4" t="s">
        <v>9</v>
      </c>
      <c r="H3" s="7" t="s">
        <v>21</v>
      </c>
      <c r="J3" s="19"/>
      <c r="K3" s="19" t="s">
        <v>2</v>
      </c>
      <c r="L3" s="30" t="s">
        <v>21</v>
      </c>
      <c r="M3" s="30"/>
      <c r="N3" s="30"/>
    </row>
    <row r="4" spans="1:14">
      <c r="A4" s="17">
        <v>0.01</v>
      </c>
      <c r="B4" s="8">
        <v>4.5599999999999996</v>
      </c>
      <c r="F4" s="17">
        <v>0.02</v>
      </c>
      <c r="G4" t="s">
        <v>41</v>
      </c>
      <c r="H4" s="8">
        <v>4390.3665000000001</v>
      </c>
      <c r="J4" s="19"/>
      <c r="K4" s="19" t="s">
        <v>3051</v>
      </c>
      <c r="L4" s="30" t="s">
        <v>3052</v>
      </c>
      <c r="M4" s="30"/>
      <c r="N4" s="30"/>
    </row>
    <row r="5" spans="1:14">
      <c r="A5" s="17">
        <v>0.02</v>
      </c>
      <c r="B5" s="8">
        <v>4390.3665000000001</v>
      </c>
      <c r="F5" s="17">
        <v>0.06</v>
      </c>
      <c r="G5" t="s">
        <v>41</v>
      </c>
      <c r="H5" s="8">
        <v>-53.809600000000003</v>
      </c>
      <c r="L5" t="s">
        <v>41</v>
      </c>
      <c r="M5" t="s">
        <v>3042</v>
      </c>
      <c r="N5" t="s">
        <v>77</v>
      </c>
    </row>
    <row r="6" spans="1:14">
      <c r="A6" s="17">
        <v>0.06</v>
      </c>
      <c r="B6" s="8">
        <v>-53.809600000000003</v>
      </c>
      <c r="F6" s="17">
        <v>0.09</v>
      </c>
      <c r="G6" t="s">
        <v>41</v>
      </c>
      <c r="H6" s="8">
        <v>803.47050000000002</v>
      </c>
      <c r="K6" s="17">
        <v>0.02</v>
      </c>
      <c r="L6" s="8">
        <v>4390.3665000000001</v>
      </c>
    </row>
    <row r="7" spans="1:14">
      <c r="A7" s="17">
        <v>0.09</v>
      </c>
      <c r="B7" s="8">
        <v>803.47050000000002</v>
      </c>
      <c r="F7" s="17">
        <v>0.05</v>
      </c>
      <c r="G7" t="s">
        <v>41</v>
      </c>
      <c r="H7" s="8">
        <v>314.48129999999998</v>
      </c>
      <c r="K7" s="17">
        <v>0.06</v>
      </c>
      <c r="L7" s="8">
        <v>-53.809600000000003</v>
      </c>
    </row>
    <row r="8" spans="1:14">
      <c r="A8" s="17">
        <v>0.08</v>
      </c>
      <c r="B8" s="8">
        <v>-24.03</v>
      </c>
      <c r="F8" s="17">
        <v>0.05</v>
      </c>
      <c r="G8" t="s">
        <v>41</v>
      </c>
      <c r="H8" s="8">
        <v>384.38</v>
      </c>
      <c r="K8" s="17">
        <v>0.09</v>
      </c>
      <c r="L8" s="8">
        <v>803.47050000000002</v>
      </c>
    </row>
    <row r="9" spans="1:14">
      <c r="A9" s="17">
        <v>0.05</v>
      </c>
      <c r="B9" s="8">
        <v>-37.03</v>
      </c>
      <c r="F9" s="17">
        <v>0.04</v>
      </c>
      <c r="G9" t="s">
        <v>41</v>
      </c>
      <c r="H9" s="8">
        <v>8.8940000000000055</v>
      </c>
      <c r="K9" s="17">
        <v>0.05</v>
      </c>
      <c r="L9" s="8">
        <v>314.48129999999998</v>
      </c>
    </row>
    <row r="10" spans="1:14">
      <c r="A10" s="17">
        <v>0.05</v>
      </c>
      <c r="B10" s="8">
        <v>-0.71</v>
      </c>
      <c r="F10" s="17">
        <v>0</v>
      </c>
      <c r="G10" t="s">
        <v>41</v>
      </c>
      <c r="H10" s="8">
        <v>-308.928</v>
      </c>
      <c r="K10" s="17">
        <v>0.05</v>
      </c>
      <c r="L10" s="8">
        <v>384.38</v>
      </c>
    </row>
    <row r="11" spans="1:14">
      <c r="A11" s="17">
        <v>0</v>
      </c>
      <c r="B11" s="8">
        <v>592.91309999999987</v>
      </c>
      <c r="F11" s="17">
        <v>7.0000000000000007E-2</v>
      </c>
      <c r="G11" t="s">
        <v>41</v>
      </c>
      <c r="H11" s="8">
        <v>-1679.7599999999998</v>
      </c>
      <c r="K11" s="17">
        <v>0.04</v>
      </c>
      <c r="L11" s="8">
        <v>8.8940000000000055</v>
      </c>
    </row>
    <row r="12" spans="1:14">
      <c r="A12" s="17">
        <v>0.01</v>
      </c>
      <c r="B12" s="8">
        <v>261.87569999999994</v>
      </c>
      <c r="F12" s="17">
        <v>0.09</v>
      </c>
      <c r="G12" t="s">
        <v>41</v>
      </c>
      <c r="H12" s="8">
        <v>-2426.5500000000002</v>
      </c>
      <c r="K12" s="17">
        <v>0</v>
      </c>
      <c r="L12" s="8">
        <v>-308.928</v>
      </c>
    </row>
    <row r="13" spans="1:14">
      <c r="A13" s="17">
        <v>0.04</v>
      </c>
      <c r="B13" s="8">
        <v>2.63</v>
      </c>
      <c r="F13" s="17">
        <v>0.09</v>
      </c>
      <c r="G13" t="s">
        <v>41</v>
      </c>
      <c r="H13" s="8">
        <v>-2426.5500000000002</v>
      </c>
      <c r="K13" s="17">
        <v>7.0000000000000007E-2</v>
      </c>
      <c r="L13" s="8">
        <v>-1679.7599999999998</v>
      </c>
    </row>
    <row r="14" spans="1:14">
      <c r="A14" s="17">
        <v>0.05</v>
      </c>
      <c r="B14" s="8">
        <v>652.73309999999992</v>
      </c>
      <c r="F14" s="17">
        <v>0.04</v>
      </c>
      <c r="G14" t="s">
        <v>41</v>
      </c>
      <c r="H14" s="8">
        <v>-715.7782060000003</v>
      </c>
      <c r="K14" s="17">
        <v>0.09</v>
      </c>
      <c r="L14" s="8">
        <v>-2426.5500000000002</v>
      </c>
    </row>
    <row r="15" spans="1:14">
      <c r="A15" s="17">
        <v>0.05</v>
      </c>
      <c r="B15" s="8">
        <v>314.48129999999998</v>
      </c>
      <c r="F15" s="17">
        <v>0</v>
      </c>
      <c r="G15" t="s">
        <v>41</v>
      </c>
      <c r="H15" s="8">
        <v>-144.56</v>
      </c>
      <c r="K15" s="17">
        <v>0.09</v>
      </c>
      <c r="L15" s="8">
        <v>-2426.5500000000002</v>
      </c>
    </row>
    <row r="16" spans="1:14">
      <c r="A16" s="17">
        <v>7.0000000000000007E-2</v>
      </c>
      <c r="B16" s="8">
        <v>-114.63990000000001</v>
      </c>
      <c r="F16" s="17">
        <v>0.01</v>
      </c>
      <c r="G16" t="s">
        <v>41</v>
      </c>
      <c r="H16" s="8">
        <v>173.48</v>
      </c>
      <c r="K16" s="17">
        <v>0.04</v>
      </c>
      <c r="L16" s="8">
        <v>-715.7782060000003</v>
      </c>
    </row>
    <row r="17" spans="1:12">
      <c r="A17" s="17">
        <v>0.05</v>
      </c>
      <c r="B17" s="8">
        <v>384.38</v>
      </c>
      <c r="F17" s="17">
        <v>0.04</v>
      </c>
      <c r="G17" t="s">
        <v>41</v>
      </c>
      <c r="H17" s="8">
        <v>116.1</v>
      </c>
      <c r="K17" s="17">
        <v>0</v>
      </c>
      <c r="L17" s="8">
        <v>-144.56</v>
      </c>
    </row>
    <row r="18" spans="1:12">
      <c r="A18" s="17">
        <v>0.08</v>
      </c>
      <c r="B18" s="8">
        <v>-17.489999999999998</v>
      </c>
      <c r="F18" s="17">
        <v>0.04</v>
      </c>
      <c r="G18" t="s">
        <v>41</v>
      </c>
      <c r="H18" s="8">
        <v>255.42000000000002</v>
      </c>
      <c r="K18" s="17">
        <v>0.01</v>
      </c>
      <c r="L18" s="8">
        <v>173.48</v>
      </c>
    </row>
    <row r="19" spans="1:12">
      <c r="A19" s="17">
        <v>7.0000000000000007E-2</v>
      </c>
      <c r="B19" s="8">
        <v>-114.63990000000001</v>
      </c>
      <c r="F19" s="17">
        <v>0.04</v>
      </c>
      <c r="G19" t="s">
        <v>41</v>
      </c>
      <c r="H19" s="8">
        <v>2023.75</v>
      </c>
      <c r="K19" s="17">
        <v>0.04</v>
      </c>
      <c r="L19" s="8">
        <v>116.1</v>
      </c>
    </row>
    <row r="20" spans="1:12">
      <c r="A20" s="17">
        <v>0.06</v>
      </c>
      <c r="B20" s="8">
        <v>-28.296800000000001</v>
      </c>
      <c r="F20" s="17">
        <v>0.04</v>
      </c>
      <c r="G20" t="s">
        <v>41</v>
      </c>
      <c r="H20" s="8">
        <v>1684.4762999999998</v>
      </c>
      <c r="K20" s="17">
        <v>0.04</v>
      </c>
      <c r="L20" s="8">
        <v>255.42000000000002</v>
      </c>
    </row>
    <row r="21" spans="1:12">
      <c r="A21" s="17">
        <v>0.02</v>
      </c>
      <c r="B21" s="8">
        <v>-5.3071999999999999</v>
      </c>
      <c r="F21" s="17">
        <v>0.02</v>
      </c>
      <c r="G21" t="s">
        <v>41</v>
      </c>
      <c r="H21" s="8">
        <v>-37.39</v>
      </c>
      <c r="K21" s="17">
        <v>0.04</v>
      </c>
      <c r="L21" s="8">
        <v>2023.75</v>
      </c>
    </row>
    <row r="22" spans="1:12">
      <c r="A22" s="17">
        <v>0.04</v>
      </c>
      <c r="B22" s="8">
        <v>8.8940000000000055</v>
      </c>
      <c r="F22" s="17">
        <v>7.0000000000000007E-2</v>
      </c>
      <c r="G22" t="s">
        <v>41</v>
      </c>
      <c r="H22" s="8">
        <v>-634.73410000000013</v>
      </c>
      <c r="K22" s="17">
        <v>0.04</v>
      </c>
      <c r="L22" s="8">
        <v>1684.4762999999998</v>
      </c>
    </row>
    <row r="23" spans="1:12">
      <c r="A23" s="17">
        <v>0.08</v>
      </c>
      <c r="B23" s="8">
        <v>144.69</v>
      </c>
      <c r="F23" s="17">
        <v>0.01</v>
      </c>
      <c r="G23" t="s">
        <v>41</v>
      </c>
      <c r="H23" s="8">
        <v>133.5771</v>
      </c>
      <c r="K23" s="17">
        <v>0.02</v>
      </c>
      <c r="L23" s="8">
        <v>-37.39</v>
      </c>
    </row>
    <row r="24" spans="1:12">
      <c r="A24" s="17">
        <v>0.01</v>
      </c>
      <c r="B24" s="8">
        <v>-35.878799999999998</v>
      </c>
      <c r="F24" s="17">
        <v>0.06</v>
      </c>
      <c r="G24" t="s">
        <v>41</v>
      </c>
      <c r="H24" s="8">
        <v>251.40839999999997</v>
      </c>
      <c r="K24" s="17">
        <v>7.0000000000000007E-2</v>
      </c>
      <c r="L24" s="8">
        <v>-634.73410000000013</v>
      </c>
    </row>
    <row r="25" spans="1:12">
      <c r="A25" s="17">
        <v>0.09</v>
      </c>
      <c r="B25" s="8">
        <v>209.99700000000001</v>
      </c>
      <c r="F25" s="17">
        <v>0.01</v>
      </c>
      <c r="G25" t="s">
        <v>41</v>
      </c>
      <c r="H25" s="8">
        <v>-40.683999999999997</v>
      </c>
      <c r="K25" s="17">
        <v>0.01</v>
      </c>
      <c r="L25" s="8">
        <v>133.5771</v>
      </c>
    </row>
    <row r="26" spans="1:12">
      <c r="A26" s="17">
        <v>0.06</v>
      </c>
      <c r="B26" s="8">
        <v>3568.096</v>
      </c>
      <c r="F26" s="17">
        <v>0.05</v>
      </c>
      <c r="G26" t="s">
        <v>41</v>
      </c>
      <c r="H26" s="8">
        <v>-111.4</v>
      </c>
      <c r="K26" s="17">
        <v>0.06</v>
      </c>
      <c r="L26" s="8">
        <v>251.40839999999997</v>
      </c>
    </row>
    <row r="27" spans="1:12">
      <c r="A27" s="17">
        <v>0.03</v>
      </c>
      <c r="B27" s="8">
        <v>-84.437600000000003</v>
      </c>
      <c r="F27" s="17">
        <v>0.02</v>
      </c>
      <c r="G27" t="s">
        <v>41</v>
      </c>
      <c r="H27" s="8">
        <v>44.677499999999995</v>
      </c>
      <c r="K27" s="17">
        <v>0.01</v>
      </c>
      <c r="L27" s="8">
        <v>-40.683999999999997</v>
      </c>
    </row>
    <row r="28" spans="1:12">
      <c r="A28" s="17">
        <v>0.04</v>
      </c>
      <c r="B28" s="8">
        <v>24.312000000000001</v>
      </c>
      <c r="F28" s="17">
        <v>0.03</v>
      </c>
      <c r="G28" t="s">
        <v>41</v>
      </c>
      <c r="H28" s="8">
        <v>36.353999999999999</v>
      </c>
      <c r="K28" s="17">
        <v>0.05</v>
      </c>
      <c r="L28" s="8">
        <v>-111.4</v>
      </c>
    </row>
    <row r="29" spans="1:12">
      <c r="A29" s="17">
        <v>0</v>
      </c>
      <c r="B29" s="8">
        <v>25.913820000000015</v>
      </c>
      <c r="F29" s="17">
        <v>0.04</v>
      </c>
      <c r="G29" t="s">
        <v>41</v>
      </c>
      <c r="H29" s="8">
        <v>-53.62</v>
      </c>
      <c r="K29" s="17">
        <v>0.02</v>
      </c>
      <c r="L29" s="8">
        <v>44.677499999999995</v>
      </c>
    </row>
    <row r="30" spans="1:12">
      <c r="A30" s="17">
        <v>0</v>
      </c>
      <c r="B30" s="8">
        <v>162.666</v>
      </c>
      <c r="F30" s="17">
        <v>0.06</v>
      </c>
      <c r="G30" t="s">
        <v>41</v>
      </c>
      <c r="H30" s="8">
        <v>785.63</v>
      </c>
      <c r="K30" s="17">
        <v>0.03</v>
      </c>
      <c r="L30" s="8">
        <v>36.353999999999999</v>
      </c>
    </row>
    <row r="31" spans="1:12">
      <c r="A31" s="17">
        <v>7.0000000000000007E-2</v>
      </c>
      <c r="B31" s="8">
        <v>-6923.5991999999997</v>
      </c>
      <c r="F31" s="17">
        <v>0.02</v>
      </c>
      <c r="G31" t="s">
        <v>41</v>
      </c>
      <c r="H31" s="8">
        <v>-101.19200000000001</v>
      </c>
      <c r="K31" s="17">
        <v>0.04</v>
      </c>
      <c r="L31" s="8">
        <v>-53.62</v>
      </c>
    </row>
    <row r="32" spans="1:12">
      <c r="A32" s="17">
        <v>0.02</v>
      </c>
      <c r="B32" s="8">
        <v>-67.489999999999995</v>
      </c>
      <c r="F32" s="17">
        <v>0.1</v>
      </c>
      <c r="G32" t="s">
        <v>41</v>
      </c>
      <c r="H32" s="8">
        <v>-53.744999999999997</v>
      </c>
      <c r="K32" s="17">
        <v>0.06</v>
      </c>
      <c r="L32" s="8">
        <v>785.63</v>
      </c>
    </row>
    <row r="33" spans="1:12">
      <c r="A33" s="17">
        <v>0.06</v>
      </c>
      <c r="B33" s="8">
        <v>19.6282</v>
      </c>
      <c r="F33" s="17">
        <v>0.05</v>
      </c>
      <c r="G33" t="s">
        <v>41</v>
      </c>
      <c r="H33" s="8">
        <v>-2177.9860960000001</v>
      </c>
      <c r="K33" s="17">
        <v>0.02</v>
      </c>
      <c r="L33" s="8">
        <v>-101.19200000000001</v>
      </c>
    </row>
    <row r="34" spans="1:12">
      <c r="A34" s="17">
        <v>0.06</v>
      </c>
      <c r="B34" s="8">
        <v>-1.6524000000000001</v>
      </c>
      <c r="F34" s="17">
        <v>0.03</v>
      </c>
      <c r="G34" t="s">
        <v>41</v>
      </c>
      <c r="H34" s="8">
        <v>78.98</v>
      </c>
      <c r="K34" s="17">
        <v>0.1</v>
      </c>
      <c r="L34" s="8">
        <v>-53.744999999999997</v>
      </c>
    </row>
    <row r="35" spans="1:12">
      <c r="A35" s="17">
        <v>0.02</v>
      </c>
      <c r="B35" s="8">
        <v>2.1400000000000023</v>
      </c>
      <c r="F35" s="17">
        <v>0</v>
      </c>
      <c r="G35" t="s">
        <v>41</v>
      </c>
      <c r="H35" s="8">
        <v>888.14729999999997</v>
      </c>
      <c r="K35" s="17">
        <v>0.05</v>
      </c>
      <c r="L35" s="8">
        <v>-2177.9860960000001</v>
      </c>
    </row>
    <row r="36" spans="1:12">
      <c r="A36" s="17">
        <v>0.04</v>
      </c>
      <c r="B36" s="8">
        <v>349.40909999999997</v>
      </c>
      <c r="F36" s="17">
        <v>0.03</v>
      </c>
      <c r="G36" t="s">
        <v>41</v>
      </c>
      <c r="H36" s="8">
        <v>52.916600000000003</v>
      </c>
      <c r="K36" s="17">
        <v>0.03</v>
      </c>
      <c r="L36" s="8">
        <v>78.98</v>
      </c>
    </row>
    <row r="37" spans="1:12">
      <c r="A37" s="17">
        <v>0</v>
      </c>
      <c r="B37" s="8">
        <v>-37.5291</v>
      </c>
      <c r="F37" s="17">
        <v>0.1</v>
      </c>
      <c r="G37" t="s">
        <v>41</v>
      </c>
      <c r="H37" s="8">
        <v>-530.24</v>
      </c>
      <c r="K37" s="17">
        <v>0</v>
      </c>
      <c r="L37" s="8">
        <v>888.14729999999997</v>
      </c>
    </row>
    <row r="38" spans="1:12">
      <c r="A38" s="17">
        <v>0.02</v>
      </c>
      <c r="B38" s="8">
        <v>101.49</v>
      </c>
      <c r="F38" s="17">
        <v>0.09</v>
      </c>
      <c r="G38" t="s">
        <v>41</v>
      </c>
      <c r="H38" s="8">
        <v>-27.160000000000004</v>
      </c>
      <c r="K38" s="17">
        <v>0.03</v>
      </c>
      <c r="L38" s="8">
        <v>52.916600000000003</v>
      </c>
    </row>
    <row r="39" spans="1:12">
      <c r="A39" s="17">
        <v>0.05</v>
      </c>
      <c r="B39" s="8">
        <v>845.66399999999987</v>
      </c>
      <c r="F39" s="17">
        <v>0.06</v>
      </c>
      <c r="G39" t="s">
        <v>41</v>
      </c>
      <c r="H39" s="8">
        <v>-715.7782060000003</v>
      </c>
      <c r="K39" s="17">
        <v>0.1</v>
      </c>
      <c r="L39" s="8">
        <v>-530.24</v>
      </c>
    </row>
    <row r="40" spans="1:12">
      <c r="A40" s="17">
        <v>0</v>
      </c>
      <c r="B40" s="8">
        <v>-308.928</v>
      </c>
      <c r="F40" s="17">
        <v>0.06</v>
      </c>
      <c r="G40" t="s">
        <v>41</v>
      </c>
      <c r="H40" s="8">
        <v>2639.4708000000001</v>
      </c>
      <c r="K40" s="17">
        <v>0.09</v>
      </c>
      <c r="L40" s="8">
        <v>-27.160000000000004</v>
      </c>
    </row>
    <row r="41" spans="1:12">
      <c r="A41" s="17">
        <v>7.0000000000000007E-2</v>
      </c>
      <c r="B41" s="8">
        <v>-1679.7599999999998</v>
      </c>
      <c r="F41" s="17">
        <v>0.09</v>
      </c>
      <c r="G41" t="s">
        <v>41</v>
      </c>
      <c r="H41" s="8">
        <v>-5.2</v>
      </c>
      <c r="K41" s="17">
        <v>0.06</v>
      </c>
      <c r="L41" s="8">
        <v>-715.7782060000003</v>
      </c>
    </row>
    <row r="42" spans="1:12">
      <c r="A42" s="17">
        <v>0.05</v>
      </c>
      <c r="B42" s="8">
        <v>575.39600000000007</v>
      </c>
      <c r="F42" s="17">
        <v>7.0000000000000007E-2</v>
      </c>
      <c r="G42" t="s">
        <v>41</v>
      </c>
      <c r="H42" s="8">
        <v>24.39</v>
      </c>
      <c r="K42" s="17">
        <v>0.06</v>
      </c>
      <c r="L42" s="8">
        <v>2639.4708000000001</v>
      </c>
    </row>
    <row r="43" spans="1:12">
      <c r="A43" s="17">
        <v>0.09</v>
      </c>
      <c r="B43" s="8">
        <v>-2426.5500000000002</v>
      </c>
      <c r="F43" s="17">
        <v>0.03</v>
      </c>
      <c r="G43" t="s">
        <v>41</v>
      </c>
      <c r="H43" s="8">
        <v>11.650950000000002</v>
      </c>
      <c r="K43" s="17">
        <v>0.09</v>
      </c>
      <c r="L43" s="8">
        <v>-5.2</v>
      </c>
    </row>
    <row r="44" spans="1:12">
      <c r="A44" s="17">
        <v>0.09</v>
      </c>
      <c r="B44" s="8">
        <v>-2426.5500000000002</v>
      </c>
      <c r="F44" s="17">
        <v>0.04</v>
      </c>
      <c r="G44" t="s">
        <v>41</v>
      </c>
      <c r="H44" s="8">
        <v>1916.6757</v>
      </c>
      <c r="K44" s="17">
        <v>7.0000000000000007E-2</v>
      </c>
      <c r="L44" s="8">
        <v>24.39</v>
      </c>
    </row>
    <row r="45" spans="1:12">
      <c r="A45" s="17">
        <v>0.04</v>
      </c>
      <c r="B45" s="8">
        <v>-715.7782060000003</v>
      </c>
      <c r="F45" s="17">
        <v>0.04</v>
      </c>
      <c r="G45" t="s">
        <v>41</v>
      </c>
      <c r="H45" s="8">
        <v>993.83459999999991</v>
      </c>
      <c r="K45" s="17">
        <v>0.03</v>
      </c>
      <c r="L45" s="8">
        <v>11.650950000000002</v>
      </c>
    </row>
    <row r="46" spans="1:12">
      <c r="A46" s="17">
        <v>0</v>
      </c>
      <c r="B46" s="8">
        <v>-144.56</v>
      </c>
      <c r="F46" s="17">
        <v>7.0000000000000007E-2</v>
      </c>
      <c r="G46" t="s">
        <v>41</v>
      </c>
      <c r="H46" s="8">
        <v>1074.44</v>
      </c>
      <c r="K46" s="17">
        <v>0.04</v>
      </c>
      <c r="L46" s="8">
        <v>1916.6757</v>
      </c>
    </row>
    <row r="47" spans="1:12">
      <c r="A47" s="17">
        <v>0.08</v>
      </c>
      <c r="B47" s="8">
        <v>7402.32</v>
      </c>
      <c r="F47" s="17">
        <v>0.09</v>
      </c>
      <c r="G47" t="s">
        <v>41</v>
      </c>
      <c r="H47" s="8">
        <v>211.232</v>
      </c>
      <c r="K47" s="17">
        <v>0.04</v>
      </c>
      <c r="L47" s="8">
        <v>993.83459999999991</v>
      </c>
    </row>
    <row r="48" spans="1:12">
      <c r="A48" s="17">
        <v>0.05</v>
      </c>
      <c r="B48" s="8">
        <v>1892.424</v>
      </c>
      <c r="F48" s="17">
        <v>0.02</v>
      </c>
      <c r="G48" t="s">
        <v>41</v>
      </c>
      <c r="H48" s="8">
        <v>-163.63</v>
      </c>
      <c r="K48" s="17">
        <v>7.0000000000000007E-2</v>
      </c>
      <c r="L48" s="8">
        <v>1074.44</v>
      </c>
    </row>
    <row r="49" spans="1:12">
      <c r="A49" s="17">
        <v>0.09</v>
      </c>
      <c r="B49" s="8">
        <v>28.855799999999999</v>
      </c>
      <c r="F49" s="17">
        <v>0.02</v>
      </c>
      <c r="G49" t="s">
        <v>41</v>
      </c>
      <c r="H49" s="8">
        <v>-224.94779999999997</v>
      </c>
      <c r="K49" s="17">
        <v>0.09</v>
      </c>
      <c r="L49" s="8">
        <v>211.232</v>
      </c>
    </row>
    <row r="50" spans="1:12">
      <c r="A50" s="17">
        <v>0.01</v>
      </c>
      <c r="B50" s="8">
        <v>173.48</v>
      </c>
      <c r="F50" s="17">
        <v>0.03</v>
      </c>
      <c r="G50" t="s">
        <v>41</v>
      </c>
      <c r="H50" s="8">
        <v>1273.2086999999999</v>
      </c>
      <c r="K50" s="17">
        <v>0.02</v>
      </c>
      <c r="L50" s="8">
        <v>-163.63</v>
      </c>
    </row>
    <row r="51" spans="1:12">
      <c r="A51" s="17">
        <v>7.0000000000000007E-2</v>
      </c>
      <c r="B51" s="8">
        <v>117.852</v>
      </c>
      <c r="F51" s="17">
        <v>0.01</v>
      </c>
      <c r="G51" t="s">
        <v>41</v>
      </c>
      <c r="H51" s="8">
        <v>27.91</v>
      </c>
      <c r="K51" s="17">
        <v>0.02</v>
      </c>
      <c r="L51" s="8">
        <v>-224.94779999999997</v>
      </c>
    </row>
    <row r="52" spans="1:12">
      <c r="A52" s="17">
        <v>0.05</v>
      </c>
      <c r="B52" s="8">
        <v>34.010400000000004</v>
      </c>
      <c r="F52" s="17">
        <v>0.1</v>
      </c>
      <c r="G52" t="s">
        <v>41</v>
      </c>
      <c r="H52" s="8">
        <v>-372.48597100000006</v>
      </c>
      <c r="K52" s="17">
        <v>0.03</v>
      </c>
      <c r="L52" s="8">
        <v>1273.2086999999999</v>
      </c>
    </row>
    <row r="53" spans="1:12">
      <c r="A53" s="17">
        <v>0.06</v>
      </c>
      <c r="B53" s="8">
        <v>2031.5070000000001</v>
      </c>
      <c r="F53" s="17">
        <v>0.05</v>
      </c>
      <c r="G53" t="s">
        <v>41</v>
      </c>
      <c r="H53" s="8">
        <v>1372.6307999999999</v>
      </c>
      <c r="K53" s="17">
        <v>0.01</v>
      </c>
      <c r="L53" s="8">
        <v>27.91</v>
      </c>
    </row>
    <row r="54" spans="1:12">
      <c r="A54" s="17">
        <v>7.0000000000000007E-2</v>
      </c>
      <c r="B54" s="8">
        <v>-190.67999999999998</v>
      </c>
      <c r="F54" s="17">
        <v>0</v>
      </c>
      <c r="G54" t="s">
        <v>41</v>
      </c>
      <c r="H54" s="8">
        <v>86.438000000000002</v>
      </c>
      <c r="K54" s="17">
        <v>0.1</v>
      </c>
      <c r="L54" s="8">
        <v>-372.48597100000006</v>
      </c>
    </row>
    <row r="55" spans="1:12">
      <c r="A55" s="17">
        <v>0.09</v>
      </c>
      <c r="B55" s="8">
        <v>325.39800000000002</v>
      </c>
      <c r="F55" s="17">
        <v>0.09</v>
      </c>
      <c r="G55" t="s">
        <v>41</v>
      </c>
      <c r="H55" s="8">
        <v>-512.87200000000007</v>
      </c>
      <c r="K55" s="17">
        <v>0.05</v>
      </c>
      <c r="L55" s="8">
        <v>1372.6307999999999</v>
      </c>
    </row>
    <row r="56" spans="1:12">
      <c r="A56" s="17">
        <v>0.04</v>
      </c>
      <c r="B56" s="8">
        <v>22.817999999999998</v>
      </c>
      <c r="F56" s="17">
        <v>0.04</v>
      </c>
      <c r="G56" t="s">
        <v>41</v>
      </c>
      <c r="H56" s="8">
        <v>-82.903999999999996</v>
      </c>
      <c r="K56" s="17">
        <v>0</v>
      </c>
      <c r="L56" s="8">
        <v>86.438000000000002</v>
      </c>
    </row>
    <row r="57" spans="1:12">
      <c r="A57" s="17">
        <v>0.04</v>
      </c>
      <c r="B57" s="8">
        <v>116.1</v>
      </c>
      <c r="F57" s="17">
        <v>0.03</v>
      </c>
      <c r="G57" t="s">
        <v>41</v>
      </c>
      <c r="H57" s="8">
        <v>-41.32</v>
      </c>
      <c r="K57" s="17">
        <v>0.09</v>
      </c>
      <c r="L57" s="8">
        <v>-512.87200000000007</v>
      </c>
    </row>
    <row r="58" spans="1:12">
      <c r="A58" s="17">
        <v>0.01</v>
      </c>
      <c r="B58" s="8">
        <v>-87.96</v>
      </c>
      <c r="F58" s="17">
        <v>0.02</v>
      </c>
      <c r="G58" t="s">
        <v>41</v>
      </c>
      <c r="H58" s="8">
        <v>-556.80960000000005</v>
      </c>
      <c r="K58" s="17">
        <v>0.04</v>
      </c>
      <c r="L58" s="8">
        <v>-82.903999999999996</v>
      </c>
    </row>
    <row r="59" spans="1:12">
      <c r="A59" s="17">
        <v>0.04</v>
      </c>
      <c r="B59" s="8">
        <v>255.42000000000002</v>
      </c>
      <c r="F59" s="17">
        <v>0.05</v>
      </c>
      <c r="G59" t="s">
        <v>41</v>
      </c>
      <c r="H59" s="8">
        <v>-128.68719999999999</v>
      </c>
      <c r="K59" s="17">
        <v>0.03</v>
      </c>
      <c r="L59" s="8">
        <v>-41.32</v>
      </c>
    </row>
    <row r="60" spans="1:12">
      <c r="A60" s="17">
        <v>0.06</v>
      </c>
      <c r="B60" s="8">
        <v>685.6146</v>
      </c>
      <c r="F60" s="17">
        <v>0.01</v>
      </c>
      <c r="G60" t="s">
        <v>41</v>
      </c>
      <c r="H60" s="8">
        <v>140.1354</v>
      </c>
      <c r="K60" s="17">
        <v>0.02</v>
      </c>
      <c r="L60" s="8">
        <v>-556.80960000000005</v>
      </c>
    </row>
    <row r="61" spans="1:12">
      <c r="A61" s="17">
        <v>0.1</v>
      </c>
      <c r="B61" s="8">
        <v>-16.2</v>
      </c>
      <c r="F61" s="17">
        <v>7.0000000000000007E-2</v>
      </c>
      <c r="G61" t="s">
        <v>41</v>
      </c>
      <c r="H61" s="8">
        <v>113.41499999999999</v>
      </c>
      <c r="K61" s="17">
        <v>0.05</v>
      </c>
      <c r="L61" s="8">
        <v>-128.68719999999999</v>
      </c>
    </row>
    <row r="62" spans="1:12">
      <c r="A62" s="17">
        <v>0.04</v>
      </c>
      <c r="B62" s="8">
        <v>2023.75</v>
      </c>
      <c r="F62" s="17">
        <v>0.01</v>
      </c>
      <c r="G62" t="s">
        <v>41</v>
      </c>
      <c r="H62" s="8">
        <v>2800.12</v>
      </c>
      <c r="K62" s="17">
        <v>0.01</v>
      </c>
      <c r="L62" s="8">
        <v>140.1354</v>
      </c>
    </row>
    <row r="63" spans="1:12">
      <c r="A63" s="17">
        <v>0.1</v>
      </c>
      <c r="B63" s="8">
        <v>-20.25</v>
      </c>
      <c r="F63" s="17">
        <v>0.03</v>
      </c>
      <c r="G63" t="s">
        <v>41</v>
      </c>
      <c r="H63" s="8">
        <v>39.585299999999997</v>
      </c>
      <c r="K63" s="17">
        <v>7.0000000000000007E-2</v>
      </c>
      <c r="L63" s="8">
        <v>113.41499999999999</v>
      </c>
    </row>
    <row r="64" spans="1:12">
      <c r="A64" s="17">
        <v>0.09</v>
      </c>
      <c r="B64" s="8">
        <v>-3.3809999999999998</v>
      </c>
      <c r="F64" s="17">
        <v>0.1</v>
      </c>
      <c r="G64" t="s">
        <v>41</v>
      </c>
      <c r="H64" s="8">
        <v>-201.27599999999998</v>
      </c>
      <c r="K64" s="17">
        <v>0.01</v>
      </c>
      <c r="L64" s="8">
        <v>2800.12</v>
      </c>
    </row>
    <row r="65" spans="1:12">
      <c r="A65" s="17">
        <v>0.04</v>
      </c>
      <c r="B65" s="8">
        <v>1684.4762999999998</v>
      </c>
      <c r="F65" s="17">
        <v>0.08</v>
      </c>
      <c r="G65" t="s">
        <v>41</v>
      </c>
      <c r="H65" s="8">
        <v>-500.38</v>
      </c>
      <c r="K65" s="17">
        <v>0.03</v>
      </c>
      <c r="L65" s="8">
        <v>39.585299999999997</v>
      </c>
    </row>
    <row r="66" spans="1:12">
      <c r="A66" s="17">
        <v>0.09</v>
      </c>
      <c r="B66" s="8">
        <v>-2.7047999999999996</v>
      </c>
      <c r="F66" s="17">
        <v>0.08</v>
      </c>
      <c r="G66" t="s">
        <v>41</v>
      </c>
      <c r="H66" s="8">
        <v>-250.19</v>
      </c>
      <c r="K66" s="17">
        <v>0.1</v>
      </c>
      <c r="L66" s="8">
        <v>-201.27599999999998</v>
      </c>
    </row>
    <row r="67" spans="1:12">
      <c r="A67" s="17">
        <v>0.03</v>
      </c>
      <c r="B67" s="8">
        <v>18.658000000000001</v>
      </c>
      <c r="F67" s="17">
        <v>0.02</v>
      </c>
      <c r="G67" t="s">
        <v>41</v>
      </c>
      <c r="H67" s="8">
        <v>1141.7939999999999</v>
      </c>
      <c r="K67" s="17">
        <v>0.08</v>
      </c>
      <c r="L67" s="8">
        <v>-500.38</v>
      </c>
    </row>
    <row r="68" spans="1:12">
      <c r="A68" s="17">
        <v>0.01</v>
      </c>
      <c r="B68" s="8">
        <v>40.247699999999995</v>
      </c>
      <c r="F68" s="17">
        <v>0.09</v>
      </c>
      <c r="G68" t="s">
        <v>41</v>
      </c>
      <c r="H68" s="8">
        <v>-22.12</v>
      </c>
      <c r="K68" s="17">
        <v>0.08</v>
      </c>
      <c r="L68" s="8">
        <v>-250.19</v>
      </c>
    </row>
    <row r="69" spans="1:12">
      <c r="A69" s="17">
        <v>0.09</v>
      </c>
      <c r="B69" s="8">
        <v>14.0898</v>
      </c>
      <c r="F69" s="17">
        <v>0.04</v>
      </c>
      <c r="G69" t="s">
        <v>41</v>
      </c>
      <c r="H69" s="8">
        <v>18</v>
      </c>
      <c r="K69" s="17">
        <v>0.02</v>
      </c>
      <c r="L69" s="8">
        <v>1141.7939999999999</v>
      </c>
    </row>
    <row r="70" spans="1:12">
      <c r="A70" s="17">
        <v>7.0000000000000007E-2</v>
      </c>
      <c r="B70" s="8">
        <v>-55.84</v>
      </c>
      <c r="F70" s="17">
        <v>7.0000000000000007E-2</v>
      </c>
      <c r="G70" t="s">
        <v>41</v>
      </c>
      <c r="H70" s="8">
        <v>-575.35199999999998</v>
      </c>
      <c r="K70" s="17">
        <v>0.09</v>
      </c>
      <c r="L70" s="8">
        <v>-22.12</v>
      </c>
    </row>
    <row r="71" spans="1:12">
      <c r="A71" s="17">
        <v>0.03</v>
      </c>
      <c r="B71" s="8">
        <v>9.82</v>
      </c>
      <c r="F71" s="17">
        <v>0.09</v>
      </c>
      <c r="G71" t="s">
        <v>41</v>
      </c>
      <c r="H71" s="8">
        <v>-1763.7477000000003</v>
      </c>
      <c r="K71" s="17">
        <v>0.04</v>
      </c>
      <c r="L71" s="8">
        <v>18</v>
      </c>
    </row>
    <row r="72" spans="1:12">
      <c r="A72" s="17">
        <v>0.01</v>
      </c>
      <c r="B72" s="8">
        <v>112.06</v>
      </c>
      <c r="F72" s="17">
        <v>0.09</v>
      </c>
      <c r="G72" t="s">
        <v>41</v>
      </c>
      <c r="H72" s="8">
        <v>-1763.7477000000003</v>
      </c>
      <c r="K72" s="17">
        <v>7.0000000000000007E-2</v>
      </c>
      <c r="L72" s="8">
        <v>-575.35199999999998</v>
      </c>
    </row>
    <row r="73" spans="1:12">
      <c r="A73" s="17">
        <v>0.09</v>
      </c>
      <c r="B73" s="8">
        <v>16.79</v>
      </c>
      <c r="F73" s="17">
        <v>0.03</v>
      </c>
      <c r="G73" t="s">
        <v>41</v>
      </c>
      <c r="H73" s="8">
        <v>107.02</v>
      </c>
      <c r="K73" s="17">
        <v>0.09</v>
      </c>
      <c r="L73" s="8">
        <v>-1763.7477000000003</v>
      </c>
    </row>
    <row r="74" spans="1:12">
      <c r="A74" s="17">
        <v>7.0000000000000007E-2</v>
      </c>
      <c r="B74" s="8">
        <v>-55.84</v>
      </c>
      <c r="F74" s="17">
        <v>0.01</v>
      </c>
      <c r="G74" t="s">
        <v>41</v>
      </c>
      <c r="H74" s="8">
        <v>-103.7124</v>
      </c>
      <c r="K74" s="17">
        <v>0.09</v>
      </c>
      <c r="L74" s="8">
        <v>-1763.7477000000003</v>
      </c>
    </row>
    <row r="75" spans="1:12">
      <c r="A75" s="17">
        <v>0.05</v>
      </c>
      <c r="B75" s="8">
        <v>41.296499999999995</v>
      </c>
      <c r="F75" s="17">
        <v>0.06</v>
      </c>
      <c r="G75" t="s">
        <v>41</v>
      </c>
      <c r="H75" s="8">
        <v>-229.68</v>
      </c>
      <c r="K75" s="17">
        <v>0.03</v>
      </c>
      <c r="L75" s="8">
        <v>107.02</v>
      </c>
    </row>
    <row r="76" spans="1:12">
      <c r="A76" s="17">
        <v>0.09</v>
      </c>
      <c r="B76" s="8">
        <v>1179.0237</v>
      </c>
      <c r="F76" s="17">
        <v>0</v>
      </c>
      <c r="G76" t="s">
        <v>41</v>
      </c>
      <c r="H76" s="8">
        <v>1192.04</v>
      </c>
      <c r="K76" s="17">
        <v>0.01</v>
      </c>
      <c r="L76" s="8">
        <v>-103.7124</v>
      </c>
    </row>
    <row r="77" spans="1:12">
      <c r="A77" s="17">
        <v>0.06</v>
      </c>
      <c r="B77" s="8">
        <v>105.678</v>
      </c>
      <c r="F77" s="17">
        <v>0</v>
      </c>
      <c r="G77" t="s">
        <v>41</v>
      </c>
      <c r="H77" s="8">
        <v>1192.04</v>
      </c>
      <c r="K77" s="17">
        <v>0.06</v>
      </c>
      <c r="L77" s="8">
        <v>-229.68</v>
      </c>
    </row>
    <row r="78" spans="1:12">
      <c r="A78" s="17">
        <v>0.02</v>
      </c>
      <c r="B78" s="8">
        <v>-37.39</v>
      </c>
      <c r="F78" s="17">
        <v>0.06</v>
      </c>
      <c r="G78" t="s">
        <v>41</v>
      </c>
      <c r="H78" s="8">
        <v>-229.68</v>
      </c>
      <c r="K78" s="17">
        <v>0</v>
      </c>
      <c r="L78" s="8">
        <v>1192.04</v>
      </c>
    </row>
    <row r="79" spans="1:12">
      <c r="A79" s="17">
        <v>7.0000000000000007E-2</v>
      </c>
      <c r="B79" s="8">
        <v>149.88869999999997</v>
      </c>
      <c r="F79" s="17">
        <v>0.03</v>
      </c>
      <c r="G79" t="s">
        <v>41</v>
      </c>
      <c r="H79" s="8">
        <v>261.44400000000002</v>
      </c>
      <c r="K79" s="17">
        <v>0</v>
      </c>
      <c r="L79" s="8">
        <v>1192.04</v>
      </c>
    </row>
    <row r="80" spans="1:12">
      <c r="A80" s="17">
        <v>0.04</v>
      </c>
      <c r="B80" s="8">
        <v>3.0400000000000027</v>
      </c>
      <c r="F80" s="17">
        <v>0.02</v>
      </c>
      <c r="G80" t="s">
        <v>41</v>
      </c>
      <c r="H80" s="8">
        <v>-10.36</v>
      </c>
      <c r="K80" s="17">
        <v>0.06</v>
      </c>
      <c r="L80" s="8">
        <v>-229.68</v>
      </c>
    </row>
    <row r="81" spans="1:12">
      <c r="A81" s="17">
        <v>0.09</v>
      </c>
      <c r="B81" s="8">
        <v>2.7060000000000013</v>
      </c>
      <c r="F81" s="17">
        <v>0.04</v>
      </c>
      <c r="G81" t="s">
        <v>41</v>
      </c>
      <c r="H81" s="8">
        <v>4233.2587999999996</v>
      </c>
      <c r="K81" s="17">
        <v>0.03</v>
      </c>
      <c r="L81" s="8">
        <v>261.44400000000002</v>
      </c>
    </row>
    <row r="82" spans="1:12">
      <c r="A82" s="17">
        <v>0.03</v>
      </c>
      <c r="B82" s="8">
        <v>91.955999999999989</v>
      </c>
      <c r="F82" s="17">
        <v>7.0000000000000007E-2</v>
      </c>
      <c r="G82" t="s">
        <v>41</v>
      </c>
      <c r="H82" s="8">
        <v>102.76859999999999</v>
      </c>
      <c r="K82" s="17">
        <v>0.02</v>
      </c>
      <c r="L82" s="8">
        <v>-10.36</v>
      </c>
    </row>
    <row r="83" spans="1:12">
      <c r="A83" s="17">
        <v>0.05</v>
      </c>
      <c r="B83" s="8">
        <v>-2.544</v>
      </c>
      <c r="F83" s="17">
        <v>0.02</v>
      </c>
      <c r="G83" t="s">
        <v>41</v>
      </c>
      <c r="H83" s="8">
        <v>10.802000000000001</v>
      </c>
      <c r="K83" s="17">
        <v>0.04</v>
      </c>
      <c r="L83" s="8">
        <v>4233.2587999999996</v>
      </c>
    </row>
    <row r="84" spans="1:12">
      <c r="A84" s="17">
        <v>0.06</v>
      </c>
      <c r="B84" s="8">
        <v>2.4851999999999999</v>
      </c>
      <c r="F84" s="17">
        <v>0.04</v>
      </c>
      <c r="G84" t="s">
        <v>41</v>
      </c>
      <c r="H84" s="8">
        <v>-678.49599999999998</v>
      </c>
      <c r="K84" s="17">
        <v>7.0000000000000007E-2</v>
      </c>
      <c r="L84" s="8">
        <v>102.76859999999999</v>
      </c>
    </row>
    <row r="85" spans="1:12">
      <c r="A85" s="17">
        <v>7.0000000000000007E-2</v>
      </c>
      <c r="B85" s="8">
        <v>-634.73410000000013</v>
      </c>
      <c r="F85" s="17">
        <v>0.02</v>
      </c>
      <c r="G85" t="s">
        <v>41</v>
      </c>
      <c r="H85" s="8">
        <v>90.762</v>
      </c>
      <c r="K85" s="17">
        <v>0.02</v>
      </c>
      <c r="L85" s="8">
        <v>10.802000000000001</v>
      </c>
    </row>
    <row r="86" spans="1:12">
      <c r="A86" s="17">
        <v>0.01</v>
      </c>
      <c r="B86" s="8">
        <v>133.5771</v>
      </c>
      <c r="F86" s="17">
        <v>0.04</v>
      </c>
      <c r="G86" t="s">
        <v>41</v>
      </c>
      <c r="H86" s="8">
        <v>70.028000000000006</v>
      </c>
      <c r="K86" s="17">
        <v>0.04</v>
      </c>
      <c r="L86" s="8">
        <v>-678.49599999999998</v>
      </c>
    </row>
    <row r="87" spans="1:12">
      <c r="A87" s="17">
        <v>0.06</v>
      </c>
      <c r="B87" s="8">
        <v>251.40839999999997</v>
      </c>
      <c r="F87" s="17">
        <v>0.08</v>
      </c>
      <c r="G87" t="s">
        <v>41</v>
      </c>
      <c r="H87" s="8">
        <v>-187.22199999999998</v>
      </c>
      <c r="K87" s="17">
        <v>0.02</v>
      </c>
      <c r="L87" s="8">
        <v>90.762</v>
      </c>
    </row>
    <row r="88" spans="1:12">
      <c r="A88" s="17">
        <v>0.09</v>
      </c>
      <c r="B88" s="8">
        <v>-20.258000000000003</v>
      </c>
      <c r="F88" s="17">
        <v>0.06</v>
      </c>
      <c r="G88" t="s">
        <v>41</v>
      </c>
      <c r="H88" s="8">
        <v>38.06</v>
      </c>
      <c r="K88" s="17">
        <v>0.04</v>
      </c>
      <c r="L88" s="8">
        <v>70.028000000000006</v>
      </c>
    </row>
    <row r="89" spans="1:12">
      <c r="A89" s="17">
        <v>0.09</v>
      </c>
      <c r="B89" s="8">
        <v>13.895999999999999</v>
      </c>
      <c r="F89" s="17">
        <v>0.02</v>
      </c>
      <c r="G89" t="s">
        <v>41</v>
      </c>
      <c r="H89" s="8">
        <v>2568.4628999999995</v>
      </c>
      <c r="K89" s="17">
        <v>0.08</v>
      </c>
      <c r="L89" s="8">
        <v>-187.22199999999998</v>
      </c>
    </row>
    <row r="90" spans="1:12">
      <c r="A90" s="17">
        <v>0.09</v>
      </c>
      <c r="B90" s="8">
        <v>-172.71800000000002</v>
      </c>
      <c r="F90" s="17">
        <v>7.0000000000000007E-2</v>
      </c>
      <c r="G90" t="s">
        <v>41</v>
      </c>
      <c r="H90" s="8">
        <v>-263.64999999999998</v>
      </c>
      <c r="K90" s="17">
        <v>0.06</v>
      </c>
      <c r="L90" s="8">
        <v>38.06</v>
      </c>
    </row>
    <row r="91" spans="1:12">
      <c r="A91" s="17">
        <v>0.01</v>
      </c>
      <c r="B91" s="8">
        <v>-40.683999999999997</v>
      </c>
      <c r="F91" s="17">
        <v>0</v>
      </c>
      <c r="G91" t="s">
        <v>41</v>
      </c>
      <c r="H91" s="8">
        <v>6095.8601999999992</v>
      </c>
      <c r="K91" s="17">
        <v>0.02</v>
      </c>
      <c r="L91" s="8">
        <v>2568.4628999999995</v>
      </c>
    </row>
    <row r="92" spans="1:12">
      <c r="A92" s="17">
        <v>0.01</v>
      </c>
      <c r="B92" s="8">
        <v>97.86</v>
      </c>
      <c r="F92" s="17">
        <v>0.05</v>
      </c>
      <c r="G92" t="s">
        <v>41</v>
      </c>
      <c r="H92" s="8">
        <v>25.04</v>
      </c>
      <c r="K92" s="17">
        <v>7.0000000000000007E-2</v>
      </c>
      <c r="L92" s="8">
        <v>-263.64999999999998</v>
      </c>
    </row>
    <row r="93" spans="1:12">
      <c r="A93" s="17">
        <v>0.1</v>
      </c>
      <c r="B93" s="8">
        <v>360.24</v>
      </c>
      <c r="F93" s="17">
        <v>0.05</v>
      </c>
      <c r="G93" t="s">
        <v>41</v>
      </c>
      <c r="H93" s="8">
        <v>25.04</v>
      </c>
      <c r="K93" s="17">
        <v>0</v>
      </c>
      <c r="L93" s="8">
        <v>6095.8601999999992</v>
      </c>
    </row>
    <row r="94" spans="1:12">
      <c r="A94" s="17">
        <v>0.01</v>
      </c>
      <c r="B94" s="8">
        <v>713.88</v>
      </c>
      <c r="F94" s="17">
        <v>7.0000000000000007E-2</v>
      </c>
      <c r="G94" t="s">
        <v>41</v>
      </c>
      <c r="H94" s="8">
        <v>-439.62</v>
      </c>
      <c r="K94" s="17">
        <v>0.05</v>
      </c>
      <c r="L94" s="8">
        <v>25.04</v>
      </c>
    </row>
    <row r="95" spans="1:12">
      <c r="A95" s="17">
        <v>0.03</v>
      </c>
      <c r="B95" s="8">
        <v>-18.64</v>
      </c>
      <c r="F95" s="17">
        <v>0.04</v>
      </c>
      <c r="G95" t="s">
        <v>41</v>
      </c>
      <c r="H95" s="8">
        <v>24.095999999999997</v>
      </c>
      <c r="K95" s="17">
        <v>0.05</v>
      </c>
      <c r="L95" s="8">
        <v>25.04</v>
      </c>
    </row>
    <row r="96" spans="1:12">
      <c r="A96" s="17">
        <v>0.05</v>
      </c>
      <c r="B96" s="8">
        <v>-111.4</v>
      </c>
      <c r="F96" s="17">
        <v>0.06</v>
      </c>
      <c r="G96" t="s">
        <v>41</v>
      </c>
      <c r="H96" s="8">
        <v>797.85599999999999</v>
      </c>
      <c r="K96" s="17">
        <v>7.0000000000000007E-2</v>
      </c>
      <c r="L96" s="8">
        <v>-439.62</v>
      </c>
    </row>
    <row r="97" spans="1:12">
      <c r="A97" s="17">
        <v>0.02</v>
      </c>
      <c r="B97" s="8">
        <v>-77.03</v>
      </c>
      <c r="F97" s="17">
        <v>0.02</v>
      </c>
      <c r="G97" t="s">
        <v>41</v>
      </c>
      <c r="H97" s="8">
        <v>-178.21600000000001</v>
      </c>
      <c r="K97" s="17">
        <v>0.04</v>
      </c>
      <c r="L97" s="8">
        <v>24.095999999999997</v>
      </c>
    </row>
    <row r="98" spans="1:12">
      <c r="A98" s="17">
        <v>0.08</v>
      </c>
      <c r="B98" s="8">
        <v>28.514099999999999</v>
      </c>
      <c r="F98" s="17">
        <v>0.06</v>
      </c>
      <c r="G98" t="s">
        <v>41</v>
      </c>
      <c r="H98" s="8">
        <v>14.76</v>
      </c>
      <c r="K98" s="17">
        <v>0.06</v>
      </c>
      <c r="L98" s="8">
        <v>797.85599999999999</v>
      </c>
    </row>
    <row r="99" spans="1:12">
      <c r="A99" s="17">
        <v>0.08</v>
      </c>
      <c r="B99" s="8">
        <v>280.27458000000001</v>
      </c>
      <c r="F99" s="17">
        <v>0.06</v>
      </c>
      <c r="G99" t="s">
        <v>41</v>
      </c>
      <c r="H99" s="8">
        <v>-453.2</v>
      </c>
      <c r="K99" s="17">
        <v>0.02</v>
      </c>
      <c r="L99" s="8">
        <v>-178.21600000000001</v>
      </c>
    </row>
    <row r="100" spans="1:12">
      <c r="A100" s="17">
        <v>0.05</v>
      </c>
      <c r="B100" s="8">
        <v>-112.4263</v>
      </c>
      <c r="F100" s="17">
        <v>0.02</v>
      </c>
      <c r="G100" t="s">
        <v>41</v>
      </c>
      <c r="H100" s="8">
        <v>-134.91200000000001</v>
      </c>
      <c r="K100" s="17">
        <v>0.06</v>
      </c>
      <c r="L100" s="8">
        <v>14.76</v>
      </c>
    </row>
    <row r="101" spans="1:12">
      <c r="A101" s="17">
        <v>0.04</v>
      </c>
      <c r="B101" s="8">
        <v>24.923999999999999</v>
      </c>
      <c r="F101" s="17">
        <v>0.01</v>
      </c>
      <c r="G101" t="s">
        <v>41</v>
      </c>
      <c r="H101" s="8">
        <v>131.38200000000001</v>
      </c>
      <c r="K101" s="17">
        <v>0.06</v>
      </c>
      <c r="L101" s="8">
        <v>-453.2</v>
      </c>
    </row>
    <row r="102" spans="1:12">
      <c r="A102" s="17">
        <v>0.05</v>
      </c>
      <c r="B102" s="8">
        <v>-2.9094999999999995</v>
      </c>
      <c r="F102" s="17">
        <v>0.04</v>
      </c>
      <c r="G102" t="s">
        <v>41</v>
      </c>
      <c r="H102" s="8">
        <v>4.3808999999999996</v>
      </c>
      <c r="K102" s="17">
        <v>0.02</v>
      </c>
      <c r="L102" s="8">
        <v>-134.91200000000001</v>
      </c>
    </row>
    <row r="103" spans="1:12">
      <c r="A103" s="17">
        <v>0.02</v>
      </c>
      <c r="B103" s="8">
        <v>-76.89</v>
      </c>
      <c r="F103" s="17">
        <v>0.09</v>
      </c>
      <c r="G103" t="s">
        <v>41</v>
      </c>
      <c r="H103" s="8">
        <v>-100.744</v>
      </c>
      <c r="K103" s="17">
        <v>0.01</v>
      </c>
      <c r="L103" s="8">
        <v>131.38200000000001</v>
      </c>
    </row>
    <row r="104" spans="1:12">
      <c r="A104" s="17">
        <v>7.0000000000000007E-2</v>
      </c>
      <c r="B104" s="8">
        <v>-35.75</v>
      </c>
      <c r="F104" s="17">
        <v>0.1</v>
      </c>
      <c r="G104" t="s">
        <v>41</v>
      </c>
      <c r="H104" s="8">
        <v>98.12</v>
      </c>
      <c r="K104" s="17">
        <v>0.04</v>
      </c>
      <c r="L104" s="8">
        <v>4.3808999999999996</v>
      </c>
    </row>
    <row r="105" spans="1:12">
      <c r="A105" s="17">
        <v>0.02</v>
      </c>
      <c r="B105" s="8">
        <v>-76.89</v>
      </c>
      <c r="F105" s="17">
        <v>0.03</v>
      </c>
      <c r="G105" t="s">
        <v>41</v>
      </c>
      <c r="H105" s="8">
        <v>122.21</v>
      </c>
      <c r="K105" s="17">
        <v>0.09</v>
      </c>
      <c r="L105" s="8">
        <v>-100.744</v>
      </c>
    </row>
    <row r="106" spans="1:12">
      <c r="A106" s="17">
        <v>7.0000000000000007E-2</v>
      </c>
      <c r="B106" s="8">
        <v>152.65559999999999</v>
      </c>
      <c r="F106" s="17">
        <v>0.04</v>
      </c>
      <c r="G106" t="s">
        <v>41</v>
      </c>
      <c r="H106" s="8">
        <v>201.7353</v>
      </c>
      <c r="K106" s="17">
        <v>0.1</v>
      </c>
      <c r="L106" s="8">
        <v>98.12</v>
      </c>
    </row>
    <row r="107" spans="1:12">
      <c r="A107" s="17">
        <v>7.0000000000000007E-2</v>
      </c>
      <c r="B107" s="8">
        <v>7.1500000000000057</v>
      </c>
      <c r="F107" s="17">
        <v>0.09</v>
      </c>
      <c r="G107" t="s">
        <v>41</v>
      </c>
      <c r="H107" s="8">
        <v>-2946.0509999999999</v>
      </c>
      <c r="K107" s="17">
        <v>0.03</v>
      </c>
      <c r="L107" s="8">
        <v>122.21</v>
      </c>
    </row>
    <row r="108" spans="1:12">
      <c r="A108" s="17">
        <v>0.1</v>
      </c>
      <c r="B108" s="8">
        <v>113.6499</v>
      </c>
      <c r="F108" s="17">
        <v>0.03</v>
      </c>
      <c r="G108" t="s">
        <v>41</v>
      </c>
      <c r="H108" s="8">
        <v>21.555599999999998</v>
      </c>
      <c r="K108" s="17">
        <v>0.04</v>
      </c>
      <c r="L108" s="8">
        <v>201.7353</v>
      </c>
    </row>
    <row r="109" spans="1:12">
      <c r="A109" s="17">
        <v>0.01</v>
      </c>
      <c r="B109" s="8">
        <v>-35.474400000000003</v>
      </c>
      <c r="F109" s="17">
        <v>0.06</v>
      </c>
      <c r="G109" t="s">
        <v>41</v>
      </c>
      <c r="H109" s="8">
        <v>55.888000000000034</v>
      </c>
      <c r="K109" s="17">
        <v>0.09</v>
      </c>
      <c r="L109" s="8">
        <v>-2946.0509999999999</v>
      </c>
    </row>
    <row r="110" spans="1:12">
      <c r="A110" s="17">
        <v>0.05</v>
      </c>
      <c r="B110" s="8">
        <v>14.466999999999999</v>
      </c>
      <c r="F110" s="17">
        <v>0.08</v>
      </c>
      <c r="G110" t="s">
        <v>41</v>
      </c>
      <c r="H110" s="8">
        <v>1.3224</v>
      </c>
      <c r="K110" s="17">
        <v>0.03</v>
      </c>
      <c r="L110" s="8">
        <v>21.555599999999998</v>
      </c>
    </row>
    <row r="111" spans="1:12">
      <c r="A111" s="17">
        <v>0.09</v>
      </c>
      <c r="B111" s="8">
        <v>-99.986400000000003</v>
      </c>
      <c r="F111" s="17">
        <v>0.01</v>
      </c>
      <c r="G111" t="s">
        <v>41</v>
      </c>
      <c r="H111" s="8">
        <v>29.332000000000001</v>
      </c>
      <c r="K111" s="17">
        <v>0.06</v>
      </c>
      <c r="L111" s="8">
        <v>55.888000000000034</v>
      </c>
    </row>
    <row r="112" spans="1:12">
      <c r="A112" s="17">
        <v>0</v>
      </c>
      <c r="B112" s="8">
        <v>1348.59672</v>
      </c>
      <c r="F112" s="17">
        <v>0.01</v>
      </c>
      <c r="G112" t="s">
        <v>41</v>
      </c>
      <c r="H112" s="8">
        <v>34.348199999999999</v>
      </c>
      <c r="K112" s="17">
        <v>0.08</v>
      </c>
      <c r="L112" s="8">
        <v>1.3224</v>
      </c>
    </row>
    <row r="113" spans="1:12">
      <c r="A113" s="17">
        <v>0</v>
      </c>
      <c r="B113" s="8">
        <v>-560.81417999999996</v>
      </c>
      <c r="F113" s="17">
        <v>0.04</v>
      </c>
      <c r="G113" t="s">
        <v>41</v>
      </c>
      <c r="H113" s="8">
        <v>-655.52987500000006</v>
      </c>
      <c r="K113" s="17">
        <v>0.01</v>
      </c>
      <c r="L113" s="8">
        <v>29.332000000000001</v>
      </c>
    </row>
    <row r="114" spans="1:12">
      <c r="A114" s="17">
        <v>7.0000000000000007E-2</v>
      </c>
      <c r="B114" s="8">
        <v>-66.044499999999999</v>
      </c>
      <c r="F114" s="17">
        <v>0.06</v>
      </c>
      <c r="G114" t="s">
        <v>41</v>
      </c>
      <c r="H114" s="8">
        <v>-489.41559999999998</v>
      </c>
      <c r="K114" s="17">
        <v>0.01</v>
      </c>
      <c r="L114" s="8">
        <v>34.348199999999999</v>
      </c>
    </row>
    <row r="115" spans="1:12">
      <c r="A115" s="17">
        <v>0.02</v>
      </c>
      <c r="B115" s="8">
        <v>-105.68520000000001</v>
      </c>
      <c r="F115" s="17">
        <v>0.09</v>
      </c>
      <c r="G115" t="s">
        <v>41</v>
      </c>
      <c r="H115" s="8">
        <v>187.41200000000026</v>
      </c>
      <c r="K115" s="17">
        <v>0.04</v>
      </c>
      <c r="L115" s="8">
        <v>-655.52987500000006</v>
      </c>
    </row>
    <row r="116" spans="1:12">
      <c r="A116" s="17">
        <v>0.09</v>
      </c>
      <c r="B116" s="8">
        <v>15.66</v>
      </c>
      <c r="F116" s="17">
        <v>0.01</v>
      </c>
      <c r="G116" t="s">
        <v>41</v>
      </c>
      <c r="H116" s="8">
        <v>538.52</v>
      </c>
      <c r="K116" s="17">
        <v>0.06</v>
      </c>
      <c r="L116" s="8">
        <v>-489.41559999999998</v>
      </c>
    </row>
    <row r="117" spans="1:12">
      <c r="A117" s="17">
        <v>0</v>
      </c>
      <c r="B117" s="8">
        <v>1167.1580000000001</v>
      </c>
      <c r="F117" s="17">
        <v>0.09</v>
      </c>
      <c r="G117" t="s">
        <v>41</v>
      </c>
      <c r="H117" s="8">
        <v>-193.58</v>
      </c>
      <c r="K117" s="17">
        <v>0.09</v>
      </c>
      <c r="L117" s="8">
        <v>187.41200000000026</v>
      </c>
    </row>
    <row r="118" spans="1:12">
      <c r="A118" s="17">
        <v>0</v>
      </c>
      <c r="B118" s="8">
        <v>1014.9200000000001</v>
      </c>
      <c r="F118" s="17">
        <v>0.09</v>
      </c>
      <c r="G118" t="s">
        <v>41</v>
      </c>
      <c r="H118" s="8">
        <v>-1570.32</v>
      </c>
      <c r="K118" s="17">
        <v>0.01</v>
      </c>
      <c r="L118" s="8">
        <v>538.52</v>
      </c>
    </row>
    <row r="119" spans="1:12">
      <c r="A119" s="17">
        <v>0.09</v>
      </c>
      <c r="B119" s="8">
        <v>1.73</v>
      </c>
      <c r="F119" s="17">
        <v>0.08</v>
      </c>
      <c r="G119" t="s">
        <v>41</v>
      </c>
      <c r="H119" s="8">
        <v>27.23</v>
      </c>
      <c r="K119" s="17">
        <v>0.09</v>
      </c>
      <c r="L119" s="8">
        <v>-193.58</v>
      </c>
    </row>
    <row r="120" spans="1:12">
      <c r="A120" s="17">
        <v>0.03</v>
      </c>
      <c r="B120" s="8">
        <v>-133.69999999999999</v>
      </c>
      <c r="F120" s="17">
        <v>0.05</v>
      </c>
      <c r="G120" t="s">
        <v>41</v>
      </c>
      <c r="H120" s="8">
        <v>-44.163600000000002</v>
      </c>
      <c r="K120" s="17">
        <v>0.09</v>
      </c>
      <c r="L120" s="8">
        <v>-1570.32</v>
      </c>
    </row>
    <row r="121" spans="1:12">
      <c r="A121" s="17">
        <v>0.05</v>
      </c>
      <c r="B121" s="8">
        <v>-66.62</v>
      </c>
      <c r="F121" s="17">
        <v>0</v>
      </c>
      <c r="G121" t="s">
        <v>41</v>
      </c>
      <c r="H121" s="8">
        <v>-102.66200000000001</v>
      </c>
      <c r="K121" s="17">
        <v>0.08</v>
      </c>
      <c r="L121" s="8">
        <v>27.23</v>
      </c>
    </row>
    <row r="122" spans="1:12">
      <c r="A122" s="17">
        <v>0.09</v>
      </c>
      <c r="B122" s="8">
        <v>-21.487749999999998</v>
      </c>
      <c r="F122" s="17">
        <v>0.03</v>
      </c>
      <c r="G122" t="s">
        <v>41</v>
      </c>
      <c r="H122" s="8">
        <v>-116.584</v>
      </c>
      <c r="K122" s="17">
        <v>0.05</v>
      </c>
      <c r="L122" s="8">
        <v>-44.163600000000002</v>
      </c>
    </row>
    <row r="123" spans="1:12">
      <c r="A123" s="17">
        <v>0.02</v>
      </c>
      <c r="B123" s="8">
        <v>44.677499999999995</v>
      </c>
      <c r="F123" s="17">
        <v>0</v>
      </c>
      <c r="G123" t="s">
        <v>41</v>
      </c>
      <c r="H123" s="8">
        <v>12.896100000000001</v>
      </c>
      <c r="K123" s="17">
        <v>0</v>
      </c>
      <c r="L123" s="8">
        <v>-102.66200000000001</v>
      </c>
    </row>
    <row r="124" spans="1:12">
      <c r="A124" s="17">
        <v>0</v>
      </c>
      <c r="B124" s="8">
        <v>23.594999999999999</v>
      </c>
      <c r="F124" s="17">
        <v>0.1</v>
      </c>
      <c r="G124" t="s">
        <v>41</v>
      </c>
      <c r="H124" s="8">
        <v>-969.0483660000001</v>
      </c>
      <c r="K124" s="17">
        <v>0.03</v>
      </c>
      <c r="L124" s="8">
        <v>-116.584</v>
      </c>
    </row>
    <row r="125" spans="1:12">
      <c r="A125" s="17">
        <v>0.01</v>
      </c>
      <c r="B125" s="8">
        <v>7.59</v>
      </c>
      <c r="F125" s="17">
        <v>0.03</v>
      </c>
      <c r="G125" t="s">
        <v>41</v>
      </c>
      <c r="H125" s="8">
        <v>-0.74000000000000909</v>
      </c>
      <c r="K125" s="17">
        <v>0</v>
      </c>
      <c r="L125" s="8">
        <v>12.896100000000001</v>
      </c>
    </row>
    <row r="126" spans="1:12">
      <c r="A126" s="17">
        <v>0</v>
      </c>
      <c r="B126" s="8">
        <v>-107.98699999999999</v>
      </c>
      <c r="F126" s="17">
        <v>0.1</v>
      </c>
      <c r="G126" t="s">
        <v>41</v>
      </c>
      <c r="H126" s="8">
        <v>818.54617499999995</v>
      </c>
      <c r="K126" s="17">
        <v>0.1</v>
      </c>
      <c r="L126" s="8">
        <v>-969.0483660000001</v>
      </c>
    </row>
    <row r="127" spans="1:12">
      <c r="A127" s="17">
        <v>0.05</v>
      </c>
      <c r="B127" s="8">
        <v>-36.25</v>
      </c>
      <c r="F127" s="17">
        <v>0</v>
      </c>
      <c r="G127" t="s">
        <v>41</v>
      </c>
      <c r="H127" s="8">
        <v>-29.540000000000003</v>
      </c>
      <c r="K127" s="17">
        <v>0.03</v>
      </c>
      <c r="L127" s="8">
        <v>-0.74000000000000909</v>
      </c>
    </row>
    <row r="128" spans="1:12">
      <c r="A128" s="17">
        <v>0.05</v>
      </c>
      <c r="B128" s="8">
        <v>-102.5121</v>
      </c>
      <c r="F128" s="17">
        <v>0.02</v>
      </c>
      <c r="G128" t="s">
        <v>41</v>
      </c>
      <c r="H128" s="8">
        <v>2593.14</v>
      </c>
      <c r="K128" s="17">
        <v>0.1</v>
      </c>
      <c r="L128" s="8">
        <v>818.54617499999995</v>
      </c>
    </row>
    <row r="129" spans="1:12">
      <c r="A129" s="17">
        <v>0.03</v>
      </c>
      <c r="B129" s="8">
        <v>36.353999999999999</v>
      </c>
      <c r="F129" s="17">
        <v>0.01</v>
      </c>
      <c r="G129" t="s">
        <v>41</v>
      </c>
      <c r="H129" s="8">
        <v>1162.76</v>
      </c>
      <c r="K129" s="17">
        <v>0</v>
      </c>
      <c r="L129" s="8">
        <v>-29.540000000000003</v>
      </c>
    </row>
    <row r="130" spans="1:12">
      <c r="A130" s="17">
        <v>7.0000000000000007E-2</v>
      </c>
      <c r="B130" s="8">
        <v>-243.23649999999998</v>
      </c>
      <c r="F130" s="17">
        <v>0.09</v>
      </c>
      <c r="G130" t="s">
        <v>41</v>
      </c>
      <c r="H130" s="8">
        <v>-445.97177625000006</v>
      </c>
      <c r="K130" s="17">
        <v>0.02</v>
      </c>
      <c r="L130" s="8">
        <v>2593.14</v>
      </c>
    </row>
    <row r="131" spans="1:12">
      <c r="A131" s="17">
        <v>0.04</v>
      </c>
      <c r="B131" s="8">
        <v>-53.62</v>
      </c>
      <c r="F131" s="17">
        <v>0.09</v>
      </c>
      <c r="G131" t="s">
        <v>41</v>
      </c>
      <c r="H131" s="8">
        <v>-335.31712500000003</v>
      </c>
      <c r="K131" s="17">
        <v>0.01</v>
      </c>
      <c r="L131" s="8">
        <v>1162.76</v>
      </c>
    </row>
    <row r="132" spans="1:12">
      <c r="A132" s="17">
        <v>0.06</v>
      </c>
      <c r="B132" s="8">
        <v>1103.9723999999999</v>
      </c>
      <c r="F132" s="17">
        <v>0.06</v>
      </c>
      <c r="G132" t="s">
        <v>41</v>
      </c>
      <c r="H132" s="8">
        <v>38.067299999999996</v>
      </c>
      <c r="K132" s="17">
        <v>0.09</v>
      </c>
      <c r="L132" s="8">
        <v>-445.97177625000006</v>
      </c>
    </row>
    <row r="133" spans="1:12">
      <c r="A133" s="17">
        <v>0.03</v>
      </c>
      <c r="B133" s="8">
        <v>136.33709999999999</v>
      </c>
      <c r="F133" s="17">
        <v>0.01</v>
      </c>
      <c r="G133" t="s">
        <v>41</v>
      </c>
      <c r="H133" s="8">
        <v>-505.76</v>
      </c>
      <c r="K133" s="17">
        <v>0.09</v>
      </c>
      <c r="L133" s="8">
        <v>-335.31712500000003</v>
      </c>
    </row>
    <row r="134" spans="1:12">
      <c r="A134" s="17">
        <v>0.01</v>
      </c>
      <c r="B134" s="8">
        <v>-12.46</v>
      </c>
      <c r="F134" s="17">
        <v>0.04</v>
      </c>
      <c r="G134" t="s">
        <v>41</v>
      </c>
      <c r="H134" s="8">
        <v>152.43479999999997</v>
      </c>
      <c r="K134" s="17">
        <v>0.06</v>
      </c>
      <c r="L134" s="8">
        <v>38.067299999999996</v>
      </c>
    </row>
    <row r="135" spans="1:12">
      <c r="A135" s="17">
        <v>0.06</v>
      </c>
      <c r="B135" s="8">
        <v>-175.86</v>
      </c>
      <c r="F135" s="17">
        <v>0.08</v>
      </c>
      <c r="G135" t="s">
        <v>41</v>
      </c>
      <c r="H135" s="8">
        <v>1232.79</v>
      </c>
      <c r="K135" s="17">
        <v>0.01</v>
      </c>
      <c r="L135" s="8">
        <v>-505.76</v>
      </c>
    </row>
    <row r="136" spans="1:12">
      <c r="A136" s="17">
        <v>0</v>
      </c>
      <c r="B136" s="8">
        <v>3294.8258999999994</v>
      </c>
      <c r="F136" s="17">
        <v>0.08</v>
      </c>
      <c r="G136" t="s">
        <v>41</v>
      </c>
      <c r="H136" s="8">
        <v>-169.232</v>
      </c>
      <c r="K136" s="17">
        <v>0.04</v>
      </c>
      <c r="L136" s="8">
        <v>152.43479999999997</v>
      </c>
    </row>
    <row r="137" spans="1:12">
      <c r="A137" s="17">
        <v>0.1</v>
      </c>
      <c r="B137" s="8">
        <v>35.090000000000003</v>
      </c>
      <c r="F137" s="17">
        <v>0.03</v>
      </c>
      <c r="G137" t="s">
        <v>41</v>
      </c>
      <c r="H137" s="8">
        <v>1272.5808</v>
      </c>
      <c r="K137" s="17">
        <v>0.08</v>
      </c>
      <c r="L137" s="8">
        <v>1232.79</v>
      </c>
    </row>
    <row r="138" spans="1:12">
      <c r="A138" s="17">
        <v>0.06</v>
      </c>
      <c r="B138" s="8">
        <v>785.63</v>
      </c>
      <c r="F138" s="17">
        <v>0.09</v>
      </c>
      <c r="G138" t="s">
        <v>41</v>
      </c>
      <c r="H138" s="8">
        <v>-229.93</v>
      </c>
      <c r="K138" s="17">
        <v>0.08</v>
      </c>
      <c r="L138" s="8">
        <v>-169.232</v>
      </c>
    </row>
    <row r="139" spans="1:12">
      <c r="A139" s="17">
        <v>0.01</v>
      </c>
      <c r="B139" s="8">
        <v>-256.51900000000001</v>
      </c>
      <c r="F139" s="17">
        <v>0.02</v>
      </c>
      <c r="G139" t="s">
        <v>41</v>
      </c>
      <c r="H139" s="8">
        <v>-51.116</v>
      </c>
      <c r="K139" s="17">
        <v>0.03</v>
      </c>
      <c r="L139" s="8">
        <v>1272.5808</v>
      </c>
    </row>
    <row r="140" spans="1:12">
      <c r="A140" s="17">
        <v>0.02</v>
      </c>
      <c r="B140" s="8">
        <v>398.358</v>
      </c>
      <c r="F140" s="17">
        <v>0.05</v>
      </c>
      <c r="G140" t="s">
        <v>41</v>
      </c>
      <c r="H140" s="8">
        <v>6.0926999999999998</v>
      </c>
      <c r="K140" s="17">
        <v>0.09</v>
      </c>
      <c r="L140" s="8">
        <v>-229.93</v>
      </c>
    </row>
    <row r="141" spans="1:12">
      <c r="A141" s="17">
        <v>0.02</v>
      </c>
      <c r="B141" s="8">
        <v>-101.19200000000001</v>
      </c>
      <c r="F141" s="17">
        <v>0.04</v>
      </c>
      <c r="G141" t="s">
        <v>41</v>
      </c>
      <c r="H141" s="8">
        <v>-152.76</v>
      </c>
      <c r="K141" s="17">
        <v>0.02</v>
      </c>
      <c r="L141" s="8">
        <v>-51.116</v>
      </c>
    </row>
    <row r="142" spans="1:12">
      <c r="A142" s="17">
        <v>0.06</v>
      </c>
      <c r="B142" s="8">
        <v>-3.3320000000000336</v>
      </c>
      <c r="F142" s="17">
        <v>0.06</v>
      </c>
      <c r="G142" t="s">
        <v>41</v>
      </c>
      <c r="H142" s="8">
        <v>-302.61559999999997</v>
      </c>
      <c r="K142" s="17">
        <v>0.05</v>
      </c>
      <c r="L142" s="8">
        <v>6.0926999999999998</v>
      </c>
    </row>
    <row r="143" spans="1:12">
      <c r="A143" s="17">
        <v>0.09</v>
      </c>
      <c r="B143" s="8">
        <v>-145.08199999999999</v>
      </c>
      <c r="F143" s="17">
        <v>0.09</v>
      </c>
      <c r="G143" t="s">
        <v>41</v>
      </c>
      <c r="H143" s="8">
        <v>-369.10999999999996</v>
      </c>
      <c r="K143" s="17">
        <v>0.04</v>
      </c>
      <c r="L143" s="8">
        <v>-152.76</v>
      </c>
    </row>
    <row r="144" spans="1:12">
      <c r="A144" s="17">
        <v>0.02</v>
      </c>
      <c r="B144" s="8">
        <v>1.1080000000000014</v>
      </c>
      <c r="F144" s="17">
        <v>0.03</v>
      </c>
      <c r="G144" t="s">
        <v>41</v>
      </c>
      <c r="H144" s="8">
        <v>17.376000000000001</v>
      </c>
      <c r="K144" s="17">
        <v>0.06</v>
      </c>
      <c r="L144" s="8">
        <v>-302.61559999999997</v>
      </c>
    </row>
    <row r="145" spans="1:12">
      <c r="A145" s="17">
        <v>0.02</v>
      </c>
      <c r="B145" s="8">
        <v>1061.3790000000001</v>
      </c>
      <c r="F145" s="17">
        <v>0.03</v>
      </c>
      <c r="G145" t="s">
        <v>41</v>
      </c>
      <c r="H145" s="8">
        <v>24.260399999999997</v>
      </c>
      <c r="K145" s="17">
        <v>0.09</v>
      </c>
      <c r="L145" s="8">
        <v>-369.10999999999996</v>
      </c>
    </row>
    <row r="146" spans="1:12">
      <c r="A146" s="17">
        <v>0.1</v>
      </c>
      <c r="B146" s="8">
        <v>-53.744999999999997</v>
      </c>
      <c r="F146" s="17">
        <v>0.03</v>
      </c>
      <c r="G146" t="s">
        <v>41</v>
      </c>
      <c r="H146" s="8">
        <v>14.48</v>
      </c>
      <c r="K146" s="17">
        <v>0.03</v>
      </c>
      <c r="L146" s="8">
        <v>17.376000000000001</v>
      </c>
    </row>
    <row r="147" spans="1:12">
      <c r="A147" s="17">
        <v>0.03</v>
      </c>
      <c r="B147" s="8">
        <v>0.68399999999999894</v>
      </c>
      <c r="F147" s="17">
        <v>0.03</v>
      </c>
      <c r="G147" t="s">
        <v>41</v>
      </c>
      <c r="H147" s="8">
        <v>22.25</v>
      </c>
      <c r="K147" s="17">
        <v>0.03</v>
      </c>
      <c r="L147" s="8">
        <v>24.260399999999997</v>
      </c>
    </row>
    <row r="148" spans="1:12">
      <c r="A148" s="17">
        <v>0.05</v>
      </c>
      <c r="B148" s="8">
        <v>-127.00800000000001</v>
      </c>
      <c r="F148" s="17">
        <v>0.08</v>
      </c>
      <c r="G148" t="s">
        <v>41</v>
      </c>
      <c r="H148" s="8">
        <v>103.83</v>
      </c>
      <c r="K148" s="17">
        <v>0.03</v>
      </c>
      <c r="L148" s="8">
        <v>14.48</v>
      </c>
    </row>
    <row r="149" spans="1:12">
      <c r="A149" s="17">
        <v>0.09</v>
      </c>
      <c r="B149" s="8">
        <v>5.7532000000000005</v>
      </c>
      <c r="F149" s="17">
        <v>0.09</v>
      </c>
      <c r="G149" t="s">
        <v>41</v>
      </c>
      <c r="H149" s="8">
        <v>-421.76</v>
      </c>
      <c r="K149" s="17">
        <v>0.03</v>
      </c>
      <c r="L149" s="8">
        <v>22.25</v>
      </c>
    </row>
    <row r="150" spans="1:12">
      <c r="A150" s="17">
        <v>0.05</v>
      </c>
      <c r="B150" s="8">
        <v>-2177.9860960000001</v>
      </c>
      <c r="F150" s="17">
        <v>0.09</v>
      </c>
      <c r="G150" t="s">
        <v>41</v>
      </c>
      <c r="H150" s="8">
        <v>-421.76</v>
      </c>
      <c r="K150" s="17">
        <v>0.08</v>
      </c>
      <c r="L150" s="8">
        <v>103.83</v>
      </c>
    </row>
    <row r="151" spans="1:12">
      <c r="A151" s="17">
        <v>0</v>
      </c>
      <c r="B151" s="8">
        <v>326.25</v>
      </c>
      <c r="F151" s="17">
        <v>0.03</v>
      </c>
      <c r="G151" t="s">
        <v>41</v>
      </c>
      <c r="H151" s="8">
        <v>790.46399999999983</v>
      </c>
      <c r="K151" s="17">
        <v>0.09</v>
      </c>
      <c r="L151" s="8">
        <v>-421.76</v>
      </c>
    </row>
    <row r="152" spans="1:12">
      <c r="A152" s="17">
        <v>0.08</v>
      </c>
      <c r="B152" s="8">
        <v>8.9320000000000093</v>
      </c>
      <c r="F152" s="17">
        <v>0.02</v>
      </c>
      <c r="G152" t="s">
        <v>41</v>
      </c>
      <c r="H152" s="8">
        <v>7.74</v>
      </c>
      <c r="K152" s="17">
        <v>0.09</v>
      </c>
      <c r="L152" s="8">
        <v>-421.76</v>
      </c>
    </row>
    <row r="153" spans="1:12">
      <c r="A153" s="17">
        <v>0.01</v>
      </c>
      <c r="B153" s="8">
        <v>229.63800000000015</v>
      </c>
      <c r="F153" s="17">
        <v>0.01</v>
      </c>
      <c r="G153" t="s">
        <v>41</v>
      </c>
      <c r="H153" s="8">
        <v>788.79</v>
      </c>
      <c r="K153" s="17">
        <v>0.03</v>
      </c>
      <c r="L153" s="8">
        <v>790.46399999999983</v>
      </c>
    </row>
    <row r="154" spans="1:12">
      <c r="A154" s="17">
        <v>0.02</v>
      </c>
      <c r="B154" s="8">
        <v>-22.48</v>
      </c>
      <c r="F154" s="17">
        <v>0.04</v>
      </c>
      <c r="G154" t="s">
        <v>41</v>
      </c>
      <c r="H154" s="8">
        <v>46.01</v>
      </c>
      <c r="K154" s="17">
        <v>0.02</v>
      </c>
      <c r="L154" s="8">
        <v>7.74</v>
      </c>
    </row>
    <row r="155" spans="1:12">
      <c r="A155" s="17">
        <v>0.03</v>
      </c>
      <c r="B155" s="8">
        <v>78.98</v>
      </c>
      <c r="F155" s="17">
        <v>0.04</v>
      </c>
      <c r="G155" t="s">
        <v>41</v>
      </c>
      <c r="H155" s="8">
        <v>24.819299999999998</v>
      </c>
      <c r="K155" s="17">
        <v>0.01</v>
      </c>
      <c r="L155" s="8">
        <v>788.79</v>
      </c>
    </row>
    <row r="156" spans="1:12">
      <c r="A156" s="17">
        <v>0.09</v>
      </c>
      <c r="B156" s="8">
        <v>144.2928</v>
      </c>
      <c r="F156" s="17">
        <v>0.09</v>
      </c>
      <c r="G156" t="s">
        <v>41</v>
      </c>
      <c r="H156" s="8">
        <v>74.004800000000003</v>
      </c>
      <c r="K156" s="17">
        <v>0.04</v>
      </c>
      <c r="L156" s="8">
        <v>46.01</v>
      </c>
    </row>
    <row r="157" spans="1:12">
      <c r="A157" s="17">
        <v>0</v>
      </c>
      <c r="B157" s="8">
        <v>888.14729999999997</v>
      </c>
      <c r="F157" s="17">
        <v>0.05</v>
      </c>
      <c r="G157" t="s">
        <v>41</v>
      </c>
      <c r="H157" s="8">
        <v>-373.09</v>
      </c>
      <c r="K157" s="17">
        <v>0.04</v>
      </c>
      <c r="L157" s="8">
        <v>24.819299999999998</v>
      </c>
    </row>
    <row r="158" spans="1:12">
      <c r="A158" s="17">
        <v>0.09</v>
      </c>
      <c r="B158" s="8">
        <v>-46.005000000000003</v>
      </c>
      <c r="F158" s="17">
        <v>0.1</v>
      </c>
      <c r="G158" t="s">
        <v>41</v>
      </c>
      <c r="H158" s="8">
        <v>-3465.0720000000001</v>
      </c>
      <c r="K158" s="17">
        <v>0.09</v>
      </c>
      <c r="L158" s="8">
        <v>74.004800000000003</v>
      </c>
    </row>
    <row r="159" spans="1:12">
      <c r="A159" s="17">
        <v>0.1</v>
      </c>
      <c r="B159" s="8">
        <v>128.02529999999999</v>
      </c>
      <c r="F159" s="17">
        <v>0.08</v>
      </c>
      <c r="G159" t="s">
        <v>41</v>
      </c>
      <c r="H159" s="8">
        <v>-379.34399999999999</v>
      </c>
      <c r="K159" s="17">
        <v>0.05</v>
      </c>
      <c r="L159" s="8">
        <v>-373.09</v>
      </c>
    </row>
    <row r="160" spans="1:12">
      <c r="A160" s="17">
        <v>0.02</v>
      </c>
      <c r="B160" s="8">
        <v>-29.898400000000002</v>
      </c>
      <c r="F160" s="17">
        <v>0.1</v>
      </c>
      <c r="G160" t="s">
        <v>41</v>
      </c>
      <c r="H160" s="8">
        <v>151.56539999999998</v>
      </c>
      <c r="K160" s="17">
        <v>0.1</v>
      </c>
      <c r="L160" s="8">
        <v>-3465.0720000000001</v>
      </c>
    </row>
    <row r="161" spans="1:12">
      <c r="A161" s="17">
        <v>0.03</v>
      </c>
      <c r="B161" s="8">
        <v>52.916600000000003</v>
      </c>
      <c r="F161" s="17">
        <v>0.1</v>
      </c>
      <c r="G161" t="s">
        <v>41</v>
      </c>
      <c r="H161" s="8">
        <v>875.28440000000001</v>
      </c>
      <c r="K161" s="17">
        <v>0.08</v>
      </c>
      <c r="L161" s="8">
        <v>-379.34399999999999</v>
      </c>
    </row>
    <row r="162" spans="1:12">
      <c r="A162" s="17">
        <v>0.09</v>
      </c>
      <c r="B162" s="8">
        <v>72.1858</v>
      </c>
      <c r="F162" s="17">
        <v>0.1</v>
      </c>
      <c r="G162" t="s">
        <v>41</v>
      </c>
      <c r="H162" s="8">
        <v>460.67600000000004</v>
      </c>
      <c r="K162" s="17">
        <v>0.1</v>
      </c>
      <c r="L162" s="8">
        <v>151.56539999999998</v>
      </c>
    </row>
    <row r="163" spans="1:12">
      <c r="A163" s="17">
        <v>0.09</v>
      </c>
      <c r="B163" s="8">
        <v>-122.3733</v>
      </c>
      <c r="F163" s="17">
        <v>0.04</v>
      </c>
      <c r="G163" t="s">
        <v>41</v>
      </c>
      <c r="H163" s="8">
        <v>125.8077</v>
      </c>
      <c r="K163" s="17">
        <v>0.1</v>
      </c>
      <c r="L163" s="8">
        <v>875.28440000000001</v>
      </c>
    </row>
    <row r="164" spans="1:12">
      <c r="A164" s="17">
        <v>0.09</v>
      </c>
      <c r="B164" s="8">
        <v>-51.75</v>
      </c>
      <c r="F164" s="17">
        <v>0</v>
      </c>
      <c r="G164" t="s">
        <v>41</v>
      </c>
      <c r="H164" s="8">
        <v>-172.298</v>
      </c>
      <c r="K164" s="17">
        <v>0.1</v>
      </c>
      <c r="L164" s="8">
        <v>460.67600000000004</v>
      </c>
    </row>
    <row r="165" spans="1:12">
      <c r="A165" s="17">
        <v>0.04</v>
      </c>
      <c r="B165" s="8">
        <v>-1</v>
      </c>
      <c r="F165" s="17">
        <v>0.05</v>
      </c>
      <c r="G165" t="s">
        <v>41</v>
      </c>
      <c r="H165" s="8">
        <v>46.036799999999999</v>
      </c>
      <c r="K165" s="17">
        <v>0.04</v>
      </c>
      <c r="L165" s="8">
        <v>125.8077</v>
      </c>
    </row>
    <row r="166" spans="1:12">
      <c r="A166" s="17">
        <v>0.03</v>
      </c>
      <c r="B166" s="8">
        <v>-221.25399999999999</v>
      </c>
      <c r="F166" s="17">
        <v>0.03</v>
      </c>
      <c r="G166" t="s">
        <v>41</v>
      </c>
      <c r="H166" s="8">
        <v>82.310099999999991</v>
      </c>
      <c r="K166" s="17">
        <v>0</v>
      </c>
      <c r="L166" s="8">
        <v>-172.298</v>
      </c>
    </row>
    <row r="167" spans="1:12">
      <c r="A167" s="17">
        <v>0.1</v>
      </c>
      <c r="B167" s="8">
        <v>-11.57</v>
      </c>
      <c r="F167" s="17">
        <v>0.03</v>
      </c>
      <c r="G167" t="s">
        <v>41</v>
      </c>
      <c r="H167" s="8">
        <v>-93.25</v>
      </c>
      <c r="K167" s="17">
        <v>0.05</v>
      </c>
      <c r="L167" s="8">
        <v>46.036799999999999</v>
      </c>
    </row>
    <row r="168" spans="1:12">
      <c r="A168" s="17">
        <v>0</v>
      </c>
      <c r="B168" s="8">
        <v>-61.870000000000005</v>
      </c>
      <c r="F168" s="17">
        <v>0.06</v>
      </c>
      <c r="G168" t="s">
        <v>41</v>
      </c>
      <c r="H168" s="8">
        <v>-11.0732</v>
      </c>
      <c r="K168" s="17">
        <v>0.03</v>
      </c>
      <c r="L168" s="8">
        <v>82.310099999999991</v>
      </c>
    </row>
    <row r="169" spans="1:12">
      <c r="A169" s="17">
        <v>0.1</v>
      </c>
      <c r="B169" s="8">
        <v>-530.24</v>
      </c>
      <c r="F169" s="17">
        <v>0.02</v>
      </c>
      <c r="G169" t="s">
        <v>41</v>
      </c>
      <c r="H169" s="8">
        <v>-634.86540000000002</v>
      </c>
      <c r="K169" s="17">
        <v>0.03</v>
      </c>
      <c r="L169" s="8">
        <v>-93.25</v>
      </c>
    </row>
    <row r="170" spans="1:12">
      <c r="A170" s="17">
        <v>0.09</v>
      </c>
      <c r="B170" s="8">
        <v>132.68699999999998</v>
      </c>
      <c r="F170" s="17">
        <v>0.01</v>
      </c>
      <c r="G170" t="s">
        <v>41</v>
      </c>
      <c r="H170" s="8">
        <v>-94.674644999999998</v>
      </c>
      <c r="K170" s="17">
        <v>0.06</v>
      </c>
      <c r="L170" s="8">
        <v>-11.0732</v>
      </c>
    </row>
    <row r="171" spans="1:12">
      <c r="A171" s="17">
        <v>0.08</v>
      </c>
      <c r="B171" s="8">
        <v>496.89</v>
      </c>
      <c r="F171" s="17">
        <v>0.05</v>
      </c>
      <c r="G171" t="s">
        <v>41</v>
      </c>
      <c r="H171" s="8">
        <v>451.28039999999999</v>
      </c>
      <c r="K171" s="17">
        <v>0.02</v>
      </c>
      <c r="L171" s="8">
        <v>-634.86540000000002</v>
      </c>
    </row>
    <row r="172" spans="1:12">
      <c r="A172" s="17">
        <v>0.04</v>
      </c>
      <c r="B172" s="8">
        <v>-135.16</v>
      </c>
      <c r="F172" s="17">
        <v>7.0000000000000007E-2</v>
      </c>
      <c r="G172" t="s">
        <v>41</v>
      </c>
      <c r="H172" s="8">
        <v>1399.6400000000003</v>
      </c>
      <c r="K172" s="17">
        <v>0.01</v>
      </c>
      <c r="L172" s="8">
        <v>-94.674644999999998</v>
      </c>
    </row>
    <row r="173" spans="1:12">
      <c r="A173" s="17">
        <v>0.01</v>
      </c>
      <c r="B173" s="8">
        <v>15.895199999999999</v>
      </c>
      <c r="F173" s="17">
        <v>0.09</v>
      </c>
      <c r="G173" t="s">
        <v>41</v>
      </c>
      <c r="H173" s="8">
        <v>297.96959999999996</v>
      </c>
      <c r="K173" s="17">
        <v>0.05</v>
      </c>
      <c r="L173" s="8">
        <v>451.28039999999999</v>
      </c>
    </row>
    <row r="174" spans="1:12">
      <c r="A174" s="17">
        <v>0.04</v>
      </c>
      <c r="B174" s="8">
        <v>855.99329999999986</v>
      </c>
      <c r="F174" s="17">
        <v>0.1</v>
      </c>
      <c r="G174" t="s">
        <v>41</v>
      </c>
      <c r="H174" s="8">
        <v>1318.83</v>
      </c>
      <c r="K174" s="17">
        <v>7.0000000000000007E-2</v>
      </c>
      <c r="L174" s="8">
        <v>1399.6400000000003</v>
      </c>
    </row>
    <row r="175" spans="1:12">
      <c r="A175" s="17">
        <v>0.01</v>
      </c>
      <c r="B175" s="8">
        <v>10.74</v>
      </c>
      <c r="F175" s="17">
        <v>0.04</v>
      </c>
      <c r="G175" t="s">
        <v>41</v>
      </c>
      <c r="H175" s="8">
        <v>-723.78399999999999</v>
      </c>
      <c r="K175" s="17">
        <v>0.09</v>
      </c>
      <c r="L175" s="8">
        <v>297.96959999999996</v>
      </c>
    </row>
    <row r="176" spans="1:12">
      <c r="A176" s="17">
        <v>0.04</v>
      </c>
      <c r="B176" s="8">
        <v>-1759.58</v>
      </c>
      <c r="F176" s="17">
        <v>0.04</v>
      </c>
      <c r="G176" t="s">
        <v>41</v>
      </c>
      <c r="H176" s="8">
        <v>589.18799999999999</v>
      </c>
      <c r="K176" s="17">
        <v>0.1</v>
      </c>
      <c r="L176" s="8">
        <v>1318.83</v>
      </c>
    </row>
    <row r="177" spans="1:12">
      <c r="A177" s="17">
        <v>0.01</v>
      </c>
      <c r="B177" s="8">
        <v>-72.23</v>
      </c>
      <c r="F177" s="17">
        <v>7.0000000000000007E-2</v>
      </c>
      <c r="G177" t="s">
        <v>41</v>
      </c>
      <c r="H177" s="8">
        <v>-1314.992</v>
      </c>
      <c r="K177" s="17">
        <v>0.04</v>
      </c>
      <c r="L177" s="8">
        <v>-723.78399999999999</v>
      </c>
    </row>
    <row r="178" spans="1:12">
      <c r="A178" s="17">
        <v>0.09</v>
      </c>
      <c r="B178" s="8">
        <v>-27.160000000000004</v>
      </c>
      <c r="F178" s="17">
        <v>0.05</v>
      </c>
      <c r="G178" t="s">
        <v>41</v>
      </c>
      <c r="H178" s="8">
        <v>-14.6432</v>
      </c>
      <c r="K178" s="17">
        <v>0.04</v>
      </c>
      <c r="L178" s="8">
        <v>589.18799999999999</v>
      </c>
    </row>
    <row r="179" spans="1:12">
      <c r="A179" s="17">
        <v>0.04</v>
      </c>
      <c r="B179" s="8">
        <v>-52.344000000000008</v>
      </c>
      <c r="F179" s="17">
        <v>0.06</v>
      </c>
      <c r="G179" t="s">
        <v>41</v>
      </c>
      <c r="H179" s="8">
        <v>-255.65</v>
      </c>
      <c r="K179" s="17">
        <v>7.0000000000000007E-2</v>
      </c>
      <c r="L179" s="8">
        <v>-1314.992</v>
      </c>
    </row>
    <row r="180" spans="1:12">
      <c r="A180" s="17">
        <v>0.04</v>
      </c>
      <c r="B180" s="8">
        <v>-119.93599999999999</v>
      </c>
      <c r="F180" s="17">
        <v>0.09</v>
      </c>
      <c r="G180" t="s">
        <v>41</v>
      </c>
      <c r="H180" s="8">
        <v>-10.09</v>
      </c>
      <c r="K180" s="17">
        <v>0.05</v>
      </c>
      <c r="L180" s="8">
        <v>-14.6432</v>
      </c>
    </row>
    <row r="181" spans="1:12">
      <c r="A181" s="17">
        <v>0.04</v>
      </c>
      <c r="B181" s="8">
        <v>9.9267999999999983</v>
      </c>
      <c r="F181" s="17">
        <v>0.08</v>
      </c>
      <c r="G181" t="s">
        <v>41</v>
      </c>
      <c r="H181" s="8">
        <v>-27.951000000000001</v>
      </c>
      <c r="K181" s="17">
        <v>0.06</v>
      </c>
      <c r="L181" s="8">
        <v>-255.65</v>
      </c>
    </row>
    <row r="182" spans="1:12">
      <c r="A182" s="17">
        <v>0.06</v>
      </c>
      <c r="B182" s="8">
        <v>-29.172000000000001</v>
      </c>
      <c r="F182" s="17">
        <v>0.1</v>
      </c>
      <c r="G182" t="s">
        <v>41</v>
      </c>
      <c r="H182" s="8">
        <v>-899.67499999999995</v>
      </c>
      <c r="K182" s="17">
        <v>0.09</v>
      </c>
      <c r="L182" s="8">
        <v>-10.09</v>
      </c>
    </row>
    <row r="183" spans="1:12">
      <c r="A183" s="17">
        <v>0.06</v>
      </c>
      <c r="B183" s="8">
        <v>-715.7782060000003</v>
      </c>
      <c r="F183" s="17">
        <v>0.01</v>
      </c>
      <c r="G183" t="s">
        <v>41</v>
      </c>
      <c r="H183" s="8">
        <v>-337.09199999999998</v>
      </c>
      <c r="K183" s="17">
        <v>0.08</v>
      </c>
      <c r="L183" s="8">
        <v>-27.951000000000001</v>
      </c>
    </row>
    <row r="184" spans="1:12">
      <c r="A184" s="17">
        <v>0.01</v>
      </c>
      <c r="B184" s="8">
        <v>-22.82</v>
      </c>
      <c r="F184" s="17">
        <v>0.03</v>
      </c>
      <c r="G184" t="s">
        <v>41</v>
      </c>
      <c r="H184" s="8">
        <v>-4.0180000000000007</v>
      </c>
      <c r="K184" s="17">
        <v>0.1</v>
      </c>
      <c r="L184" s="8">
        <v>-899.67499999999995</v>
      </c>
    </row>
    <row r="185" spans="1:12">
      <c r="A185" s="17">
        <v>0.06</v>
      </c>
      <c r="B185" s="8">
        <v>2639.4708000000001</v>
      </c>
      <c r="F185" s="17">
        <v>0.1</v>
      </c>
      <c r="G185" t="s">
        <v>41</v>
      </c>
      <c r="H185" s="8">
        <v>-390.76800000000003</v>
      </c>
      <c r="K185" s="17">
        <v>0.01</v>
      </c>
      <c r="L185" s="8">
        <v>-337.09199999999998</v>
      </c>
    </row>
    <row r="186" spans="1:12">
      <c r="A186" s="17">
        <v>0.09</v>
      </c>
      <c r="B186" s="8">
        <v>-5.2</v>
      </c>
      <c r="F186" s="17">
        <v>0.05</v>
      </c>
      <c r="G186" t="s">
        <v>41</v>
      </c>
      <c r="H186" s="8">
        <v>-6.6420000000000003</v>
      </c>
      <c r="K186" s="17">
        <v>0.03</v>
      </c>
      <c r="L186" s="8">
        <v>-4.0180000000000007</v>
      </c>
    </row>
    <row r="187" spans="1:12">
      <c r="A187" s="17">
        <v>0.08</v>
      </c>
      <c r="B187" s="8">
        <v>-83.65</v>
      </c>
      <c r="F187" s="17">
        <v>0.03</v>
      </c>
      <c r="G187" t="s">
        <v>41</v>
      </c>
      <c r="H187" s="8">
        <v>83.793599999999998</v>
      </c>
      <c r="K187" s="17">
        <v>0.1</v>
      </c>
      <c r="L187" s="8">
        <v>-390.76800000000003</v>
      </c>
    </row>
    <row r="188" spans="1:12">
      <c r="A188" s="17">
        <v>7.0000000000000007E-2</v>
      </c>
      <c r="B188" s="8">
        <v>24.39</v>
      </c>
      <c r="F188" s="17">
        <v>0.01</v>
      </c>
      <c r="G188" t="s">
        <v>41</v>
      </c>
      <c r="H188" s="8">
        <v>5078.5379999999996</v>
      </c>
      <c r="K188" s="17">
        <v>0.05</v>
      </c>
      <c r="L188" s="8">
        <v>-6.6420000000000003</v>
      </c>
    </row>
    <row r="189" spans="1:12">
      <c r="A189" s="17">
        <v>0.01</v>
      </c>
      <c r="B189" s="8">
        <v>-4.6682999999999995</v>
      </c>
      <c r="F189" s="17">
        <v>0.08</v>
      </c>
      <c r="G189" t="s">
        <v>41</v>
      </c>
      <c r="H189" s="8">
        <v>23.276000000000003</v>
      </c>
      <c r="K189" s="17">
        <v>0.03</v>
      </c>
      <c r="L189" s="8">
        <v>83.793599999999998</v>
      </c>
    </row>
    <row r="190" spans="1:12">
      <c r="A190" s="17">
        <v>0.03</v>
      </c>
      <c r="B190" s="8">
        <v>11.650950000000002</v>
      </c>
      <c r="F190" s="17">
        <v>0.05</v>
      </c>
      <c r="G190" t="s">
        <v>41</v>
      </c>
      <c r="H190" s="8">
        <v>-537.27977732000011</v>
      </c>
      <c r="K190" s="17">
        <v>0.01</v>
      </c>
      <c r="L190" s="8">
        <v>5078.5379999999996</v>
      </c>
    </row>
    <row r="191" spans="1:12">
      <c r="A191" s="17">
        <v>0.01</v>
      </c>
      <c r="B191" s="8">
        <v>0.70200000000000085</v>
      </c>
      <c r="F191" s="17">
        <v>0</v>
      </c>
      <c r="G191" t="s">
        <v>41</v>
      </c>
      <c r="H191" s="8">
        <v>-263.1119290800001</v>
      </c>
      <c r="K191" s="17">
        <v>0.08</v>
      </c>
      <c r="L191" s="8">
        <v>23.276000000000003</v>
      </c>
    </row>
    <row r="192" spans="1:12">
      <c r="A192" s="17">
        <v>0</v>
      </c>
      <c r="B192" s="8">
        <v>5.8624999999999998</v>
      </c>
      <c r="F192" s="17">
        <v>0.08</v>
      </c>
      <c r="G192" t="s">
        <v>41</v>
      </c>
      <c r="H192" s="8">
        <v>15.984</v>
      </c>
      <c r="K192" s="17">
        <v>0.05</v>
      </c>
      <c r="L192" s="8">
        <v>-537.27977732000011</v>
      </c>
    </row>
    <row r="193" spans="1:12">
      <c r="A193" s="17">
        <v>0.04</v>
      </c>
      <c r="B193" s="8">
        <v>1916.6757</v>
      </c>
      <c r="F193" s="17">
        <v>0.04</v>
      </c>
      <c r="G193" t="s">
        <v>41</v>
      </c>
      <c r="H193" s="8">
        <v>1127.5497</v>
      </c>
      <c r="K193" s="17">
        <v>0</v>
      </c>
      <c r="L193" s="8">
        <v>-263.1119290800001</v>
      </c>
    </row>
    <row r="194" spans="1:12">
      <c r="A194" s="17">
        <v>0</v>
      </c>
      <c r="B194" s="8">
        <v>10.5</v>
      </c>
      <c r="F194" s="17">
        <v>0.09</v>
      </c>
      <c r="G194" t="s">
        <v>41</v>
      </c>
      <c r="H194" s="8">
        <v>69.545100000000005</v>
      </c>
      <c r="K194" s="17">
        <v>0.08</v>
      </c>
      <c r="L194" s="8">
        <v>15.984</v>
      </c>
    </row>
    <row r="195" spans="1:12">
      <c r="A195" s="17">
        <v>0.04</v>
      </c>
      <c r="B195" s="8">
        <v>993.83459999999991</v>
      </c>
      <c r="F195" s="17">
        <v>0.02</v>
      </c>
      <c r="G195" t="s">
        <v>41</v>
      </c>
      <c r="H195" s="8">
        <v>15.527999999999999</v>
      </c>
      <c r="K195" s="17">
        <v>0.04</v>
      </c>
      <c r="L195" s="8">
        <v>1127.5497</v>
      </c>
    </row>
    <row r="196" spans="1:12">
      <c r="A196" s="17">
        <v>0.08</v>
      </c>
      <c r="B196" s="8">
        <v>-165.45</v>
      </c>
      <c r="F196" s="17">
        <v>7.0000000000000007E-2</v>
      </c>
      <c r="G196" t="s">
        <v>41</v>
      </c>
      <c r="H196" s="8">
        <v>-22.72</v>
      </c>
      <c r="K196" s="17">
        <v>0.09</v>
      </c>
      <c r="L196" s="8">
        <v>69.545100000000005</v>
      </c>
    </row>
    <row r="197" spans="1:12">
      <c r="A197" s="17">
        <v>7.0000000000000007E-2</v>
      </c>
      <c r="B197" s="8">
        <v>-141.12</v>
      </c>
      <c r="F197" s="17">
        <v>0.03</v>
      </c>
      <c r="G197" t="s">
        <v>41</v>
      </c>
      <c r="H197" s="8">
        <v>554.77</v>
      </c>
      <c r="K197" s="17">
        <v>0.02</v>
      </c>
      <c r="L197" s="8">
        <v>15.527999999999999</v>
      </c>
    </row>
    <row r="198" spans="1:12">
      <c r="A198" s="17">
        <v>7.0000000000000007E-2</v>
      </c>
      <c r="B198" s="8">
        <v>1074.44</v>
      </c>
      <c r="F198" s="17">
        <v>0.04</v>
      </c>
      <c r="G198" t="s">
        <v>41</v>
      </c>
      <c r="H198" s="8">
        <v>-38.380000000000003</v>
      </c>
      <c r="K198" s="17">
        <v>7.0000000000000007E-2</v>
      </c>
      <c r="L198" s="8">
        <v>-22.72</v>
      </c>
    </row>
    <row r="199" spans="1:12">
      <c r="A199" s="17">
        <v>0.04</v>
      </c>
      <c r="B199" s="8">
        <v>-627.82191999999998</v>
      </c>
      <c r="F199" s="17">
        <v>0.04</v>
      </c>
      <c r="G199" t="s">
        <v>41</v>
      </c>
      <c r="H199" s="8">
        <v>-19.957600000000003</v>
      </c>
      <c r="K199" s="17">
        <v>0.03</v>
      </c>
      <c r="L199" s="8">
        <v>554.77</v>
      </c>
    </row>
    <row r="200" spans="1:12">
      <c r="A200" s="17">
        <v>0.05</v>
      </c>
      <c r="B200" s="8">
        <v>411.5172</v>
      </c>
      <c r="F200" s="17">
        <v>0.08</v>
      </c>
      <c r="G200" t="s">
        <v>41</v>
      </c>
      <c r="H200" s="8">
        <v>-129.01</v>
      </c>
      <c r="K200" s="17">
        <v>0.04</v>
      </c>
      <c r="L200" s="8">
        <v>-38.380000000000003</v>
      </c>
    </row>
    <row r="201" spans="1:12">
      <c r="A201" s="17">
        <v>0.09</v>
      </c>
      <c r="B201" s="8">
        <v>211.232</v>
      </c>
      <c r="F201" s="17">
        <v>7.0000000000000007E-2</v>
      </c>
      <c r="G201" t="s">
        <v>41</v>
      </c>
      <c r="H201" s="8">
        <v>-167.048</v>
      </c>
      <c r="K201" s="17">
        <v>0.04</v>
      </c>
      <c r="L201" s="8">
        <v>-19.957600000000003</v>
      </c>
    </row>
    <row r="202" spans="1:12">
      <c r="A202" s="17">
        <v>0.02</v>
      </c>
      <c r="B202" s="8">
        <v>49.787999999999997</v>
      </c>
      <c r="F202" s="17">
        <v>0.01</v>
      </c>
      <c r="G202" t="s">
        <v>41</v>
      </c>
      <c r="H202" s="8">
        <v>-48.873999999999995</v>
      </c>
      <c r="K202" s="17">
        <v>0.08</v>
      </c>
      <c r="L202" s="8">
        <v>-129.01</v>
      </c>
    </row>
    <row r="203" spans="1:12">
      <c r="A203" s="17">
        <v>0.05</v>
      </c>
      <c r="B203" s="8">
        <v>-132.62950000000001</v>
      </c>
      <c r="F203" s="17">
        <v>0.09</v>
      </c>
      <c r="G203" t="s">
        <v>41</v>
      </c>
      <c r="H203" s="8">
        <v>-130.42400000000001</v>
      </c>
      <c r="K203" s="17">
        <v>7.0000000000000007E-2</v>
      </c>
      <c r="L203" s="8">
        <v>-167.048</v>
      </c>
    </row>
    <row r="204" spans="1:12">
      <c r="A204" s="17">
        <v>0.02</v>
      </c>
      <c r="B204" s="8">
        <v>-163.63</v>
      </c>
      <c r="F204" s="17">
        <v>0.09</v>
      </c>
      <c r="G204" t="s">
        <v>41</v>
      </c>
      <c r="H204" s="8">
        <v>-90.74799999999999</v>
      </c>
      <c r="K204" s="17">
        <v>0.01</v>
      </c>
      <c r="L204" s="8">
        <v>-48.873999999999995</v>
      </c>
    </row>
    <row r="205" spans="1:12">
      <c r="A205" s="17">
        <v>0.02</v>
      </c>
      <c r="B205" s="8">
        <v>-63.87</v>
      </c>
      <c r="F205" s="17">
        <v>0.04</v>
      </c>
      <c r="G205" t="s">
        <v>41</v>
      </c>
      <c r="H205" s="8">
        <v>116.50629999999998</v>
      </c>
      <c r="K205" s="17">
        <v>0.09</v>
      </c>
      <c r="L205" s="8">
        <v>-130.42400000000001</v>
      </c>
    </row>
    <row r="206" spans="1:12">
      <c r="A206" s="17">
        <v>0.04</v>
      </c>
      <c r="B206" s="8">
        <v>-175.17500000000001</v>
      </c>
      <c r="F206" s="17">
        <v>0.04</v>
      </c>
      <c r="G206" t="s">
        <v>41</v>
      </c>
      <c r="H206" s="8">
        <v>-247.55157000000003</v>
      </c>
      <c r="K206" s="17">
        <v>0.09</v>
      </c>
      <c r="L206" s="8">
        <v>-90.74799999999999</v>
      </c>
    </row>
    <row r="207" spans="1:12">
      <c r="A207" s="17">
        <v>0.02</v>
      </c>
      <c r="B207" s="8">
        <v>-224.94779999999997</v>
      </c>
      <c r="F207" s="17">
        <v>0.04</v>
      </c>
      <c r="G207" t="s">
        <v>41</v>
      </c>
      <c r="H207" s="8">
        <v>-93.06450000000001</v>
      </c>
      <c r="K207" s="17">
        <v>0.04</v>
      </c>
      <c r="L207" s="8">
        <v>116.50629999999998</v>
      </c>
    </row>
    <row r="208" spans="1:12">
      <c r="A208" s="17">
        <v>0.02</v>
      </c>
      <c r="B208" s="8">
        <v>196.79999999999998</v>
      </c>
      <c r="F208" s="17">
        <v>0.04</v>
      </c>
      <c r="G208" t="s">
        <v>41</v>
      </c>
      <c r="H208" s="8">
        <v>44.291099999999993</v>
      </c>
      <c r="K208" s="17">
        <v>0.04</v>
      </c>
      <c r="L208" s="8">
        <v>-247.55157000000003</v>
      </c>
    </row>
    <row r="209" spans="1:12">
      <c r="A209" s="17">
        <v>0.03</v>
      </c>
      <c r="B209" s="8">
        <v>250.03759999999997</v>
      </c>
      <c r="F209" s="17">
        <v>0.06</v>
      </c>
      <c r="G209" t="s">
        <v>41</v>
      </c>
      <c r="H209" s="8">
        <v>514.17719999999997</v>
      </c>
      <c r="K209" s="17">
        <v>0.04</v>
      </c>
      <c r="L209" s="8">
        <v>-93.06450000000001</v>
      </c>
    </row>
    <row r="210" spans="1:12">
      <c r="A210" s="17">
        <v>7.0000000000000007E-2</v>
      </c>
      <c r="B210" s="8">
        <v>-539.59</v>
      </c>
      <c r="F210" s="17">
        <v>0.08</v>
      </c>
      <c r="G210" t="s">
        <v>41</v>
      </c>
      <c r="H210" s="8">
        <v>235.65599999999998</v>
      </c>
      <c r="K210" s="17">
        <v>0.04</v>
      </c>
      <c r="L210" s="8">
        <v>44.291099999999993</v>
      </c>
    </row>
    <row r="211" spans="1:12">
      <c r="A211" s="17">
        <v>0.06</v>
      </c>
      <c r="B211" s="8">
        <v>-82.822999999999993</v>
      </c>
      <c r="F211" s="17">
        <v>0.03</v>
      </c>
      <c r="G211" t="s">
        <v>41</v>
      </c>
      <c r="H211" s="8">
        <v>-20.876399999999997</v>
      </c>
      <c r="K211" s="17">
        <v>0.06</v>
      </c>
      <c r="L211" s="8">
        <v>514.17719999999997</v>
      </c>
    </row>
    <row r="212" spans="1:12">
      <c r="A212" s="17">
        <v>7.0000000000000007E-2</v>
      </c>
      <c r="B212" s="8">
        <v>107.08200000000001</v>
      </c>
      <c r="F212" s="17">
        <v>0.03</v>
      </c>
      <c r="G212" t="s">
        <v>41</v>
      </c>
      <c r="H212" s="8">
        <v>15.1524</v>
      </c>
      <c r="K212" s="17">
        <v>0.08</v>
      </c>
      <c r="L212" s="8">
        <v>235.65599999999998</v>
      </c>
    </row>
    <row r="213" spans="1:12">
      <c r="A213" s="17">
        <v>0.1</v>
      </c>
      <c r="B213" s="8">
        <v>-27.283750000000001</v>
      </c>
      <c r="F213" s="17">
        <v>0.04</v>
      </c>
      <c r="G213" t="s">
        <v>41</v>
      </c>
      <c r="H213" s="8">
        <v>-13706.464</v>
      </c>
      <c r="K213" s="17">
        <v>0.03</v>
      </c>
      <c r="L213" s="8">
        <v>-20.876399999999997</v>
      </c>
    </row>
    <row r="214" spans="1:12">
      <c r="A214" s="17">
        <v>0.03</v>
      </c>
      <c r="B214" s="8">
        <v>-51.559199999999997</v>
      </c>
      <c r="F214" s="17">
        <v>7.0000000000000007E-2</v>
      </c>
      <c r="G214" t="s">
        <v>41</v>
      </c>
      <c r="H214" s="8">
        <v>149.72</v>
      </c>
      <c r="K214" s="17">
        <v>0.03</v>
      </c>
      <c r="L214" s="8">
        <v>15.1524</v>
      </c>
    </row>
    <row r="215" spans="1:12">
      <c r="A215" s="17">
        <v>0.01</v>
      </c>
      <c r="B215" s="8">
        <v>-263.56572</v>
      </c>
      <c r="F215" s="17">
        <v>7.0000000000000007E-2</v>
      </c>
      <c r="G215" t="s">
        <v>41</v>
      </c>
      <c r="H215" s="8">
        <v>-429.86</v>
      </c>
      <c r="K215" s="17">
        <v>0.04</v>
      </c>
      <c r="L215" s="8">
        <v>-13706.464</v>
      </c>
    </row>
    <row r="216" spans="1:12">
      <c r="A216" s="17">
        <v>0.03</v>
      </c>
      <c r="B216" s="8">
        <v>1273.2086999999999</v>
      </c>
      <c r="F216" s="17">
        <v>0.01</v>
      </c>
      <c r="G216" t="s">
        <v>41</v>
      </c>
      <c r="H216" s="8">
        <v>-11.69</v>
      </c>
      <c r="K216" s="17">
        <v>7.0000000000000007E-2</v>
      </c>
      <c r="L216" s="8">
        <v>149.72</v>
      </c>
    </row>
    <row r="217" spans="1:12">
      <c r="A217" s="17">
        <v>0.02</v>
      </c>
      <c r="B217" s="8">
        <v>-159.68</v>
      </c>
      <c r="F217" s="17">
        <v>0.08</v>
      </c>
      <c r="G217" t="s">
        <v>41</v>
      </c>
      <c r="H217" s="8">
        <v>-88.82</v>
      </c>
      <c r="K217" s="17">
        <v>7.0000000000000007E-2</v>
      </c>
      <c r="L217" s="8">
        <v>-429.86</v>
      </c>
    </row>
    <row r="218" spans="1:12">
      <c r="A218" s="17">
        <v>0.01</v>
      </c>
      <c r="B218" s="8">
        <v>27.91</v>
      </c>
      <c r="F218" s="17">
        <v>0.03</v>
      </c>
      <c r="G218" t="s">
        <v>41</v>
      </c>
      <c r="H218" s="8">
        <v>429.75435600000003</v>
      </c>
      <c r="K218" s="17">
        <v>0.01</v>
      </c>
      <c r="L218" s="8">
        <v>-11.69</v>
      </c>
    </row>
    <row r="219" spans="1:12">
      <c r="A219" s="17">
        <v>7.0000000000000007E-2</v>
      </c>
      <c r="B219" s="8">
        <v>-81.77</v>
      </c>
      <c r="F219" s="17">
        <v>0.03</v>
      </c>
      <c r="G219" t="s">
        <v>41</v>
      </c>
      <c r="H219" s="8">
        <v>588.54</v>
      </c>
      <c r="K219" s="17">
        <v>0.08</v>
      </c>
      <c r="L219" s="8">
        <v>-88.82</v>
      </c>
    </row>
    <row r="220" spans="1:12">
      <c r="A220" s="17">
        <v>0.04</v>
      </c>
      <c r="B220" s="8">
        <v>-19.208000000000002</v>
      </c>
      <c r="F220" s="17">
        <v>0</v>
      </c>
      <c r="G220" t="s">
        <v>41</v>
      </c>
      <c r="H220" s="8">
        <v>2653.2914999999998</v>
      </c>
      <c r="K220" s="17">
        <v>0.03</v>
      </c>
      <c r="L220" s="8">
        <v>429.75435600000003</v>
      </c>
    </row>
    <row r="221" spans="1:12">
      <c r="A221" s="17">
        <v>0.06</v>
      </c>
      <c r="B221" s="8">
        <v>7.4399999999999995</v>
      </c>
      <c r="F221" s="17">
        <v>0.08</v>
      </c>
      <c r="G221" t="s">
        <v>41</v>
      </c>
      <c r="H221" s="8">
        <v>16.136400000000002</v>
      </c>
      <c r="K221" s="17">
        <v>0.03</v>
      </c>
      <c r="L221" s="8">
        <v>588.54</v>
      </c>
    </row>
    <row r="222" spans="1:12">
      <c r="A222" s="17">
        <v>0.1</v>
      </c>
      <c r="B222" s="8">
        <v>-372.48597100000006</v>
      </c>
      <c r="F222" s="17">
        <v>0.08</v>
      </c>
      <c r="G222" t="s">
        <v>41</v>
      </c>
      <c r="H222" s="8">
        <v>-29.61</v>
      </c>
      <c r="K222" s="17">
        <v>0</v>
      </c>
      <c r="L222" s="8">
        <v>2653.2914999999998</v>
      </c>
    </row>
    <row r="223" spans="1:12">
      <c r="A223" s="17">
        <v>0.05</v>
      </c>
      <c r="B223" s="8">
        <v>1372.6307999999999</v>
      </c>
      <c r="F223" s="17">
        <v>0.02</v>
      </c>
      <c r="G223" t="s">
        <v>41</v>
      </c>
      <c r="H223" s="8">
        <v>-14.448</v>
      </c>
      <c r="K223" s="17">
        <v>0.08</v>
      </c>
      <c r="L223" s="8">
        <v>16.136400000000002</v>
      </c>
    </row>
    <row r="224" spans="1:12">
      <c r="A224" s="17">
        <v>0.03</v>
      </c>
      <c r="B224" s="8">
        <v>50.2044</v>
      </c>
      <c r="F224" s="17">
        <v>0.04</v>
      </c>
      <c r="G224" t="s">
        <v>41</v>
      </c>
      <c r="H224" s="8">
        <v>52.988000000000056</v>
      </c>
      <c r="K224" s="17">
        <v>0.08</v>
      </c>
      <c r="L224" s="8">
        <v>-29.61</v>
      </c>
    </row>
    <row r="225" spans="1:12">
      <c r="A225" s="17">
        <v>7.0000000000000007E-2</v>
      </c>
      <c r="B225" s="8">
        <v>236.2371</v>
      </c>
      <c r="F225" s="17">
        <v>0.01</v>
      </c>
      <c r="G225" t="s">
        <v>41</v>
      </c>
      <c r="H225" s="8">
        <v>1448.7309</v>
      </c>
      <c r="K225" s="17">
        <v>0.02</v>
      </c>
      <c r="L225" s="8">
        <v>-14.448</v>
      </c>
    </row>
    <row r="226" spans="1:12">
      <c r="A226" s="17">
        <v>0.05</v>
      </c>
      <c r="B226" s="8">
        <v>943</v>
      </c>
      <c r="F226" s="17">
        <v>0.08</v>
      </c>
      <c r="G226" t="s">
        <v>41</v>
      </c>
      <c r="H226" s="8">
        <v>-1867.97</v>
      </c>
      <c r="K226" s="17">
        <v>0.04</v>
      </c>
      <c r="L226" s="8">
        <v>52.988000000000056</v>
      </c>
    </row>
    <row r="227" spans="1:12">
      <c r="A227" s="17">
        <v>0.09</v>
      </c>
      <c r="B227" s="8">
        <v>-2531.4825000000001</v>
      </c>
      <c r="F227" s="17">
        <v>0.08</v>
      </c>
      <c r="G227" t="s">
        <v>41</v>
      </c>
      <c r="H227" s="8">
        <v>-1920.9336000000001</v>
      </c>
      <c r="K227" s="17">
        <v>0.01</v>
      </c>
      <c r="L227" s="8">
        <v>1448.7309</v>
      </c>
    </row>
    <row r="228" spans="1:12">
      <c r="A228" s="17">
        <v>0.02</v>
      </c>
      <c r="B228" s="8">
        <v>163.1574</v>
      </c>
      <c r="F228" s="17">
        <v>0.05</v>
      </c>
      <c r="G228" t="s">
        <v>41</v>
      </c>
      <c r="H228" s="8">
        <v>-213.40280000000001</v>
      </c>
      <c r="K228" s="17">
        <v>0.08</v>
      </c>
      <c r="L228" s="8">
        <v>-1867.97</v>
      </c>
    </row>
    <row r="229" spans="1:12">
      <c r="A229" s="17">
        <v>0</v>
      </c>
      <c r="B229" s="8">
        <v>-302.22500000000002</v>
      </c>
      <c r="F229" s="17">
        <v>0</v>
      </c>
      <c r="G229" t="s">
        <v>41</v>
      </c>
      <c r="H229" s="8">
        <v>-66.247299999999996</v>
      </c>
      <c r="K229" s="17">
        <v>0.08</v>
      </c>
      <c r="L229" s="8">
        <v>-1920.9336000000001</v>
      </c>
    </row>
    <row r="230" spans="1:12">
      <c r="A230" s="17">
        <v>0.05</v>
      </c>
      <c r="B230" s="8">
        <v>90.62</v>
      </c>
      <c r="F230" s="17">
        <v>0.05</v>
      </c>
      <c r="G230" t="s">
        <v>41</v>
      </c>
      <c r="H230" s="8">
        <v>1469.7275999999999</v>
      </c>
      <c r="K230" s="17">
        <v>0.05</v>
      </c>
      <c r="L230" s="8">
        <v>-213.40280000000001</v>
      </c>
    </row>
    <row r="231" spans="1:12">
      <c r="A231" s="17">
        <v>0.05</v>
      </c>
      <c r="B231" s="8">
        <v>427.11840000000001</v>
      </c>
      <c r="F231" s="17">
        <v>0.05</v>
      </c>
      <c r="G231" t="s">
        <v>41</v>
      </c>
      <c r="H231" s="8">
        <v>-850.65239999999994</v>
      </c>
      <c r="K231" s="17">
        <v>0</v>
      </c>
      <c r="L231" s="8">
        <v>-66.247299999999996</v>
      </c>
    </row>
    <row r="232" spans="1:12">
      <c r="A232" s="17">
        <v>0</v>
      </c>
      <c r="B232" s="8">
        <v>86.438000000000002</v>
      </c>
      <c r="F232" s="17">
        <v>0.05</v>
      </c>
      <c r="G232" t="s">
        <v>41</v>
      </c>
      <c r="H232" s="8">
        <v>-181.102</v>
      </c>
      <c r="K232" s="17">
        <v>0.05</v>
      </c>
      <c r="L232" s="8">
        <v>1469.7275999999999</v>
      </c>
    </row>
    <row r="233" spans="1:12">
      <c r="A233" s="17">
        <v>0.03</v>
      </c>
      <c r="B233" s="8">
        <v>-4.4599999999999937</v>
      </c>
      <c r="F233" s="17">
        <v>0.04</v>
      </c>
      <c r="G233" t="s">
        <v>41</v>
      </c>
      <c r="H233" s="8">
        <v>882.93000000000006</v>
      </c>
      <c r="K233" s="17">
        <v>0.05</v>
      </c>
      <c r="L233" s="8">
        <v>-850.65239999999994</v>
      </c>
    </row>
    <row r="234" spans="1:12">
      <c r="A234" s="17">
        <v>0.09</v>
      </c>
      <c r="B234" s="8">
        <v>-512.87200000000007</v>
      </c>
      <c r="F234" s="17">
        <v>0.02</v>
      </c>
      <c r="G234" t="s">
        <v>41</v>
      </c>
      <c r="H234" s="8">
        <v>-1330.5</v>
      </c>
      <c r="K234" s="17">
        <v>0.05</v>
      </c>
      <c r="L234" s="8">
        <v>-181.102</v>
      </c>
    </row>
    <row r="235" spans="1:12">
      <c r="A235" s="17">
        <v>0.09</v>
      </c>
      <c r="B235" s="8">
        <v>-3.7840000000000003</v>
      </c>
      <c r="F235" s="17">
        <v>0.06</v>
      </c>
      <c r="G235" t="s">
        <v>41</v>
      </c>
      <c r="H235" s="8">
        <v>-435.75749999999999</v>
      </c>
      <c r="K235" s="17">
        <v>0.04</v>
      </c>
      <c r="L235" s="8">
        <v>882.93000000000006</v>
      </c>
    </row>
    <row r="236" spans="1:12">
      <c r="A236" s="17">
        <v>0.04</v>
      </c>
      <c r="B236" s="8">
        <v>-82.903999999999996</v>
      </c>
      <c r="F236" s="17">
        <v>0.06</v>
      </c>
      <c r="G236" t="s">
        <v>41</v>
      </c>
      <c r="H236" s="8">
        <v>682.53</v>
      </c>
      <c r="K236" s="17">
        <v>0.02</v>
      </c>
      <c r="L236" s="8">
        <v>-1330.5</v>
      </c>
    </row>
    <row r="237" spans="1:12">
      <c r="A237" s="17">
        <v>0.05</v>
      </c>
      <c r="B237" s="8">
        <v>1268.8064999999999</v>
      </c>
      <c r="F237" s="17">
        <v>0.02</v>
      </c>
      <c r="G237" t="s">
        <v>41</v>
      </c>
      <c r="H237" s="8">
        <v>-272.71320000000003</v>
      </c>
      <c r="K237" s="17">
        <v>0.06</v>
      </c>
      <c r="L237" s="8">
        <v>-435.75749999999999</v>
      </c>
    </row>
    <row r="238" spans="1:12">
      <c r="A238" s="17">
        <v>0.03</v>
      </c>
      <c r="B238" s="8">
        <v>-53.296199999999999</v>
      </c>
      <c r="F238" s="17">
        <v>0.04</v>
      </c>
      <c r="G238" t="s">
        <v>41</v>
      </c>
      <c r="H238" s="8">
        <v>-115.90389999999999</v>
      </c>
      <c r="K238" s="17">
        <v>0.06</v>
      </c>
      <c r="L238" s="8">
        <v>682.53</v>
      </c>
    </row>
    <row r="239" spans="1:12">
      <c r="A239" s="17">
        <v>0.04</v>
      </c>
      <c r="B239" s="8">
        <v>299.6739</v>
      </c>
      <c r="F239" s="17">
        <v>0.09</v>
      </c>
      <c r="G239" t="s">
        <v>41</v>
      </c>
      <c r="H239" s="8">
        <v>1307.2692</v>
      </c>
      <c r="K239" s="17">
        <v>0.02</v>
      </c>
      <c r="L239" s="8">
        <v>-272.71320000000003</v>
      </c>
    </row>
    <row r="240" spans="1:12">
      <c r="A240" s="17">
        <v>0.01</v>
      </c>
      <c r="B240" s="8">
        <v>-15.456</v>
      </c>
      <c r="F240" s="17">
        <v>0.01</v>
      </c>
      <c r="G240" t="s">
        <v>41</v>
      </c>
      <c r="H240" s="8">
        <v>-15.818400000000002</v>
      </c>
      <c r="K240" s="17">
        <v>0.04</v>
      </c>
      <c r="L240" s="8">
        <v>-115.90389999999999</v>
      </c>
    </row>
    <row r="241" spans="1:12">
      <c r="A241" s="17">
        <v>0.06</v>
      </c>
      <c r="B241" s="8">
        <v>16.049399999999999</v>
      </c>
      <c r="F241" s="17">
        <v>0.05</v>
      </c>
      <c r="G241" t="s">
        <v>41</v>
      </c>
      <c r="H241" s="8">
        <v>550.38080000000002</v>
      </c>
      <c r="K241" s="17">
        <v>0.09</v>
      </c>
      <c r="L241" s="8">
        <v>1307.2692</v>
      </c>
    </row>
    <row r="242" spans="1:12">
      <c r="A242" s="17">
        <v>0.01</v>
      </c>
      <c r="B242" s="8">
        <v>-235.89500000000001</v>
      </c>
      <c r="F242" s="17">
        <v>0.08</v>
      </c>
      <c r="G242" t="s">
        <v>41</v>
      </c>
      <c r="H242" s="8">
        <v>3031.9724000000001</v>
      </c>
      <c r="K242" s="17">
        <v>0.01</v>
      </c>
      <c r="L242" s="8">
        <v>-15.818400000000002</v>
      </c>
    </row>
    <row r="243" spans="1:12">
      <c r="A243" s="17">
        <v>0.03</v>
      </c>
      <c r="B243" s="8">
        <v>-41.32</v>
      </c>
      <c r="F243" s="17">
        <v>0.06</v>
      </c>
      <c r="G243" t="s">
        <v>41</v>
      </c>
      <c r="H243" s="8">
        <v>38.874000000000002</v>
      </c>
      <c r="K243" s="17">
        <v>0.05</v>
      </c>
      <c r="L243" s="8">
        <v>550.38080000000002</v>
      </c>
    </row>
    <row r="244" spans="1:12">
      <c r="A244" s="17">
        <v>7.0000000000000007E-2</v>
      </c>
      <c r="B244" s="8">
        <v>7.9000000000000057</v>
      </c>
      <c r="F244" s="17">
        <v>7.0000000000000007E-2</v>
      </c>
      <c r="G244" t="s">
        <v>41</v>
      </c>
      <c r="H244" s="8">
        <v>53.114399999999996</v>
      </c>
      <c r="K244" s="17">
        <v>0.08</v>
      </c>
      <c r="L244" s="8">
        <v>3031.9724000000001</v>
      </c>
    </row>
    <row r="245" spans="1:12">
      <c r="A245" s="17">
        <v>7.0000000000000007E-2</v>
      </c>
      <c r="B245" s="8">
        <v>521.69000000000005</v>
      </c>
      <c r="F245" s="17">
        <v>0.02</v>
      </c>
      <c r="G245" t="s">
        <v>41</v>
      </c>
      <c r="H245" s="8">
        <v>636.52199999999993</v>
      </c>
      <c r="K245" s="17">
        <v>0.06</v>
      </c>
      <c r="L245" s="8">
        <v>38.874000000000002</v>
      </c>
    </row>
    <row r="246" spans="1:12">
      <c r="A246" s="17">
        <v>0.08</v>
      </c>
      <c r="B246" s="8">
        <v>496.79679999999996</v>
      </c>
      <c r="F246" s="17">
        <v>0.03</v>
      </c>
      <c r="G246" t="s">
        <v>41</v>
      </c>
      <c r="H246" s="8">
        <v>4554.4346999999998</v>
      </c>
      <c r="K246" s="17">
        <v>7.0000000000000007E-2</v>
      </c>
      <c r="L246" s="8">
        <v>53.114399999999996</v>
      </c>
    </row>
    <row r="247" spans="1:12">
      <c r="A247" s="17">
        <v>0.02</v>
      </c>
      <c r="B247" s="8">
        <v>-556.80960000000005</v>
      </c>
      <c r="F247" s="17">
        <v>0.03</v>
      </c>
      <c r="G247" t="s">
        <v>41</v>
      </c>
      <c r="H247" s="8">
        <v>18.173999999999999</v>
      </c>
      <c r="K247" s="17">
        <v>0.02</v>
      </c>
      <c r="L247" s="8">
        <v>636.52199999999993</v>
      </c>
    </row>
    <row r="248" spans="1:12">
      <c r="A248" s="17">
        <v>0.06</v>
      </c>
      <c r="B248" s="8">
        <v>-27.738800000000001</v>
      </c>
      <c r="F248" s="17">
        <v>0.09</v>
      </c>
      <c r="G248" t="s">
        <v>41</v>
      </c>
      <c r="H248" s="8">
        <v>-407.85</v>
      </c>
      <c r="K248" s="17">
        <v>0.03</v>
      </c>
      <c r="L248" s="8">
        <v>4554.4346999999998</v>
      </c>
    </row>
    <row r="249" spans="1:12">
      <c r="A249" s="17">
        <v>0.05</v>
      </c>
      <c r="B249" s="8">
        <v>-128.68719999999999</v>
      </c>
      <c r="F249" s="17">
        <v>0</v>
      </c>
      <c r="G249" t="s">
        <v>41</v>
      </c>
      <c r="H249" s="8">
        <v>15.677999999999999</v>
      </c>
      <c r="K249" s="17">
        <v>0.03</v>
      </c>
      <c r="L249" s="8">
        <v>18.173999999999999</v>
      </c>
    </row>
    <row r="250" spans="1:12">
      <c r="A250" s="17">
        <v>0.03</v>
      </c>
      <c r="B250" s="8">
        <v>23.2028</v>
      </c>
      <c r="F250" s="17">
        <v>0.08</v>
      </c>
      <c r="G250" t="s">
        <v>41</v>
      </c>
      <c r="H250" s="8">
        <v>-162.8244</v>
      </c>
      <c r="K250" s="17">
        <v>0.09</v>
      </c>
      <c r="L250" s="8">
        <v>-407.85</v>
      </c>
    </row>
    <row r="251" spans="1:12">
      <c r="A251" s="17">
        <v>7.0000000000000007E-2</v>
      </c>
      <c r="B251" s="8">
        <v>-568.53510000000006</v>
      </c>
      <c r="F251" s="17">
        <v>0.05</v>
      </c>
      <c r="G251" t="s">
        <v>41</v>
      </c>
      <c r="H251" s="8">
        <v>-118.54</v>
      </c>
      <c r="K251" s="17">
        <v>0</v>
      </c>
      <c r="L251" s="8">
        <v>15.677999999999999</v>
      </c>
    </row>
    <row r="252" spans="1:12">
      <c r="A252" s="17">
        <v>7.0000000000000007E-2</v>
      </c>
      <c r="B252" s="8">
        <v>-427.47</v>
      </c>
      <c r="F252" s="17">
        <v>7.0000000000000007E-2</v>
      </c>
      <c r="G252" t="s">
        <v>41</v>
      </c>
      <c r="H252" s="8">
        <v>398.30249999999995</v>
      </c>
      <c r="K252" s="17">
        <v>0.08</v>
      </c>
      <c r="L252" s="8">
        <v>-162.8244</v>
      </c>
    </row>
    <row r="253" spans="1:12">
      <c r="A253" s="17">
        <v>0.03</v>
      </c>
      <c r="B253" s="8">
        <v>-18.190000000000001</v>
      </c>
      <c r="F253" s="17">
        <v>7.0000000000000007E-2</v>
      </c>
      <c r="G253" t="s">
        <v>41</v>
      </c>
      <c r="H253" s="8">
        <v>80.809200000000089</v>
      </c>
      <c r="K253" s="17">
        <v>0.05</v>
      </c>
      <c r="L253" s="8">
        <v>-118.54</v>
      </c>
    </row>
    <row r="254" spans="1:12">
      <c r="A254" s="17">
        <v>0.06</v>
      </c>
      <c r="B254" s="8">
        <v>-24.057540000000003</v>
      </c>
      <c r="F254" s="17">
        <v>0.09</v>
      </c>
      <c r="G254" t="s">
        <v>41</v>
      </c>
      <c r="H254" s="8">
        <v>77.000895400000104</v>
      </c>
      <c r="K254" s="17">
        <v>7.0000000000000007E-2</v>
      </c>
      <c r="L254" s="8">
        <v>398.30249999999995</v>
      </c>
    </row>
    <row r="255" spans="1:12">
      <c r="A255" s="17">
        <v>7.0000000000000007E-2</v>
      </c>
      <c r="B255" s="8">
        <v>2583.5614799999998</v>
      </c>
      <c r="F255" s="17">
        <v>0</v>
      </c>
      <c r="G255" t="s">
        <v>41</v>
      </c>
      <c r="H255" s="8">
        <v>187.7628</v>
      </c>
      <c r="K255" s="17">
        <v>7.0000000000000007E-2</v>
      </c>
      <c r="L255" s="8">
        <v>80.809200000000089</v>
      </c>
    </row>
    <row r="256" spans="1:12">
      <c r="A256" s="17">
        <v>0.05</v>
      </c>
      <c r="B256" s="8">
        <v>6.0512999999999995</v>
      </c>
      <c r="F256" s="17">
        <v>0.17</v>
      </c>
      <c r="G256" t="s">
        <v>41</v>
      </c>
      <c r="H256" s="8">
        <v>-9.1300000000000008</v>
      </c>
      <c r="K256" s="17">
        <v>0.09</v>
      </c>
      <c r="L256" s="8">
        <v>77.000895400000104</v>
      </c>
    </row>
    <row r="257" spans="1:12">
      <c r="A257" s="17">
        <v>0.1</v>
      </c>
      <c r="B257" s="8">
        <v>-67.0565</v>
      </c>
      <c r="F257" s="17">
        <v>0.09</v>
      </c>
      <c r="G257" t="s">
        <v>41</v>
      </c>
      <c r="H257" s="8">
        <v>357.428</v>
      </c>
      <c r="K257" s="17">
        <v>0</v>
      </c>
      <c r="L257" s="8">
        <v>187.7628</v>
      </c>
    </row>
    <row r="258" spans="1:12">
      <c r="A258" s="17">
        <v>7.0000000000000007E-2</v>
      </c>
      <c r="B258" s="8">
        <v>-7.94</v>
      </c>
      <c r="F258" s="17">
        <v>7.0000000000000007E-2</v>
      </c>
      <c r="G258" t="s">
        <v>41</v>
      </c>
      <c r="H258" s="8">
        <v>-157.56</v>
      </c>
      <c r="K258" s="17">
        <v>0.17</v>
      </c>
      <c r="L258" s="8">
        <v>-9.1300000000000008</v>
      </c>
    </row>
    <row r="259" spans="1:12">
      <c r="A259" s="17">
        <v>0.09</v>
      </c>
      <c r="B259" s="8">
        <v>122.292</v>
      </c>
      <c r="F259" s="17">
        <v>0.04</v>
      </c>
      <c r="G259" t="s">
        <v>41</v>
      </c>
      <c r="H259" s="8">
        <v>-87.998040000000003</v>
      </c>
      <c r="K259" s="17">
        <v>0.09</v>
      </c>
      <c r="L259" s="8">
        <v>357.428</v>
      </c>
    </row>
    <row r="260" spans="1:12">
      <c r="A260" s="17">
        <v>0.08</v>
      </c>
      <c r="B260" s="8">
        <v>-2.12</v>
      </c>
      <c r="F260" s="17">
        <v>0.09</v>
      </c>
      <c r="G260" t="s">
        <v>41</v>
      </c>
      <c r="H260" s="8">
        <v>-324.73</v>
      </c>
      <c r="K260" s="17">
        <v>7.0000000000000007E-2</v>
      </c>
      <c r="L260" s="8">
        <v>-157.56</v>
      </c>
    </row>
    <row r="261" spans="1:12">
      <c r="A261" s="17">
        <v>0.01</v>
      </c>
      <c r="B261" s="8">
        <v>-69.069999999999993</v>
      </c>
      <c r="F261" s="17">
        <v>0</v>
      </c>
      <c r="G261" t="s">
        <v>41</v>
      </c>
      <c r="H261" s="8">
        <v>1500.12</v>
      </c>
      <c r="K261" s="17">
        <v>0.04</v>
      </c>
      <c r="L261" s="8">
        <v>-87.998040000000003</v>
      </c>
    </row>
    <row r="262" spans="1:12">
      <c r="A262" s="17">
        <v>0.02</v>
      </c>
      <c r="B262" s="8">
        <v>2028.12</v>
      </c>
      <c r="F262" s="17">
        <v>0</v>
      </c>
      <c r="G262" t="s">
        <v>41</v>
      </c>
      <c r="H262" s="8">
        <v>-192.5532</v>
      </c>
      <c r="K262" s="17">
        <v>0.09</v>
      </c>
      <c r="L262" s="8">
        <v>-324.73</v>
      </c>
    </row>
    <row r="263" spans="1:12">
      <c r="A263" s="17">
        <v>0.02</v>
      </c>
      <c r="B263" s="8">
        <v>-63.51</v>
      </c>
      <c r="F263" s="17">
        <v>7.0000000000000007E-2</v>
      </c>
      <c r="G263" t="s">
        <v>41</v>
      </c>
      <c r="H263" s="8">
        <v>-222.95</v>
      </c>
      <c r="K263" s="17">
        <v>0</v>
      </c>
      <c r="L263" s="8">
        <v>1500.12</v>
      </c>
    </row>
    <row r="264" spans="1:12">
      <c r="A264" s="17">
        <v>0.02</v>
      </c>
      <c r="B264" s="8">
        <v>-92.05</v>
      </c>
      <c r="F264" s="17">
        <v>0.08</v>
      </c>
      <c r="G264" t="s">
        <v>41</v>
      </c>
      <c r="H264" s="8">
        <v>138.22199999999998</v>
      </c>
      <c r="K264" s="17">
        <v>0</v>
      </c>
      <c r="L264" s="8">
        <v>-192.5532</v>
      </c>
    </row>
    <row r="265" spans="1:12">
      <c r="A265" s="17">
        <v>0.04</v>
      </c>
      <c r="B265" s="8">
        <v>6.11</v>
      </c>
      <c r="F265" s="17">
        <v>0.05</v>
      </c>
      <c r="G265" t="s">
        <v>41</v>
      </c>
      <c r="H265" s="8">
        <v>-133.71</v>
      </c>
      <c r="K265" s="17">
        <v>7.0000000000000007E-2</v>
      </c>
      <c r="L265" s="8">
        <v>-222.95</v>
      </c>
    </row>
    <row r="266" spans="1:12">
      <c r="A266" s="17">
        <v>0.06</v>
      </c>
      <c r="B266" s="8">
        <v>-36.630000000000003</v>
      </c>
      <c r="F266" s="17">
        <v>0.01</v>
      </c>
      <c r="G266" t="s">
        <v>41</v>
      </c>
      <c r="H266" s="8">
        <v>2.9700000000000006</v>
      </c>
      <c r="K266" s="17">
        <v>0.08</v>
      </c>
      <c r="L266" s="8">
        <v>138.22199999999998</v>
      </c>
    </row>
    <row r="267" spans="1:12">
      <c r="A267" s="17">
        <v>0.08</v>
      </c>
      <c r="B267" s="8">
        <v>-2.12</v>
      </c>
      <c r="F267" s="17">
        <v>7.0000000000000007E-2</v>
      </c>
      <c r="G267" t="s">
        <v>41</v>
      </c>
      <c r="H267" s="8">
        <v>27.725999999999999</v>
      </c>
      <c r="K267" s="17">
        <v>0.05</v>
      </c>
      <c r="L267" s="8">
        <v>-133.71</v>
      </c>
    </row>
    <row r="268" spans="1:12">
      <c r="A268" s="17">
        <v>0.01</v>
      </c>
      <c r="B268" s="8">
        <v>-35.916399999999996</v>
      </c>
      <c r="F268" s="17">
        <v>0.1</v>
      </c>
      <c r="G268" t="s">
        <v>41</v>
      </c>
      <c r="H268" s="8">
        <v>-473.57799999999997</v>
      </c>
      <c r="K268" s="17">
        <v>0.01</v>
      </c>
      <c r="L268" s="8">
        <v>2.9700000000000006</v>
      </c>
    </row>
    <row r="269" spans="1:12">
      <c r="A269" s="17">
        <v>0.02</v>
      </c>
      <c r="B269" s="8">
        <v>3042.18</v>
      </c>
      <c r="F269" s="17">
        <v>7.0000000000000007E-2</v>
      </c>
      <c r="G269" t="s">
        <v>41</v>
      </c>
      <c r="H269" s="8">
        <v>-96.05</v>
      </c>
      <c r="K269" s="17">
        <v>7.0000000000000007E-2</v>
      </c>
      <c r="L269" s="8">
        <v>27.725999999999999</v>
      </c>
    </row>
    <row r="270" spans="1:12">
      <c r="A270" s="17">
        <v>0.02</v>
      </c>
      <c r="B270" s="8">
        <v>-31.754999999999999</v>
      </c>
      <c r="F270" s="17">
        <v>0.1</v>
      </c>
      <c r="G270" t="s">
        <v>41</v>
      </c>
      <c r="H270" s="8">
        <v>-270.85000000000002</v>
      </c>
      <c r="K270" s="17">
        <v>0.1</v>
      </c>
      <c r="L270" s="8">
        <v>-473.57799999999997</v>
      </c>
    </row>
    <row r="271" spans="1:12">
      <c r="A271" s="17">
        <v>7.0000000000000007E-2</v>
      </c>
      <c r="B271" s="8">
        <v>171.83879999999999</v>
      </c>
      <c r="F271" s="17">
        <v>0.08</v>
      </c>
      <c r="G271" t="s">
        <v>41</v>
      </c>
      <c r="H271" s="8">
        <v>-50.4</v>
      </c>
      <c r="K271" s="17">
        <v>7.0000000000000007E-2</v>
      </c>
      <c r="L271" s="8">
        <v>-96.05</v>
      </c>
    </row>
    <row r="272" spans="1:12">
      <c r="A272" s="17">
        <v>0.01</v>
      </c>
      <c r="B272" s="8">
        <v>32.940899999999999</v>
      </c>
      <c r="F272" s="17">
        <v>0.06</v>
      </c>
      <c r="G272" t="s">
        <v>41</v>
      </c>
      <c r="H272" s="8">
        <v>-122.235</v>
      </c>
      <c r="K272" s="17">
        <v>0.1</v>
      </c>
      <c r="L272" s="8">
        <v>-270.85000000000002</v>
      </c>
    </row>
    <row r="273" spans="1:12">
      <c r="A273" s="17">
        <v>0.04</v>
      </c>
      <c r="B273" s="8">
        <v>131.334</v>
      </c>
      <c r="F273" s="17">
        <v>0.06</v>
      </c>
      <c r="G273" t="s">
        <v>41</v>
      </c>
      <c r="H273" s="8">
        <v>427.00649999999996</v>
      </c>
      <c r="K273" s="17">
        <v>0.08</v>
      </c>
      <c r="L273" s="8">
        <v>-50.4</v>
      </c>
    </row>
    <row r="274" spans="1:12">
      <c r="A274" s="17">
        <v>0.01</v>
      </c>
      <c r="B274" s="8">
        <v>-282.08179999999999</v>
      </c>
      <c r="F274" s="17">
        <v>0.06</v>
      </c>
      <c r="G274" t="s">
        <v>41</v>
      </c>
      <c r="H274" s="8">
        <v>-82.559200000000004</v>
      </c>
      <c r="K274" s="17">
        <v>0.06</v>
      </c>
      <c r="L274" s="8">
        <v>-122.235</v>
      </c>
    </row>
    <row r="275" spans="1:12">
      <c r="A275" s="17">
        <v>0.01</v>
      </c>
      <c r="B275" s="8">
        <v>140.1354</v>
      </c>
      <c r="F275" s="17">
        <v>7.0000000000000007E-2</v>
      </c>
      <c r="G275" t="s">
        <v>41</v>
      </c>
      <c r="H275" s="8">
        <v>-132.42600000000002</v>
      </c>
      <c r="K275" s="17">
        <v>0.06</v>
      </c>
      <c r="L275" s="8">
        <v>427.00649999999996</v>
      </c>
    </row>
    <row r="276" spans="1:12">
      <c r="A276" s="17">
        <v>0.02</v>
      </c>
      <c r="B276" s="8">
        <v>105.25259999999999</v>
      </c>
      <c r="F276" s="17">
        <v>0.02</v>
      </c>
      <c r="G276" t="s">
        <v>41</v>
      </c>
      <c r="H276" s="8">
        <v>-411.23599999999999</v>
      </c>
      <c r="K276" s="17">
        <v>0.06</v>
      </c>
      <c r="L276" s="8">
        <v>-82.559200000000004</v>
      </c>
    </row>
    <row r="277" spans="1:12">
      <c r="A277" s="17">
        <v>0.03</v>
      </c>
      <c r="B277" s="8">
        <v>-29.092700000000001</v>
      </c>
      <c r="F277" s="17">
        <v>0.1</v>
      </c>
      <c r="G277" t="s">
        <v>41</v>
      </c>
      <c r="H277" s="8">
        <v>62.297999999999995</v>
      </c>
      <c r="K277" s="17">
        <v>7.0000000000000007E-2</v>
      </c>
      <c r="L277" s="8">
        <v>-132.42600000000002</v>
      </c>
    </row>
    <row r="278" spans="1:12">
      <c r="A278" s="17">
        <v>7.0000000000000007E-2</v>
      </c>
      <c r="B278" s="8">
        <v>113.41499999999999</v>
      </c>
      <c r="F278" s="17">
        <v>0.09</v>
      </c>
      <c r="G278" t="s">
        <v>41</v>
      </c>
      <c r="H278" s="8">
        <v>-1537.1356000000003</v>
      </c>
      <c r="K278" s="17">
        <v>0.02</v>
      </c>
      <c r="L278" s="8">
        <v>-411.23599999999999</v>
      </c>
    </row>
    <row r="279" spans="1:12">
      <c r="A279" s="17">
        <v>0.02</v>
      </c>
      <c r="B279" s="8">
        <v>26.099999999999998</v>
      </c>
      <c r="F279" s="17">
        <v>0.1</v>
      </c>
      <c r="G279" t="s">
        <v>41</v>
      </c>
      <c r="H279" s="8">
        <v>465.43949999999995</v>
      </c>
      <c r="K279" s="17">
        <v>0.1</v>
      </c>
      <c r="L279" s="8">
        <v>62.297999999999995</v>
      </c>
    </row>
    <row r="280" spans="1:12">
      <c r="A280" s="17">
        <v>0.1</v>
      </c>
      <c r="B280" s="8">
        <v>-2.58</v>
      </c>
      <c r="F280" s="17">
        <v>0.06</v>
      </c>
      <c r="G280" t="s">
        <v>41</v>
      </c>
      <c r="H280" s="8">
        <v>-89.27</v>
      </c>
      <c r="K280" s="17">
        <v>0.09</v>
      </c>
      <c r="L280" s="8">
        <v>-1537.1356000000003</v>
      </c>
    </row>
    <row r="281" spans="1:12">
      <c r="A281" s="17">
        <v>0.01</v>
      </c>
      <c r="B281" s="8">
        <v>2800.12</v>
      </c>
      <c r="F281" s="17">
        <v>0</v>
      </c>
      <c r="G281" t="s">
        <v>41</v>
      </c>
      <c r="H281" s="8">
        <v>385.37</v>
      </c>
      <c r="K281" s="17">
        <v>0.1</v>
      </c>
      <c r="L281" s="8">
        <v>465.43949999999995</v>
      </c>
    </row>
    <row r="282" spans="1:12">
      <c r="A282" s="17">
        <v>0.03</v>
      </c>
      <c r="B282" s="8">
        <v>363.55199999999996</v>
      </c>
      <c r="F282" s="17">
        <v>0</v>
      </c>
      <c r="G282" t="s">
        <v>41</v>
      </c>
      <c r="H282" s="8">
        <v>-61.5276</v>
      </c>
      <c r="K282" s="17">
        <v>0.06</v>
      </c>
      <c r="L282" s="8">
        <v>-89.27</v>
      </c>
    </row>
    <row r="283" spans="1:12">
      <c r="A283" s="17">
        <v>7.0000000000000007E-2</v>
      </c>
      <c r="B283" s="8">
        <v>-11.536000000000001</v>
      </c>
      <c r="F283" s="17">
        <v>0.1</v>
      </c>
      <c r="G283" t="s">
        <v>41</v>
      </c>
      <c r="H283" s="8">
        <v>2000.11</v>
      </c>
      <c r="K283" s="17">
        <v>0</v>
      </c>
      <c r="L283" s="8">
        <v>385.37</v>
      </c>
    </row>
    <row r="284" spans="1:12">
      <c r="A284" s="17">
        <v>0.09</v>
      </c>
      <c r="B284" s="8">
        <v>-6.6120000000000108</v>
      </c>
      <c r="F284" s="17">
        <v>0.06</v>
      </c>
      <c r="G284" t="s">
        <v>41</v>
      </c>
      <c r="H284" s="8">
        <v>-45.01</v>
      </c>
      <c r="K284" s="17">
        <v>0</v>
      </c>
      <c r="L284" s="8">
        <v>-61.5276</v>
      </c>
    </row>
    <row r="285" spans="1:12">
      <c r="A285" s="17">
        <v>0</v>
      </c>
      <c r="B285" s="8">
        <v>-15.5595</v>
      </c>
      <c r="F285" s="17">
        <v>0.05</v>
      </c>
      <c r="G285" t="s">
        <v>41</v>
      </c>
      <c r="H285" s="8">
        <v>650.29999999999995</v>
      </c>
      <c r="K285" s="17">
        <v>0.1</v>
      </c>
      <c r="L285" s="8">
        <v>2000.11</v>
      </c>
    </row>
    <row r="286" spans="1:12">
      <c r="A286" s="17">
        <v>0.06</v>
      </c>
      <c r="B286" s="8">
        <v>-108.19</v>
      </c>
      <c r="F286" s="17">
        <v>0.08</v>
      </c>
      <c r="G286" t="s">
        <v>41</v>
      </c>
      <c r="H286" s="8">
        <v>63.059099999999994</v>
      </c>
      <c r="K286" s="17">
        <v>0.06</v>
      </c>
      <c r="L286" s="8">
        <v>-45.01</v>
      </c>
    </row>
    <row r="287" spans="1:12">
      <c r="A287" s="17">
        <v>0</v>
      </c>
      <c r="B287" s="8">
        <v>46.488</v>
      </c>
      <c r="F287" s="17">
        <v>0</v>
      </c>
      <c r="G287" t="s">
        <v>41</v>
      </c>
      <c r="H287" s="8">
        <v>109.67000000000002</v>
      </c>
      <c r="K287" s="17">
        <v>0.05</v>
      </c>
      <c r="L287" s="8">
        <v>650.29999999999995</v>
      </c>
    </row>
    <row r="288" spans="1:12">
      <c r="A288" s="17">
        <v>0.05</v>
      </c>
      <c r="B288" s="8">
        <v>159.52970000000005</v>
      </c>
      <c r="F288" s="17">
        <v>0.02</v>
      </c>
      <c r="G288" t="s">
        <v>41</v>
      </c>
      <c r="H288" s="8">
        <v>-100.17</v>
      </c>
      <c r="K288" s="17">
        <v>0.08</v>
      </c>
      <c r="L288" s="8">
        <v>63.059099999999994</v>
      </c>
    </row>
    <row r="289" spans="1:12">
      <c r="A289" s="17">
        <v>0.08</v>
      </c>
      <c r="B289" s="8">
        <v>15.371400000000008</v>
      </c>
      <c r="F289" s="17">
        <v>0.02</v>
      </c>
      <c r="G289" t="s">
        <v>41</v>
      </c>
      <c r="H289" s="8">
        <v>-905.99039999999991</v>
      </c>
      <c r="K289" s="17">
        <v>0</v>
      </c>
      <c r="L289" s="8">
        <v>109.67000000000002</v>
      </c>
    </row>
    <row r="290" spans="1:12">
      <c r="A290" s="17">
        <v>0.05</v>
      </c>
      <c r="B290" s="8">
        <v>5924.1122999999998</v>
      </c>
      <c r="F290" s="17">
        <v>0.09</v>
      </c>
      <c r="G290" t="s">
        <v>41</v>
      </c>
      <c r="H290" s="8">
        <v>608.26199999999994</v>
      </c>
      <c r="K290" s="17">
        <v>0.02</v>
      </c>
      <c r="L290" s="8">
        <v>-100.17</v>
      </c>
    </row>
    <row r="291" spans="1:12">
      <c r="A291" s="17">
        <v>0.03</v>
      </c>
      <c r="B291" s="8">
        <v>39.585299999999997</v>
      </c>
      <c r="F291" s="17">
        <v>0.08</v>
      </c>
      <c r="G291" t="s">
        <v>41</v>
      </c>
      <c r="H291" s="8">
        <v>-570.16960000000006</v>
      </c>
      <c r="K291" s="17">
        <v>0.02</v>
      </c>
      <c r="L291" s="8">
        <v>-905.99039999999991</v>
      </c>
    </row>
    <row r="292" spans="1:12">
      <c r="A292" s="17">
        <v>0.02</v>
      </c>
      <c r="B292" s="8">
        <v>-66.378</v>
      </c>
      <c r="F292" s="17">
        <v>0.02</v>
      </c>
      <c r="G292" t="s">
        <v>41</v>
      </c>
      <c r="H292" s="8">
        <v>-439.90800000000002</v>
      </c>
      <c r="K292" s="17">
        <v>0.09</v>
      </c>
      <c r="L292" s="8">
        <v>608.26199999999994</v>
      </c>
    </row>
    <row r="293" spans="1:12">
      <c r="A293" s="17">
        <v>0.05</v>
      </c>
      <c r="B293" s="8">
        <v>-33.340000000000003</v>
      </c>
      <c r="F293" s="17">
        <v>0</v>
      </c>
      <c r="G293" t="s">
        <v>41</v>
      </c>
      <c r="H293" s="8">
        <v>9.2040000000000006</v>
      </c>
      <c r="K293" s="17">
        <v>0.08</v>
      </c>
      <c r="L293" s="8">
        <v>-570.16960000000006</v>
      </c>
    </row>
    <row r="294" spans="1:12">
      <c r="A294" s="17">
        <v>0.1</v>
      </c>
      <c r="B294" s="8">
        <v>-201.27599999999998</v>
      </c>
      <c r="F294" s="17">
        <v>0.02</v>
      </c>
      <c r="G294" t="s">
        <v>41</v>
      </c>
      <c r="H294" s="8">
        <v>88.56</v>
      </c>
      <c r="K294" s="17">
        <v>0.02</v>
      </c>
      <c r="L294" s="8">
        <v>-439.90800000000002</v>
      </c>
    </row>
    <row r="295" spans="1:12">
      <c r="A295" s="17">
        <v>0.06</v>
      </c>
      <c r="B295" s="8">
        <v>4637.4071999999996</v>
      </c>
      <c r="F295" s="17">
        <v>0.09</v>
      </c>
      <c r="G295" t="s">
        <v>41</v>
      </c>
      <c r="H295" s="8">
        <v>-93.849999999999909</v>
      </c>
      <c r="K295" s="17">
        <v>0</v>
      </c>
      <c r="L295" s="8">
        <v>9.2040000000000006</v>
      </c>
    </row>
    <row r="296" spans="1:12">
      <c r="A296" s="17">
        <v>0.08</v>
      </c>
      <c r="B296" s="8">
        <v>-239.54149999999998</v>
      </c>
      <c r="F296" s="17">
        <v>0.09</v>
      </c>
      <c r="G296" t="s">
        <v>41</v>
      </c>
      <c r="H296" s="8">
        <v>-93.849999999999909</v>
      </c>
      <c r="K296" s="17">
        <v>0.02</v>
      </c>
      <c r="L296" s="8">
        <v>88.56</v>
      </c>
    </row>
    <row r="297" spans="1:12">
      <c r="A297" s="17">
        <v>0</v>
      </c>
      <c r="B297" s="8">
        <v>21.514199999999999</v>
      </c>
      <c r="F297" s="17">
        <v>0.09</v>
      </c>
      <c r="G297" t="s">
        <v>41</v>
      </c>
      <c r="H297" s="8">
        <v>1240.25</v>
      </c>
      <c r="K297" s="17">
        <v>0.09</v>
      </c>
      <c r="L297" s="8">
        <v>-93.849999999999909</v>
      </c>
    </row>
    <row r="298" spans="1:12">
      <c r="A298" s="17">
        <v>0</v>
      </c>
      <c r="B298" s="8">
        <v>34.068000000000005</v>
      </c>
      <c r="F298" s="17">
        <v>0.04</v>
      </c>
      <c r="G298" t="s">
        <v>41</v>
      </c>
      <c r="H298" s="8">
        <v>-533.23200000000008</v>
      </c>
      <c r="K298" s="17">
        <v>0.09</v>
      </c>
      <c r="L298" s="8">
        <v>-93.849999999999909</v>
      </c>
    </row>
    <row r="299" spans="1:12">
      <c r="A299" s="17">
        <v>7.0000000000000007E-2</v>
      </c>
      <c r="B299" s="8">
        <v>4073.25</v>
      </c>
      <c r="F299" s="17">
        <v>0.09</v>
      </c>
      <c r="G299" t="s">
        <v>41</v>
      </c>
      <c r="H299" s="8">
        <v>-61.59</v>
      </c>
      <c r="K299" s="17">
        <v>0.09</v>
      </c>
      <c r="L299" s="8">
        <v>1240.25</v>
      </c>
    </row>
    <row r="300" spans="1:12">
      <c r="A300" s="17">
        <v>0.01</v>
      </c>
      <c r="B300" s="8">
        <v>-179.59199999999998</v>
      </c>
      <c r="F300" s="17">
        <v>0.09</v>
      </c>
      <c r="G300" t="s">
        <v>41</v>
      </c>
      <c r="H300" s="8">
        <v>1240.25</v>
      </c>
      <c r="K300" s="17">
        <v>0.04</v>
      </c>
      <c r="L300" s="8">
        <v>-533.23200000000008</v>
      </c>
    </row>
    <row r="301" spans="1:12">
      <c r="A301" s="17">
        <v>0.08</v>
      </c>
      <c r="B301" s="8">
        <v>-500.38</v>
      </c>
      <c r="F301" s="17">
        <v>0.09</v>
      </c>
      <c r="G301" t="s">
        <v>41</v>
      </c>
      <c r="H301" s="8">
        <v>-32.026800000000001</v>
      </c>
      <c r="K301" s="17">
        <v>0.09</v>
      </c>
      <c r="L301" s="8">
        <v>-61.59</v>
      </c>
    </row>
    <row r="302" spans="1:12">
      <c r="A302" s="17">
        <v>7.0000000000000007E-2</v>
      </c>
      <c r="B302" s="8">
        <v>6028.41</v>
      </c>
      <c r="F302" s="17">
        <v>0.05</v>
      </c>
      <c r="G302" t="s">
        <v>41</v>
      </c>
      <c r="H302" s="8">
        <v>3.54</v>
      </c>
      <c r="K302" s="17">
        <v>0.09</v>
      </c>
      <c r="L302" s="8">
        <v>1240.25</v>
      </c>
    </row>
    <row r="303" spans="1:12">
      <c r="A303" s="17">
        <v>0.01</v>
      </c>
      <c r="B303" s="8">
        <v>-161.6328</v>
      </c>
      <c r="F303" s="17">
        <v>0.04</v>
      </c>
      <c r="G303" t="s">
        <v>41</v>
      </c>
      <c r="H303" s="8">
        <v>-513.79042000000004</v>
      </c>
      <c r="K303" s="17">
        <v>0.09</v>
      </c>
      <c r="L303" s="8">
        <v>-32.026800000000001</v>
      </c>
    </row>
    <row r="304" spans="1:12">
      <c r="A304" s="17">
        <v>0.08</v>
      </c>
      <c r="B304" s="8">
        <v>-250.19</v>
      </c>
      <c r="F304" s="17">
        <v>0.04</v>
      </c>
      <c r="G304" t="s">
        <v>41</v>
      </c>
      <c r="H304" s="8">
        <v>-513.79042000000004</v>
      </c>
      <c r="K304" s="17">
        <v>0.05</v>
      </c>
      <c r="L304" s="8">
        <v>3.54</v>
      </c>
    </row>
    <row r="305" spans="1:12">
      <c r="A305" s="17">
        <v>0</v>
      </c>
      <c r="B305" s="8">
        <v>46.147199999999991</v>
      </c>
      <c r="F305" s="17">
        <v>0.03</v>
      </c>
      <c r="G305" t="s">
        <v>41</v>
      </c>
      <c r="H305" s="8">
        <v>1261.4718</v>
      </c>
      <c r="K305" s="17">
        <v>0.04</v>
      </c>
      <c r="L305" s="8">
        <v>-513.79042000000004</v>
      </c>
    </row>
    <row r="306" spans="1:12">
      <c r="A306" s="17">
        <v>0.03</v>
      </c>
      <c r="B306" s="8">
        <v>-1116.3348000000001</v>
      </c>
      <c r="F306" s="17">
        <v>7.0000000000000007E-2</v>
      </c>
      <c r="G306" t="s">
        <v>41</v>
      </c>
      <c r="H306" s="8">
        <v>89.4148</v>
      </c>
      <c r="K306" s="17">
        <v>0.04</v>
      </c>
      <c r="L306" s="8">
        <v>-513.79042000000004</v>
      </c>
    </row>
    <row r="307" spans="1:12">
      <c r="A307" s="17">
        <v>0.02</v>
      </c>
      <c r="B307" s="8">
        <v>1141.7939999999999</v>
      </c>
      <c r="F307" s="17">
        <v>0.01</v>
      </c>
      <c r="G307" t="s">
        <v>41</v>
      </c>
      <c r="H307" s="8">
        <v>4899.1288000000004</v>
      </c>
      <c r="K307" s="17">
        <v>0.03</v>
      </c>
      <c r="L307" s="8">
        <v>1261.4718</v>
      </c>
    </row>
    <row r="308" spans="1:12">
      <c r="A308" s="17">
        <v>0.09</v>
      </c>
      <c r="B308" s="8">
        <v>-99.568000000000012</v>
      </c>
      <c r="F308" s="17">
        <v>0.02</v>
      </c>
      <c r="G308" t="s">
        <v>41</v>
      </c>
      <c r="H308" s="8">
        <v>44.712000000000003</v>
      </c>
      <c r="K308" s="17">
        <v>7.0000000000000007E-2</v>
      </c>
      <c r="L308" s="8">
        <v>89.4148</v>
      </c>
    </row>
    <row r="309" spans="1:12">
      <c r="A309" s="17">
        <v>0.08</v>
      </c>
      <c r="B309" s="8">
        <v>224.85059999999999</v>
      </c>
      <c r="F309" s="17">
        <v>0.1</v>
      </c>
      <c r="G309" t="s">
        <v>41</v>
      </c>
      <c r="H309" s="8">
        <v>-22.626000000000001</v>
      </c>
      <c r="K309" s="17">
        <v>0.01</v>
      </c>
      <c r="L309" s="8">
        <v>4899.1288000000004</v>
      </c>
    </row>
    <row r="310" spans="1:12">
      <c r="A310" s="17">
        <v>0.06</v>
      </c>
      <c r="B310" s="8">
        <v>-122.13300000000001</v>
      </c>
      <c r="F310" s="17">
        <v>0.01</v>
      </c>
      <c r="G310" t="s">
        <v>41</v>
      </c>
      <c r="H310" s="8">
        <v>4260.1120000000001</v>
      </c>
      <c r="K310" s="17">
        <v>0.02</v>
      </c>
      <c r="L310" s="8">
        <v>44.712000000000003</v>
      </c>
    </row>
    <row r="311" spans="1:12">
      <c r="A311" s="17">
        <v>0.05</v>
      </c>
      <c r="B311" s="8">
        <v>-12.1555</v>
      </c>
      <c r="F311" s="17">
        <v>0.1</v>
      </c>
      <c r="G311" t="s">
        <v>41</v>
      </c>
      <c r="H311" s="8">
        <v>-25.14</v>
      </c>
      <c r="K311" s="17">
        <v>0.1</v>
      </c>
      <c r="L311" s="8">
        <v>-22.626000000000001</v>
      </c>
    </row>
    <row r="312" spans="1:12">
      <c r="A312" s="17">
        <v>0.08</v>
      </c>
      <c r="B312" s="8">
        <v>-269.08440000000002</v>
      </c>
      <c r="F312" s="17">
        <v>0.08</v>
      </c>
      <c r="G312" t="s">
        <v>41</v>
      </c>
      <c r="H312" s="8">
        <v>-36.945999999999998</v>
      </c>
      <c r="K312" s="17">
        <v>0.01</v>
      </c>
      <c r="L312" s="8">
        <v>4260.1120000000001</v>
      </c>
    </row>
    <row r="313" spans="1:12">
      <c r="A313" s="17">
        <v>0.06</v>
      </c>
      <c r="B313" s="8">
        <v>-566</v>
      </c>
      <c r="F313" s="17">
        <v>0.09</v>
      </c>
      <c r="G313" t="s">
        <v>41</v>
      </c>
      <c r="H313" s="8">
        <v>-274.49799999999999</v>
      </c>
      <c r="K313" s="17">
        <v>0.1</v>
      </c>
      <c r="L313" s="8">
        <v>-25.14</v>
      </c>
    </row>
    <row r="314" spans="1:12">
      <c r="A314" s="17">
        <v>0.03</v>
      </c>
      <c r="B314" s="8">
        <v>293.14</v>
      </c>
      <c r="F314" s="17">
        <v>7.0000000000000007E-2</v>
      </c>
      <c r="G314" t="s">
        <v>41</v>
      </c>
      <c r="H314" s="8">
        <v>0.58800000000001096</v>
      </c>
      <c r="K314" s="17">
        <v>0.08</v>
      </c>
      <c r="L314" s="8">
        <v>-36.945999999999998</v>
      </c>
    </row>
    <row r="315" spans="1:12">
      <c r="A315" s="17">
        <v>0.01</v>
      </c>
      <c r="B315" s="8">
        <v>-6.61</v>
      </c>
      <c r="F315" s="17">
        <v>0.02</v>
      </c>
      <c r="G315" t="s">
        <v>41</v>
      </c>
      <c r="H315" s="8">
        <v>200.01719999999997</v>
      </c>
      <c r="K315" s="17">
        <v>0.09</v>
      </c>
      <c r="L315" s="8">
        <v>-274.49799999999999</v>
      </c>
    </row>
    <row r="316" spans="1:12">
      <c r="A316" s="17">
        <v>0.01</v>
      </c>
      <c r="B316" s="8">
        <v>-57.541000000000004</v>
      </c>
      <c r="F316" s="17">
        <v>0.01</v>
      </c>
      <c r="G316" t="s">
        <v>41</v>
      </c>
      <c r="H316" s="8">
        <v>690.17939999999999</v>
      </c>
      <c r="K316" s="17">
        <v>7.0000000000000007E-2</v>
      </c>
      <c r="L316" s="8">
        <v>0.58800000000001096</v>
      </c>
    </row>
    <row r="317" spans="1:12">
      <c r="A317" s="17">
        <v>0.04</v>
      </c>
      <c r="B317" s="8">
        <v>-266.22000000000003</v>
      </c>
      <c r="F317" s="17">
        <v>0.02</v>
      </c>
      <c r="G317" t="s">
        <v>41</v>
      </c>
      <c r="H317" s="8">
        <v>1507.6430999999998</v>
      </c>
      <c r="K317" s="17">
        <v>0.02</v>
      </c>
      <c r="L317" s="8">
        <v>200.01719999999997</v>
      </c>
    </row>
    <row r="318" spans="1:12">
      <c r="A318" s="17">
        <v>0.06</v>
      </c>
      <c r="B318" s="8">
        <v>-67.59</v>
      </c>
      <c r="F318" s="17">
        <v>0.01</v>
      </c>
      <c r="G318" t="s">
        <v>41</v>
      </c>
      <c r="H318" s="8">
        <v>117.52079999999998</v>
      </c>
      <c r="K318" s="17">
        <v>0.01</v>
      </c>
      <c r="L318" s="8">
        <v>690.17939999999999</v>
      </c>
    </row>
    <row r="319" spans="1:12">
      <c r="A319" s="17">
        <v>0.08</v>
      </c>
      <c r="B319" s="8">
        <v>-239.8656</v>
      </c>
      <c r="F319" s="17">
        <v>0.02</v>
      </c>
      <c r="G319" t="s">
        <v>41</v>
      </c>
      <c r="H319" s="8">
        <v>270.79049999999995</v>
      </c>
      <c r="K319" s="17">
        <v>0.02</v>
      </c>
      <c r="L319" s="8">
        <v>1507.6430999999998</v>
      </c>
    </row>
    <row r="320" spans="1:12">
      <c r="A320" s="17">
        <v>0.01</v>
      </c>
      <c r="B320" s="8">
        <v>-53.444000000000003</v>
      </c>
      <c r="F320" s="17">
        <v>0.09</v>
      </c>
      <c r="G320" t="s">
        <v>41</v>
      </c>
      <c r="H320" s="8">
        <v>223.416</v>
      </c>
      <c r="K320" s="17">
        <v>0.01</v>
      </c>
      <c r="L320" s="8">
        <v>117.52079999999998</v>
      </c>
    </row>
    <row r="321" spans="1:12">
      <c r="A321" s="17">
        <v>0.09</v>
      </c>
      <c r="B321" s="8">
        <v>-22.12</v>
      </c>
      <c r="F321" s="17">
        <v>0.04</v>
      </c>
      <c r="G321" t="s">
        <v>41</v>
      </c>
      <c r="H321" s="8">
        <v>29.98</v>
      </c>
      <c r="K321" s="17">
        <v>0.02</v>
      </c>
      <c r="L321" s="8">
        <v>270.79049999999995</v>
      </c>
    </row>
    <row r="322" spans="1:12">
      <c r="A322" s="17">
        <v>0.04</v>
      </c>
      <c r="B322" s="8">
        <v>484.84919999999994</v>
      </c>
      <c r="F322" s="17">
        <v>0.03</v>
      </c>
      <c r="G322" t="s">
        <v>41</v>
      </c>
      <c r="H322" s="8">
        <v>-32.816000000000003</v>
      </c>
      <c r="K322" s="17">
        <v>0.09</v>
      </c>
      <c r="L322" s="8">
        <v>223.416</v>
      </c>
    </row>
    <row r="323" spans="1:12">
      <c r="A323" s="17">
        <v>0.04</v>
      </c>
      <c r="B323" s="8">
        <v>18</v>
      </c>
      <c r="F323" s="17">
        <v>7.0000000000000007E-2</v>
      </c>
      <c r="G323" t="s">
        <v>41</v>
      </c>
      <c r="H323" s="8">
        <v>-180.15200000000002</v>
      </c>
      <c r="K323" s="17">
        <v>0.04</v>
      </c>
      <c r="L323" s="8">
        <v>29.98</v>
      </c>
    </row>
    <row r="324" spans="1:12">
      <c r="A324" s="17">
        <v>0.03</v>
      </c>
      <c r="B324" s="8">
        <v>15.2745</v>
      </c>
      <c r="F324" s="17">
        <v>0.05</v>
      </c>
      <c r="G324" t="s">
        <v>41</v>
      </c>
      <c r="H324" s="8">
        <v>-89.418000000000006</v>
      </c>
      <c r="K324" s="17">
        <v>0.03</v>
      </c>
      <c r="L324" s="8">
        <v>-32.816000000000003</v>
      </c>
    </row>
    <row r="325" spans="1:12">
      <c r="A325" s="17">
        <v>7.0000000000000007E-2</v>
      </c>
      <c r="B325" s="8">
        <v>26.585699999999999</v>
      </c>
      <c r="F325" s="17">
        <v>0.04</v>
      </c>
      <c r="G325" t="s">
        <v>41</v>
      </c>
      <c r="H325" s="8">
        <v>9.2519999999999989</v>
      </c>
      <c r="K325" s="17">
        <v>7.0000000000000007E-2</v>
      </c>
      <c r="L325" s="8">
        <v>-180.15200000000002</v>
      </c>
    </row>
    <row r="326" spans="1:12">
      <c r="A326" s="17">
        <v>7.0000000000000007E-2</v>
      </c>
      <c r="B326" s="8">
        <v>-575.35199999999998</v>
      </c>
      <c r="F326" s="17">
        <v>0.04</v>
      </c>
      <c r="G326" t="s">
        <v>41</v>
      </c>
      <c r="H326" s="8">
        <v>-84.628799999999998</v>
      </c>
      <c r="K326" s="17">
        <v>0.05</v>
      </c>
      <c r="L326" s="8">
        <v>-89.418000000000006</v>
      </c>
    </row>
    <row r="327" spans="1:12">
      <c r="A327" s="17">
        <v>0.1</v>
      </c>
      <c r="B327" s="8">
        <v>-51.634999999999998</v>
      </c>
      <c r="F327" s="17">
        <v>0</v>
      </c>
      <c r="G327" t="s">
        <v>41</v>
      </c>
      <c r="H327" s="8">
        <v>-1014.11</v>
      </c>
      <c r="K327" s="17">
        <v>0.04</v>
      </c>
      <c r="L327" s="8">
        <v>9.2519999999999989</v>
      </c>
    </row>
    <row r="328" spans="1:12">
      <c r="A328" s="17">
        <v>0.06</v>
      </c>
      <c r="B328" s="8">
        <v>-75.44</v>
      </c>
      <c r="F328" s="17">
        <v>0.03</v>
      </c>
      <c r="G328" t="s">
        <v>41</v>
      </c>
      <c r="H328" s="8">
        <v>-178.86960000000002</v>
      </c>
      <c r="K328" s="17">
        <v>0.04</v>
      </c>
      <c r="L328" s="8">
        <v>-84.628799999999998</v>
      </c>
    </row>
    <row r="329" spans="1:12">
      <c r="A329" s="17">
        <v>0.02</v>
      </c>
      <c r="B329" s="8">
        <v>-120.934</v>
      </c>
      <c r="F329" s="17">
        <v>0.08</v>
      </c>
      <c r="G329" t="s">
        <v>41</v>
      </c>
      <c r="H329" s="8">
        <v>501.69</v>
      </c>
      <c r="K329" s="17">
        <v>0</v>
      </c>
      <c r="L329" s="8">
        <v>-1014.11</v>
      </c>
    </row>
    <row r="330" spans="1:12">
      <c r="A330" s="17">
        <v>0.09</v>
      </c>
      <c r="B330" s="8">
        <v>-1763.7477000000003</v>
      </c>
      <c r="F330" s="17">
        <v>0.01</v>
      </c>
      <c r="G330" t="s">
        <v>41</v>
      </c>
      <c r="H330" s="8">
        <v>1049.03</v>
      </c>
      <c r="K330" s="17">
        <v>0.03</v>
      </c>
      <c r="L330" s="8">
        <v>-178.86960000000002</v>
      </c>
    </row>
    <row r="331" spans="1:12">
      <c r="A331" s="17">
        <v>0.03</v>
      </c>
      <c r="B331" s="8">
        <v>-15.099500000000001</v>
      </c>
      <c r="F331" s="17">
        <v>0.08</v>
      </c>
      <c r="G331" t="s">
        <v>41</v>
      </c>
      <c r="H331" s="8">
        <v>-102.93</v>
      </c>
      <c r="K331" s="17">
        <v>0.08</v>
      </c>
      <c r="L331" s="8">
        <v>501.69</v>
      </c>
    </row>
    <row r="332" spans="1:12">
      <c r="A332" s="17">
        <v>0.09</v>
      </c>
      <c r="B332" s="8">
        <v>-1763.7477000000003</v>
      </c>
      <c r="F332" s="17">
        <v>0.01</v>
      </c>
      <c r="G332" t="s">
        <v>41</v>
      </c>
      <c r="H332" s="8">
        <v>1049.03</v>
      </c>
      <c r="K332" s="17">
        <v>0.01</v>
      </c>
      <c r="L332" s="8">
        <v>1049.03</v>
      </c>
    </row>
    <row r="333" spans="1:12">
      <c r="A333" s="17">
        <v>0.02</v>
      </c>
      <c r="B333" s="8">
        <v>23.5428</v>
      </c>
      <c r="F333" s="17">
        <v>0.03</v>
      </c>
      <c r="G333" t="s">
        <v>41</v>
      </c>
      <c r="H333" s="8">
        <v>2692.4420999999998</v>
      </c>
      <c r="K333" s="17">
        <v>0.08</v>
      </c>
      <c r="L333" s="8">
        <v>-102.93</v>
      </c>
    </row>
    <row r="334" spans="1:12">
      <c r="A334" s="17">
        <v>0.02</v>
      </c>
      <c r="B334" s="8">
        <v>-276.11279999999999</v>
      </c>
      <c r="F334" s="17">
        <v>0.03</v>
      </c>
      <c r="G334" t="s">
        <v>41</v>
      </c>
      <c r="H334" s="8">
        <v>-221.5</v>
      </c>
      <c r="K334" s="17">
        <v>0.01</v>
      </c>
      <c r="L334" s="8">
        <v>1049.03</v>
      </c>
    </row>
    <row r="335" spans="1:12">
      <c r="A335" s="17">
        <v>0.06</v>
      </c>
      <c r="B335" s="8">
        <v>-78.13</v>
      </c>
      <c r="F335" s="17">
        <v>0.05</v>
      </c>
      <c r="G335" t="s">
        <v>41</v>
      </c>
      <c r="H335" s="8">
        <v>1166.6280000000002</v>
      </c>
      <c r="K335" s="17">
        <v>0.03</v>
      </c>
      <c r="L335" s="8">
        <v>2692.4420999999998</v>
      </c>
    </row>
    <row r="336" spans="1:12">
      <c r="A336" s="17">
        <v>0.06</v>
      </c>
      <c r="B336" s="8">
        <v>-64.670940000000002</v>
      </c>
      <c r="F336" s="17">
        <v>0</v>
      </c>
      <c r="G336" t="s">
        <v>41</v>
      </c>
      <c r="H336" s="8">
        <v>-40.604199999999999</v>
      </c>
      <c r="K336" s="17">
        <v>0.03</v>
      </c>
      <c r="L336" s="8">
        <v>-221.5</v>
      </c>
    </row>
    <row r="337" spans="1:12">
      <c r="A337" s="17">
        <v>0.03</v>
      </c>
      <c r="B337" s="8">
        <v>-11.113199999999999</v>
      </c>
      <c r="F337" s="17">
        <v>0.02</v>
      </c>
      <c r="G337" t="s">
        <v>41</v>
      </c>
      <c r="H337" s="8">
        <v>-535.33199999999999</v>
      </c>
      <c r="K337" s="17">
        <v>0.05</v>
      </c>
      <c r="L337" s="8">
        <v>1166.6280000000002</v>
      </c>
    </row>
    <row r="338" spans="1:12">
      <c r="A338" s="17">
        <v>0.03</v>
      </c>
      <c r="B338" s="8">
        <v>107.02</v>
      </c>
      <c r="F338" s="17">
        <v>0.03</v>
      </c>
      <c r="G338" t="s">
        <v>41</v>
      </c>
      <c r="H338" s="8">
        <v>618.13080000000002</v>
      </c>
      <c r="K338" s="17">
        <v>0</v>
      </c>
      <c r="L338" s="8">
        <v>-40.604199999999999</v>
      </c>
    </row>
    <row r="339" spans="1:12">
      <c r="A339" s="17">
        <v>0.1</v>
      </c>
      <c r="B339" s="8">
        <v>18.420000000000002</v>
      </c>
      <c r="F339" s="17">
        <v>0.1</v>
      </c>
      <c r="G339" t="s">
        <v>41</v>
      </c>
      <c r="H339" s="8">
        <v>669.61199999999997</v>
      </c>
      <c r="K339" s="17">
        <v>0.02</v>
      </c>
      <c r="L339" s="8">
        <v>-535.33199999999999</v>
      </c>
    </row>
    <row r="340" spans="1:12">
      <c r="A340" s="17">
        <v>0.06</v>
      </c>
      <c r="B340" s="8">
        <v>349.47</v>
      </c>
      <c r="F340" s="17">
        <v>0</v>
      </c>
      <c r="G340" t="s">
        <v>41</v>
      </c>
      <c r="H340" s="8">
        <v>76.389899999999983</v>
      </c>
      <c r="K340" s="17">
        <v>0.03</v>
      </c>
      <c r="L340" s="8">
        <v>618.13080000000002</v>
      </c>
    </row>
    <row r="341" spans="1:12">
      <c r="A341" s="17">
        <v>0.05</v>
      </c>
      <c r="B341" s="8">
        <v>-226.34640000000002</v>
      </c>
      <c r="F341" s="17">
        <v>0.01</v>
      </c>
      <c r="G341" t="s">
        <v>41</v>
      </c>
      <c r="H341" s="8">
        <v>-36.770000000000003</v>
      </c>
      <c r="K341" s="17">
        <v>0.1</v>
      </c>
      <c r="L341" s="8">
        <v>669.61199999999997</v>
      </c>
    </row>
    <row r="342" spans="1:12">
      <c r="A342" s="17">
        <v>0.05</v>
      </c>
      <c r="B342" s="8">
        <v>-281.17583999999999</v>
      </c>
      <c r="F342" s="17">
        <v>0</v>
      </c>
      <c r="G342" t="s">
        <v>41</v>
      </c>
      <c r="H342" s="8">
        <v>394.17</v>
      </c>
      <c r="K342" s="17">
        <v>0</v>
      </c>
      <c r="L342" s="8">
        <v>76.389899999999983</v>
      </c>
    </row>
    <row r="343" spans="1:12">
      <c r="A343" s="17">
        <v>0.02</v>
      </c>
      <c r="B343" s="8">
        <v>6610.2</v>
      </c>
      <c r="F343" s="17">
        <v>0.09</v>
      </c>
      <c r="G343" t="s">
        <v>41</v>
      </c>
      <c r="H343" s="8">
        <v>1059.288</v>
      </c>
      <c r="K343" s="17">
        <v>0.01</v>
      </c>
      <c r="L343" s="8">
        <v>-36.770000000000003</v>
      </c>
    </row>
    <row r="344" spans="1:12">
      <c r="A344" s="17">
        <v>0.01</v>
      </c>
      <c r="B344" s="8">
        <v>-103.7124</v>
      </c>
      <c r="F344" s="17">
        <v>0.02</v>
      </c>
      <c r="G344" t="s">
        <v>41</v>
      </c>
      <c r="H344" s="8">
        <v>-307.29650000000004</v>
      </c>
      <c r="K344" s="17">
        <v>0</v>
      </c>
      <c r="L344" s="8">
        <v>394.17</v>
      </c>
    </row>
    <row r="345" spans="1:12">
      <c r="A345" s="17">
        <v>0.03</v>
      </c>
      <c r="B345" s="8">
        <v>-124.2864</v>
      </c>
      <c r="F345" s="17">
        <v>0.05</v>
      </c>
      <c r="G345" t="s">
        <v>41</v>
      </c>
      <c r="H345" s="8">
        <v>270.87430000000001</v>
      </c>
      <c r="K345" s="17">
        <v>0.09</v>
      </c>
      <c r="L345" s="8">
        <v>1059.288</v>
      </c>
    </row>
    <row r="346" spans="1:12">
      <c r="A346" s="17">
        <v>0.06</v>
      </c>
      <c r="B346" s="8">
        <v>-229.68</v>
      </c>
      <c r="F346" s="17">
        <v>0.05</v>
      </c>
      <c r="G346" t="s">
        <v>41</v>
      </c>
      <c r="H346" s="8">
        <v>219.54419999999999</v>
      </c>
      <c r="K346" s="17">
        <v>0.02</v>
      </c>
      <c r="L346" s="8">
        <v>-307.29650000000004</v>
      </c>
    </row>
    <row r="347" spans="1:12">
      <c r="A347" s="17">
        <v>0.06</v>
      </c>
      <c r="B347" s="8">
        <v>288.08999999999997</v>
      </c>
      <c r="F347" s="17">
        <v>0.02</v>
      </c>
      <c r="G347" t="s">
        <v>41</v>
      </c>
      <c r="H347" s="8">
        <v>-231.05</v>
      </c>
      <c r="K347" s="17">
        <v>0.05</v>
      </c>
      <c r="L347" s="8">
        <v>270.87430000000001</v>
      </c>
    </row>
    <row r="348" spans="1:12">
      <c r="A348" s="17">
        <v>0</v>
      </c>
      <c r="B348" s="8">
        <v>719.47679999999991</v>
      </c>
      <c r="F348" s="17">
        <v>0.1</v>
      </c>
      <c r="G348" t="s">
        <v>41</v>
      </c>
      <c r="H348" s="8">
        <v>-165.59492040000003</v>
      </c>
      <c r="K348" s="17">
        <v>0.05</v>
      </c>
      <c r="L348" s="8">
        <v>219.54419999999999</v>
      </c>
    </row>
    <row r="349" spans="1:12">
      <c r="A349" s="17">
        <v>0</v>
      </c>
      <c r="B349" s="8">
        <v>1192.04</v>
      </c>
      <c r="F349" s="17">
        <v>0.02</v>
      </c>
      <c r="G349" t="s">
        <v>41</v>
      </c>
      <c r="H349" s="8">
        <v>4861.0637999999999</v>
      </c>
      <c r="K349" s="17">
        <v>0.02</v>
      </c>
      <c r="L349" s="8">
        <v>-231.05</v>
      </c>
    </row>
    <row r="350" spans="1:12">
      <c r="A350" s="17">
        <v>0</v>
      </c>
      <c r="B350" s="8">
        <v>1192.04</v>
      </c>
      <c r="F350" s="17">
        <v>0.06</v>
      </c>
      <c r="G350" t="s">
        <v>41</v>
      </c>
      <c r="H350" s="8">
        <v>65.077020000000005</v>
      </c>
      <c r="K350" s="17">
        <v>0.1</v>
      </c>
      <c r="L350" s="8">
        <v>-165.59492040000003</v>
      </c>
    </row>
    <row r="351" spans="1:12">
      <c r="A351" s="17">
        <v>0.06</v>
      </c>
      <c r="B351" s="8">
        <v>-229.68</v>
      </c>
      <c r="F351" s="17">
        <v>0.03</v>
      </c>
      <c r="G351" t="s">
        <v>41</v>
      </c>
      <c r="H351" s="8">
        <v>17.429400000000001</v>
      </c>
      <c r="K351" s="17">
        <v>0.02</v>
      </c>
      <c r="L351" s="8">
        <v>4861.0637999999999</v>
      </c>
    </row>
    <row r="352" spans="1:12">
      <c r="A352" s="17">
        <v>0.06</v>
      </c>
      <c r="B352" s="8">
        <v>288.08999999999997</v>
      </c>
      <c r="F352" s="17">
        <v>0.02</v>
      </c>
      <c r="G352" t="s">
        <v>41</v>
      </c>
      <c r="H352" s="8">
        <v>-106.3424</v>
      </c>
      <c r="K352" s="17">
        <v>0.06</v>
      </c>
      <c r="L352" s="8">
        <v>65.077020000000005</v>
      </c>
    </row>
    <row r="353" spans="1:12">
      <c r="A353" s="17">
        <v>0</v>
      </c>
      <c r="B353" s="8">
        <v>1030.509</v>
      </c>
      <c r="F353" s="17">
        <v>0.03</v>
      </c>
      <c r="G353" t="s">
        <v>41</v>
      </c>
      <c r="H353" s="8">
        <v>-230.9528</v>
      </c>
      <c r="K353" s="17">
        <v>0.03</v>
      </c>
      <c r="L353" s="8">
        <v>17.429400000000001</v>
      </c>
    </row>
    <row r="354" spans="1:12">
      <c r="A354" s="17">
        <v>0.03</v>
      </c>
      <c r="B354" s="8">
        <v>261.44400000000002</v>
      </c>
      <c r="F354" s="17">
        <v>0.09</v>
      </c>
      <c r="G354" t="s">
        <v>41</v>
      </c>
      <c r="H354" s="8">
        <v>70.676699999999997</v>
      </c>
      <c r="K354" s="17">
        <v>0.02</v>
      </c>
      <c r="L354" s="8">
        <v>-106.3424</v>
      </c>
    </row>
    <row r="355" spans="1:12">
      <c r="A355" s="17">
        <v>0.02</v>
      </c>
      <c r="B355" s="8">
        <v>-10.36</v>
      </c>
      <c r="F355" s="17">
        <v>0.04</v>
      </c>
      <c r="G355" t="s">
        <v>41</v>
      </c>
      <c r="H355" s="8">
        <v>-125.86000000000001</v>
      </c>
      <c r="K355" s="17">
        <v>0.03</v>
      </c>
      <c r="L355" s="8">
        <v>-230.9528</v>
      </c>
    </row>
    <row r="356" spans="1:12">
      <c r="A356" s="17">
        <v>0.02</v>
      </c>
      <c r="B356" s="8">
        <v>106.7499</v>
      </c>
      <c r="F356" s="17">
        <v>0.09</v>
      </c>
      <c r="G356" t="s">
        <v>41</v>
      </c>
      <c r="H356" s="8">
        <v>-103.624</v>
      </c>
      <c r="K356" s="17">
        <v>0.09</v>
      </c>
      <c r="L356" s="8">
        <v>70.676699999999997</v>
      </c>
    </row>
    <row r="357" spans="1:12">
      <c r="A357" s="17">
        <v>0.08</v>
      </c>
      <c r="B357" s="8">
        <v>-246.92615999999998</v>
      </c>
      <c r="F357" s="17">
        <v>0.02</v>
      </c>
      <c r="G357" t="s">
        <v>41</v>
      </c>
      <c r="H357" s="8">
        <v>-159.86000000000001</v>
      </c>
      <c r="K357" s="17">
        <v>0.04</v>
      </c>
      <c r="L357" s="8">
        <v>-125.86000000000001</v>
      </c>
    </row>
    <row r="358" spans="1:12">
      <c r="A358" s="17">
        <v>0.04</v>
      </c>
      <c r="B358" s="8">
        <v>4233.2587999999996</v>
      </c>
      <c r="F358" s="17">
        <v>0.05</v>
      </c>
      <c r="G358" t="s">
        <v>41</v>
      </c>
      <c r="H358" s="8">
        <v>-78.759200000000007</v>
      </c>
      <c r="K358" s="17">
        <v>0.09</v>
      </c>
      <c r="L358" s="8">
        <v>-103.624</v>
      </c>
    </row>
    <row r="359" spans="1:12">
      <c r="A359" s="17">
        <v>7.0000000000000007E-2</v>
      </c>
      <c r="B359" s="8">
        <v>102.76859999999999</v>
      </c>
      <c r="F359" s="17">
        <v>0.06</v>
      </c>
      <c r="G359" t="s">
        <v>41</v>
      </c>
      <c r="H359" s="8">
        <v>1167.3800000000001</v>
      </c>
      <c r="K359" s="17">
        <v>0.02</v>
      </c>
      <c r="L359" s="8">
        <v>-159.86000000000001</v>
      </c>
    </row>
    <row r="360" spans="1:12">
      <c r="A360" s="17">
        <v>0.01</v>
      </c>
      <c r="B360" s="8">
        <v>-36.671543999999997</v>
      </c>
      <c r="F360" s="17">
        <v>0.06</v>
      </c>
      <c r="G360" t="s">
        <v>41</v>
      </c>
      <c r="H360" s="8">
        <v>1660.92</v>
      </c>
      <c r="K360" s="17">
        <v>0.05</v>
      </c>
      <c r="L360" s="8">
        <v>-78.759200000000007</v>
      </c>
    </row>
    <row r="361" spans="1:12">
      <c r="A361" s="17">
        <v>0</v>
      </c>
      <c r="B361" s="8">
        <v>20.6448</v>
      </c>
      <c r="F361" s="17">
        <v>0.03</v>
      </c>
      <c r="G361" t="s">
        <v>41</v>
      </c>
      <c r="H361" s="8">
        <v>638.02800000000002</v>
      </c>
      <c r="K361" s="17">
        <v>0.06</v>
      </c>
      <c r="L361" s="8">
        <v>1167.3800000000001</v>
      </c>
    </row>
    <row r="362" spans="1:12">
      <c r="A362" s="17">
        <v>0.1</v>
      </c>
      <c r="B362" s="8">
        <v>-24.204799999999999</v>
      </c>
      <c r="F362" s="17">
        <v>0.01</v>
      </c>
      <c r="G362" t="s">
        <v>41</v>
      </c>
      <c r="H362" s="8">
        <v>138.49679999999998</v>
      </c>
      <c r="K362" s="17">
        <v>0.06</v>
      </c>
      <c r="L362" s="8">
        <v>1660.92</v>
      </c>
    </row>
    <row r="363" spans="1:12">
      <c r="A363" s="17">
        <v>0</v>
      </c>
      <c r="B363" s="8">
        <v>-126.05777999999999</v>
      </c>
      <c r="F363" s="17">
        <v>0.06</v>
      </c>
      <c r="G363" t="s">
        <v>41</v>
      </c>
      <c r="H363" s="8">
        <v>-25.38</v>
      </c>
      <c r="K363" s="17">
        <v>0.03</v>
      </c>
      <c r="L363" s="8">
        <v>638.02800000000002</v>
      </c>
    </row>
    <row r="364" spans="1:12">
      <c r="A364" s="17">
        <v>0.02</v>
      </c>
      <c r="B364" s="8">
        <v>10.802000000000001</v>
      </c>
      <c r="F364" s="17">
        <v>0</v>
      </c>
      <c r="G364" t="s">
        <v>41</v>
      </c>
      <c r="H364" s="8">
        <v>-203.27</v>
      </c>
      <c r="K364" s="17">
        <v>0.01</v>
      </c>
      <c r="L364" s="8">
        <v>138.49679999999998</v>
      </c>
    </row>
    <row r="365" spans="1:12">
      <c r="A365" s="17">
        <v>0.04</v>
      </c>
      <c r="B365" s="8">
        <v>-678.49599999999998</v>
      </c>
      <c r="F365" s="17">
        <v>0</v>
      </c>
      <c r="G365" t="s">
        <v>41</v>
      </c>
      <c r="H365" s="8">
        <v>-203.27</v>
      </c>
      <c r="K365" s="17">
        <v>0.06</v>
      </c>
      <c r="L365" s="8">
        <v>-25.38</v>
      </c>
    </row>
    <row r="366" spans="1:12">
      <c r="A366" s="17">
        <v>0.02</v>
      </c>
      <c r="B366" s="8">
        <v>90.762</v>
      </c>
      <c r="F366" s="17">
        <v>0.02</v>
      </c>
      <c r="G366" t="s">
        <v>41</v>
      </c>
      <c r="H366" s="8">
        <v>-633.44123700000023</v>
      </c>
      <c r="K366" s="17">
        <v>0</v>
      </c>
      <c r="L366" s="8">
        <v>-203.27</v>
      </c>
    </row>
    <row r="367" spans="1:12">
      <c r="A367" s="17">
        <v>0.02</v>
      </c>
      <c r="B367" s="8">
        <v>-352.81399999999996</v>
      </c>
      <c r="F367" s="17">
        <v>0.08</v>
      </c>
      <c r="G367" t="s">
        <v>41</v>
      </c>
      <c r="H367" s="8">
        <v>513.08399999999995</v>
      </c>
      <c r="K367" s="17">
        <v>0</v>
      </c>
      <c r="L367" s="8">
        <v>-203.27</v>
      </c>
    </row>
    <row r="368" spans="1:12">
      <c r="A368" s="17">
        <v>0.04</v>
      </c>
      <c r="B368" s="8">
        <v>70.028000000000006</v>
      </c>
      <c r="F368" s="17">
        <v>0.1</v>
      </c>
      <c r="G368" t="s">
        <v>41</v>
      </c>
      <c r="H368" s="8">
        <v>-64.664000000000001</v>
      </c>
      <c r="K368" s="17">
        <v>0.02</v>
      </c>
      <c r="L368" s="8">
        <v>-633.44123700000023</v>
      </c>
    </row>
    <row r="369" spans="1:12">
      <c r="A369" s="17">
        <v>0.02</v>
      </c>
      <c r="B369" s="8">
        <v>-124.28049999999999</v>
      </c>
      <c r="F369" s="17">
        <v>0.21</v>
      </c>
      <c r="G369" t="s">
        <v>41</v>
      </c>
      <c r="H369" s="8">
        <v>-17.75</v>
      </c>
      <c r="K369" s="17">
        <v>0.08</v>
      </c>
      <c r="L369" s="8">
        <v>513.08399999999995</v>
      </c>
    </row>
    <row r="370" spans="1:12">
      <c r="A370" s="17">
        <v>0.09</v>
      </c>
      <c r="B370" s="8">
        <v>40.482299999999995</v>
      </c>
      <c r="F370" s="17">
        <v>0.03</v>
      </c>
      <c r="G370" t="s">
        <v>41</v>
      </c>
      <c r="H370" s="8">
        <v>-677.87199999999996</v>
      </c>
      <c r="K370" s="17">
        <v>0.1</v>
      </c>
      <c r="L370" s="8">
        <v>-64.664000000000001</v>
      </c>
    </row>
    <row r="371" spans="1:12">
      <c r="A371" s="17">
        <v>0.02</v>
      </c>
      <c r="B371" s="8">
        <v>32.86</v>
      </c>
      <c r="F371" s="17">
        <v>0.09</v>
      </c>
      <c r="G371" t="s">
        <v>41</v>
      </c>
      <c r="H371" s="8">
        <v>252.48800000000028</v>
      </c>
      <c r="K371" s="17">
        <v>0.21</v>
      </c>
      <c r="L371" s="8">
        <v>-17.75</v>
      </c>
    </row>
    <row r="372" spans="1:12">
      <c r="A372" s="17">
        <v>0.08</v>
      </c>
      <c r="B372" s="8">
        <v>-187.22199999999998</v>
      </c>
      <c r="F372" s="17">
        <v>0.06</v>
      </c>
      <c r="G372" t="s">
        <v>41</v>
      </c>
      <c r="H372" s="8">
        <v>-66.823599999999999</v>
      </c>
      <c r="K372" s="17">
        <v>0.03</v>
      </c>
      <c r="L372" s="8">
        <v>-677.87199999999996</v>
      </c>
    </row>
    <row r="373" spans="1:12">
      <c r="A373" s="17">
        <v>7.0000000000000007E-2</v>
      </c>
      <c r="B373" s="8">
        <v>9.59</v>
      </c>
      <c r="F373" s="17">
        <v>0.06</v>
      </c>
      <c r="G373" t="s">
        <v>41</v>
      </c>
      <c r="H373" s="8">
        <v>971.62200000000007</v>
      </c>
      <c r="K373" s="17">
        <v>0.09</v>
      </c>
      <c r="L373" s="8">
        <v>252.48800000000028</v>
      </c>
    </row>
    <row r="374" spans="1:12">
      <c r="A374" s="17">
        <v>0.1</v>
      </c>
      <c r="B374" s="8">
        <v>-655.42399999999998</v>
      </c>
      <c r="F374" s="17">
        <v>0.01</v>
      </c>
      <c r="G374" t="s">
        <v>41</v>
      </c>
      <c r="H374" s="8">
        <v>-134.512</v>
      </c>
      <c r="K374" s="17">
        <v>0.06</v>
      </c>
      <c r="L374" s="8">
        <v>-66.823599999999999</v>
      </c>
    </row>
    <row r="375" spans="1:12">
      <c r="A375" s="17">
        <v>0.06</v>
      </c>
      <c r="B375" s="8">
        <v>-7.5800000000000409</v>
      </c>
      <c r="F375" s="17">
        <v>0.01</v>
      </c>
      <c r="G375" t="s">
        <v>41</v>
      </c>
      <c r="H375" s="8">
        <v>-87.46</v>
      </c>
      <c r="K375" s="17">
        <v>0.06</v>
      </c>
      <c r="L375" s="8">
        <v>971.62200000000007</v>
      </c>
    </row>
    <row r="376" spans="1:12">
      <c r="A376" s="17">
        <v>0.04</v>
      </c>
      <c r="B376" s="8">
        <v>-109.70400000000001</v>
      </c>
      <c r="F376" s="17">
        <v>0.03</v>
      </c>
      <c r="G376" t="s">
        <v>41</v>
      </c>
      <c r="H376" s="8">
        <v>57.545999999999999</v>
      </c>
      <c r="K376" s="17">
        <v>0.01</v>
      </c>
      <c r="L376" s="8">
        <v>-134.512</v>
      </c>
    </row>
    <row r="377" spans="1:12">
      <c r="A377" s="17">
        <v>0.01</v>
      </c>
      <c r="B377" s="8">
        <v>-19.93</v>
      </c>
      <c r="F377" s="17">
        <v>7.0000000000000007E-2</v>
      </c>
      <c r="G377" t="s">
        <v>41</v>
      </c>
      <c r="H377" s="8">
        <v>-283.9914</v>
      </c>
      <c r="K377" s="17">
        <v>0.01</v>
      </c>
      <c r="L377" s="8">
        <v>-87.46</v>
      </c>
    </row>
    <row r="378" spans="1:12">
      <c r="A378" s="17">
        <v>0.02</v>
      </c>
      <c r="B378" s="8">
        <v>4568.6072999999997</v>
      </c>
      <c r="F378" s="17">
        <v>0.02</v>
      </c>
      <c r="G378" t="s">
        <v>41</v>
      </c>
      <c r="H378" s="8">
        <v>0.25800000000000001</v>
      </c>
      <c r="K378" s="17">
        <v>0.03</v>
      </c>
      <c r="L378" s="8">
        <v>57.545999999999999</v>
      </c>
    </row>
    <row r="379" spans="1:12">
      <c r="A379" s="17">
        <v>0.04</v>
      </c>
      <c r="B379" s="8">
        <v>-258.22500000000002</v>
      </c>
      <c r="F379" s="17">
        <v>0.1</v>
      </c>
      <c r="G379" t="s">
        <v>41</v>
      </c>
      <c r="H379" s="8">
        <v>-29.666000000000004</v>
      </c>
      <c r="K379" s="17">
        <v>7.0000000000000007E-2</v>
      </c>
      <c r="L379" s="8">
        <v>-283.9914</v>
      </c>
    </row>
    <row r="380" spans="1:12">
      <c r="A380" s="17">
        <v>0.06</v>
      </c>
      <c r="B380" s="8">
        <v>38.06</v>
      </c>
      <c r="F380" s="17">
        <v>0.08</v>
      </c>
      <c r="G380" t="s">
        <v>41</v>
      </c>
      <c r="H380" s="8">
        <v>-119.812</v>
      </c>
      <c r="K380" s="17">
        <v>0.02</v>
      </c>
      <c r="L380" s="8">
        <v>0.25800000000000001</v>
      </c>
    </row>
    <row r="381" spans="1:12">
      <c r="A381" s="17">
        <v>7.0000000000000007E-2</v>
      </c>
      <c r="B381" s="8">
        <v>-207.28</v>
      </c>
      <c r="F381" s="17">
        <v>0.06</v>
      </c>
      <c r="G381" t="s">
        <v>41</v>
      </c>
      <c r="H381" s="8">
        <v>969.42</v>
      </c>
      <c r="K381" s="17">
        <v>0.1</v>
      </c>
      <c r="L381" s="8">
        <v>-29.666000000000004</v>
      </c>
    </row>
    <row r="382" spans="1:12">
      <c r="A382" s="17">
        <v>0.06</v>
      </c>
      <c r="B382" s="8">
        <v>-12.719000000000001</v>
      </c>
      <c r="F382" s="17">
        <v>0.06</v>
      </c>
      <c r="G382" t="s">
        <v>41</v>
      </c>
      <c r="H382" s="8">
        <v>-74.088000000000008</v>
      </c>
      <c r="K382" s="17">
        <v>0.08</v>
      </c>
      <c r="L382" s="8">
        <v>-119.812</v>
      </c>
    </row>
    <row r="383" spans="1:12">
      <c r="A383" s="17">
        <v>7.0000000000000007E-2</v>
      </c>
      <c r="B383" s="8">
        <v>-51.42</v>
      </c>
      <c r="F383" s="17">
        <v>0.01</v>
      </c>
      <c r="G383" t="s">
        <v>41</v>
      </c>
      <c r="H383" s="8">
        <v>238.93379999999999</v>
      </c>
      <c r="K383" s="17">
        <v>0.06</v>
      </c>
      <c r="L383" s="8">
        <v>969.42</v>
      </c>
    </row>
    <row r="384" spans="1:12">
      <c r="A384" s="17">
        <v>0.09</v>
      </c>
      <c r="B384" s="8">
        <v>-88.6</v>
      </c>
      <c r="F384" s="17">
        <v>0.01</v>
      </c>
      <c r="G384" t="s">
        <v>41</v>
      </c>
      <c r="H384" s="8">
        <v>3739.3928999999998</v>
      </c>
      <c r="K384" s="17">
        <v>0.06</v>
      </c>
      <c r="L384" s="8">
        <v>-74.088000000000008</v>
      </c>
    </row>
    <row r="385" spans="1:12">
      <c r="A385" s="17">
        <v>0.02</v>
      </c>
      <c r="B385" s="8">
        <v>2568.4628999999995</v>
      </c>
      <c r="F385" s="17">
        <v>0</v>
      </c>
      <c r="G385" t="s">
        <v>41</v>
      </c>
      <c r="H385" s="8">
        <v>470.33799999999997</v>
      </c>
      <c r="K385" s="17">
        <v>0.01</v>
      </c>
      <c r="L385" s="8">
        <v>238.93379999999999</v>
      </c>
    </row>
    <row r="386" spans="1:12">
      <c r="A386" s="17">
        <v>0.09</v>
      </c>
      <c r="B386" s="8">
        <v>9.4860000000000007</v>
      </c>
      <c r="F386" s="17">
        <v>7.0000000000000007E-2</v>
      </c>
      <c r="G386" t="s">
        <v>41</v>
      </c>
      <c r="H386" s="8">
        <v>710.67239999999993</v>
      </c>
      <c r="K386" s="17">
        <v>0.01</v>
      </c>
      <c r="L386" s="8">
        <v>3739.3928999999998</v>
      </c>
    </row>
    <row r="387" spans="1:12">
      <c r="A387" s="17">
        <v>7.0000000000000007E-2</v>
      </c>
      <c r="B387" s="8">
        <v>-263.64999999999998</v>
      </c>
      <c r="F387" s="17">
        <v>0</v>
      </c>
      <c r="G387" t="s">
        <v>41</v>
      </c>
      <c r="H387" s="8">
        <v>-1764.29</v>
      </c>
      <c r="K387" s="17">
        <v>0</v>
      </c>
      <c r="L387" s="8">
        <v>470.33799999999997</v>
      </c>
    </row>
    <row r="388" spans="1:12">
      <c r="A388" s="17">
        <v>0.06</v>
      </c>
      <c r="B388" s="8">
        <v>890.18100000000004</v>
      </c>
      <c r="F388" s="17">
        <v>0.05</v>
      </c>
      <c r="G388" t="s">
        <v>41</v>
      </c>
      <c r="H388" s="8">
        <v>-2133.2780000000002</v>
      </c>
      <c r="K388" s="17">
        <v>7.0000000000000007E-2</v>
      </c>
      <c r="L388" s="8">
        <v>710.67239999999993</v>
      </c>
    </row>
    <row r="389" spans="1:12">
      <c r="A389" s="17">
        <v>0</v>
      </c>
      <c r="B389" s="8">
        <v>6095.8601999999992</v>
      </c>
      <c r="F389" s="17">
        <v>0.1</v>
      </c>
      <c r="G389" t="s">
        <v>41</v>
      </c>
      <c r="H389" s="8">
        <v>-25</v>
      </c>
      <c r="K389" s="17">
        <v>0</v>
      </c>
      <c r="L389" s="8">
        <v>-1764.29</v>
      </c>
    </row>
    <row r="390" spans="1:12">
      <c r="A390" s="17">
        <v>0.06</v>
      </c>
      <c r="B390" s="8">
        <v>-82.83</v>
      </c>
      <c r="F390" s="17">
        <v>0.05</v>
      </c>
      <c r="G390" t="s">
        <v>41</v>
      </c>
      <c r="H390" s="8">
        <v>-722.23</v>
      </c>
      <c r="K390" s="17">
        <v>0.05</v>
      </c>
      <c r="L390" s="8">
        <v>-2133.2780000000002</v>
      </c>
    </row>
    <row r="391" spans="1:12">
      <c r="A391" s="17">
        <v>0.05</v>
      </c>
      <c r="B391" s="8">
        <v>25.04</v>
      </c>
      <c r="F391" s="17">
        <v>0.06</v>
      </c>
      <c r="G391" t="s">
        <v>41</v>
      </c>
      <c r="H391" s="8">
        <v>-127.3</v>
      </c>
      <c r="K391" s="17">
        <v>0.1</v>
      </c>
      <c r="L391" s="8">
        <v>-25</v>
      </c>
    </row>
    <row r="392" spans="1:12">
      <c r="A392" s="17">
        <v>0.1</v>
      </c>
      <c r="B392" s="8">
        <v>-580.32000000000005</v>
      </c>
      <c r="F392" s="17">
        <v>0.03</v>
      </c>
      <c r="G392" t="s">
        <v>41</v>
      </c>
      <c r="H392" s="8">
        <v>2861.01</v>
      </c>
      <c r="K392" s="17">
        <v>0.05</v>
      </c>
      <c r="L392" s="8">
        <v>-722.23</v>
      </c>
    </row>
    <row r="393" spans="1:12">
      <c r="A393" s="17">
        <v>0.1</v>
      </c>
      <c r="B393" s="8">
        <v>928.96079999999984</v>
      </c>
      <c r="F393" s="17">
        <v>0.03</v>
      </c>
      <c r="G393" t="s">
        <v>41</v>
      </c>
      <c r="H393" s="8">
        <v>1544.9307000000001</v>
      </c>
      <c r="K393" s="17">
        <v>0.06</v>
      </c>
      <c r="L393" s="8">
        <v>-127.3</v>
      </c>
    </row>
    <row r="394" spans="1:12">
      <c r="A394" s="17">
        <v>0.08</v>
      </c>
      <c r="B394" s="8">
        <v>-131.61720000000003</v>
      </c>
      <c r="F394" s="17">
        <v>0.05</v>
      </c>
      <c r="G394" t="s">
        <v>41</v>
      </c>
      <c r="H394" s="8">
        <v>-92.929200000000009</v>
      </c>
      <c r="K394" s="17">
        <v>0.03</v>
      </c>
      <c r="L394" s="8">
        <v>2861.01</v>
      </c>
    </row>
    <row r="395" spans="1:12">
      <c r="A395" s="17">
        <v>0.06</v>
      </c>
      <c r="B395" s="8">
        <v>-82.83</v>
      </c>
      <c r="F395" s="17">
        <v>0.03</v>
      </c>
      <c r="G395" t="s">
        <v>41</v>
      </c>
      <c r="H395" s="8">
        <v>1304.9000000000001</v>
      </c>
      <c r="K395" s="17">
        <v>0.03</v>
      </c>
      <c r="L395" s="8">
        <v>1544.9307000000001</v>
      </c>
    </row>
    <row r="396" spans="1:12">
      <c r="A396" s="17">
        <v>0.05</v>
      </c>
      <c r="B396" s="8">
        <v>25.04</v>
      </c>
      <c r="F396" s="17">
        <v>0.06</v>
      </c>
      <c r="G396" t="s">
        <v>41</v>
      </c>
      <c r="H396" s="8">
        <v>65.63</v>
      </c>
      <c r="K396" s="17">
        <v>0.05</v>
      </c>
      <c r="L396" s="8">
        <v>-92.929200000000009</v>
      </c>
    </row>
    <row r="397" spans="1:12">
      <c r="A397" s="17">
        <v>0.1</v>
      </c>
      <c r="B397" s="8">
        <v>930.98700000000008</v>
      </c>
      <c r="F397" s="17">
        <v>0.04</v>
      </c>
      <c r="G397" t="s">
        <v>41</v>
      </c>
      <c r="H397" s="8">
        <v>-7.73</v>
      </c>
      <c r="K397" s="17">
        <v>0.03</v>
      </c>
      <c r="L397" s="8">
        <v>1304.9000000000001</v>
      </c>
    </row>
    <row r="398" spans="1:12">
      <c r="A398" s="17">
        <v>0.1</v>
      </c>
      <c r="B398" s="8">
        <v>-580.32000000000005</v>
      </c>
      <c r="F398" s="17">
        <v>0.01</v>
      </c>
      <c r="G398" t="s">
        <v>41</v>
      </c>
      <c r="H398" s="8">
        <v>66.362220000000008</v>
      </c>
      <c r="K398" s="17">
        <v>0.06</v>
      </c>
      <c r="L398" s="8">
        <v>65.63</v>
      </c>
    </row>
    <row r="399" spans="1:12">
      <c r="A399" s="17">
        <v>0.08</v>
      </c>
      <c r="B399" s="8">
        <v>-253.11</v>
      </c>
      <c r="F399" s="17">
        <v>0.09</v>
      </c>
      <c r="G399" t="s">
        <v>41</v>
      </c>
      <c r="H399" s="8">
        <v>3193.2840000000001</v>
      </c>
      <c r="K399" s="17">
        <v>0.04</v>
      </c>
      <c r="L399" s="8">
        <v>-7.73</v>
      </c>
    </row>
    <row r="400" spans="1:12">
      <c r="A400" s="17">
        <v>0.03</v>
      </c>
      <c r="B400" s="8">
        <v>-16.670000000000002</v>
      </c>
      <c r="F400" s="17">
        <v>0.03</v>
      </c>
      <c r="G400" t="s">
        <v>41</v>
      </c>
      <c r="H400" s="8">
        <v>43.691699999999997</v>
      </c>
      <c r="K400" s="17">
        <v>0.01</v>
      </c>
      <c r="L400" s="8">
        <v>66.362220000000008</v>
      </c>
    </row>
    <row r="401" spans="1:13">
      <c r="A401" s="17">
        <v>0.02</v>
      </c>
      <c r="B401" s="8">
        <v>40.200000000000003</v>
      </c>
      <c r="F401" s="17">
        <v>0.04</v>
      </c>
      <c r="G401" t="s">
        <v>41</v>
      </c>
      <c r="H401" s="8">
        <v>152.48200000000003</v>
      </c>
      <c r="K401" s="17">
        <v>0.09</v>
      </c>
      <c r="L401" s="8">
        <v>3193.2840000000001</v>
      </c>
    </row>
    <row r="402" spans="1:13">
      <c r="A402" s="17">
        <v>7.0000000000000007E-2</v>
      </c>
      <c r="B402" s="8">
        <v>3.21</v>
      </c>
      <c r="F402" s="17">
        <v>0.1</v>
      </c>
      <c r="G402" t="s">
        <v>41</v>
      </c>
      <c r="H402" s="8">
        <v>-24.7104</v>
      </c>
      <c r="K402" s="17">
        <v>0.03</v>
      </c>
      <c r="L402" s="8">
        <v>43.691699999999997</v>
      </c>
    </row>
    <row r="403" spans="1:13">
      <c r="A403" s="17">
        <v>0.01</v>
      </c>
      <c r="B403" s="8">
        <v>38.700000000000003</v>
      </c>
      <c r="F403" s="17">
        <v>0.1</v>
      </c>
      <c r="G403" t="s">
        <v>41</v>
      </c>
      <c r="H403" s="8">
        <v>349.48499999999996</v>
      </c>
      <c r="K403" s="17">
        <v>0.04</v>
      </c>
      <c r="L403" s="8">
        <v>152.48200000000003</v>
      </c>
    </row>
    <row r="404" spans="1:13">
      <c r="A404" s="17">
        <v>0.09</v>
      </c>
      <c r="B404" s="8">
        <v>-21.91</v>
      </c>
      <c r="F404" s="17">
        <v>0.01</v>
      </c>
      <c r="G404" t="s">
        <v>29</v>
      </c>
      <c r="H404" s="8">
        <v>4.5599999999999996</v>
      </c>
      <c r="K404" s="17">
        <v>0.1</v>
      </c>
      <c r="L404" s="8">
        <v>-24.7104</v>
      </c>
    </row>
    <row r="405" spans="1:13">
      <c r="A405" s="17">
        <v>0.1</v>
      </c>
      <c r="B405" s="8">
        <v>-119.77</v>
      </c>
      <c r="F405" s="17">
        <v>0.08</v>
      </c>
      <c r="G405" t="s">
        <v>29</v>
      </c>
      <c r="H405" s="8">
        <v>-24.03</v>
      </c>
      <c r="K405" s="17">
        <v>0.1</v>
      </c>
      <c r="L405" s="8">
        <v>349.48499999999996</v>
      </c>
    </row>
    <row r="406" spans="1:13">
      <c r="A406" s="17">
        <v>7.0000000000000007E-2</v>
      </c>
      <c r="B406" s="8">
        <v>-168.72</v>
      </c>
      <c r="F406" s="17">
        <v>0.05</v>
      </c>
      <c r="G406" t="s">
        <v>29</v>
      </c>
      <c r="H406" s="8">
        <v>-37.03</v>
      </c>
      <c r="K406" s="17">
        <v>0.01</v>
      </c>
      <c r="M406" s="8">
        <v>4.5599999999999996</v>
      </c>
    </row>
    <row r="407" spans="1:13">
      <c r="A407" s="17">
        <v>7.0000000000000007E-2</v>
      </c>
      <c r="B407" s="8">
        <v>-439.62</v>
      </c>
      <c r="F407" s="17">
        <v>0.05</v>
      </c>
      <c r="G407" t="s">
        <v>29</v>
      </c>
      <c r="H407" s="8">
        <v>-0.71</v>
      </c>
      <c r="K407" s="17">
        <v>0.08</v>
      </c>
      <c r="M407" s="8">
        <v>-24.03</v>
      </c>
    </row>
    <row r="408" spans="1:13">
      <c r="A408" s="17">
        <v>0.1</v>
      </c>
      <c r="B408" s="8">
        <v>15.42</v>
      </c>
      <c r="F408" s="17">
        <v>0</v>
      </c>
      <c r="G408" t="s">
        <v>29</v>
      </c>
      <c r="H408" s="8">
        <v>592.91309999999987</v>
      </c>
      <c r="K408" s="17">
        <v>0.05</v>
      </c>
      <c r="M408" s="8">
        <v>-37.03</v>
      </c>
    </row>
    <row r="409" spans="1:13">
      <c r="A409" s="17">
        <v>0.1</v>
      </c>
      <c r="B409" s="8">
        <v>33.923999999999999</v>
      </c>
      <c r="F409" s="17">
        <v>0.01</v>
      </c>
      <c r="G409" t="s">
        <v>29</v>
      </c>
      <c r="H409" s="8">
        <v>261.87569999999994</v>
      </c>
      <c r="K409" s="17">
        <v>0.05</v>
      </c>
      <c r="M409" s="8">
        <v>-0.71</v>
      </c>
    </row>
    <row r="410" spans="1:13">
      <c r="A410" s="17">
        <v>0.03</v>
      </c>
      <c r="B410" s="8">
        <v>-16.670000000000002</v>
      </c>
      <c r="F410" s="17">
        <v>0.04</v>
      </c>
      <c r="G410" t="s">
        <v>29</v>
      </c>
      <c r="H410" s="8">
        <v>2.63</v>
      </c>
      <c r="K410" s="17">
        <v>0</v>
      </c>
      <c r="M410" s="8">
        <v>592.91309999999987</v>
      </c>
    </row>
    <row r="411" spans="1:13">
      <c r="A411" s="17">
        <v>0.01</v>
      </c>
      <c r="B411" s="8">
        <v>46.440000000000005</v>
      </c>
      <c r="F411" s="17">
        <v>0.08</v>
      </c>
      <c r="G411" t="s">
        <v>29</v>
      </c>
      <c r="H411" s="8">
        <v>-17.489999999999998</v>
      </c>
      <c r="K411" s="17">
        <v>0.01</v>
      </c>
      <c r="M411" s="8">
        <v>261.87569999999994</v>
      </c>
    </row>
    <row r="412" spans="1:13">
      <c r="A412" s="17">
        <v>0.09</v>
      </c>
      <c r="B412" s="8">
        <v>-17.527999999999999</v>
      </c>
      <c r="F412" s="17">
        <v>0.06</v>
      </c>
      <c r="G412" t="s">
        <v>29</v>
      </c>
      <c r="H412" s="8">
        <v>-28.296800000000001</v>
      </c>
      <c r="K412" s="17">
        <v>0.04</v>
      </c>
      <c r="M412" s="8">
        <v>2.63</v>
      </c>
    </row>
    <row r="413" spans="1:13">
      <c r="A413" s="17">
        <v>0.1</v>
      </c>
      <c r="B413" s="8">
        <v>-95.816000000000003</v>
      </c>
      <c r="F413" s="17">
        <v>0.02</v>
      </c>
      <c r="G413" t="s">
        <v>29</v>
      </c>
      <c r="H413" s="8">
        <v>-5.3071999999999999</v>
      </c>
      <c r="K413" s="17">
        <v>0.08</v>
      </c>
      <c r="M413" s="8">
        <v>-17.489999999999998</v>
      </c>
    </row>
    <row r="414" spans="1:13">
      <c r="A414" s="17">
        <v>7.0000000000000007E-2</v>
      </c>
      <c r="B414" s="8">
        <v>3.8519999999999999</v>
      </c>
      <c r="F414" s="17">
        <v>0.08</v>
      </c>
      <c r="G414" t="s">
        <v>29</v>
      </c>
      <c r="H414" s="8">
        <v>144.69</v>
      </c>
      <c r="K414" s="17">
        <v>0.06</v>
      </c>
      <c r="M414" s="8">
        <v>-28.296800000000001</v>
      </c>
    </row>
    <row r="415" spans="1:13">
      <c r="A415" s="17">
        <v>0</v>
      </c>
      <c r="B415" s="8">
        <v>71.735600000000005</v>
      </c>
      <c r="F415" s="17">
        <v>0.03</v>
      </c>
      <c r="G415" t="s">
        <v>29</v>
      </c>
      <c r="H415" s="8">
        <v>-84.437600000000003</v>
      </c>
      <c r="K415" s="17">
        <v>0.02</v>
      </c>
      <c r="M415" s="8">
        <v>-5.3071999999999999</v>
      </c>
    </row>
    <row r="416" spans="1:13">
      <c r="A416" s="17">
        <v>0.03</v>
      </c>
      <c r="B416" s="8">
        <v>-79.320800000000006</v>
      </c>
      <c r="F416" s="17">
        <v>0.04</v>
      </c>
      <c r="G416" t="s">
        <v>29</v>
      </c>
      <c r="H416" s="8">
        <v>24.312000000000001</v>
      </c>
      <c r="K416" s="17">
        <v>0.08</v>
      </c>
      <c r="M416" s="8">
        <v>144.69</v>
      </c>
    </row>
    <row r="417" spans="1:13">
      <c r="A417" s="17">
        <v>0.04</v>
      </c>
      <c r="B417" s="8">
        <v>24.095999999999997</v>
      </c>
      <c r="F417" s="17">
        <v>0.02</v>
      </c>
      <c r="G417" t="s">
        <v>29</v>
      </c>
      <c r="H417" s="8">
        <v>-67.489999999999995</v>
      </c>
      <c r="K417" s="17">
        <v>0.03</v>
      </c>
      <c r="M417" s="8">
        <v>-84.437600000000003</v>
      </c>
    </row>
    <row r="418" spans="1:13">
      <c r="A418" s="17">
        <v>0.03</v>
      </c>
      <c r="B418" s="8">
        <v>6.9719999999999995</v>
      </c>
      <c r="F418" s="17">
        <v>0.06</v>
      </c>
      <c r="G418" t="s">
        <v>29</v>
      </c>
      <c r="H418" s="8">
        <v>19.6282</v>
      </c>
      <c r="K418" s="17">
        <v>0.04</v>
      </c>
      <c r="M418" s="8">
        <v>24.312000000000001</v>
      </c>
    </row>
    <row r="419" spans="1:13">
      <c r="A419" s="17">
        <v>0.01</v>
      </c>
      <c r="B419" s="8">
        <v>-24.245999999999999</v>
      </c>
      <c r="F419" s="17">
        <v>0.06</v>
      </c>
      <c r="G419" t="s">
        <v>29</v>
      </c>
      <c r="H419" s="8">
        <v>-1.6524000000000001</v>
      </c>
      <c r="K419" s="17">
        <v>0.02</v>
      </c>
      <c r="M419" s="8">
        <v>-67.489999999999995</v>
      </c>
    </row>
    <row r="420" spans="1:13">
      <c r="A420" s="17">
        <v>0.09</v>
      </c>
      <c r="B420" s="8">
        <v>-605.37400000000002</v>
      </c>
      <c r="F420" s="17">
        <v>0.02</v>
      </c>
      <c r="G420" t="s">
        <v>29</v>
      </c>
      <c r="H420" s="8">
        <v>2.1400000000000023</v>
      </c>
      <c r="K420" s="17">
        <v>0.06</v>
      </c>
      <c r="M420" s="8">
        <v>19.6282</v>
      </c>
    </row>
    <row r="421" spans="1:13">
      <c r="A421" s="17">
        <v>0.1</v>
      </c>
      <c r="B421" s="8">
        <v>-99.55</v>
      </c>
      <c r="F421" s="17">
        <v>0.04</v>
      </c>
      <c r="G421" t="s">
        <v>29</v>
      </c>
      <c r="H421" s="8">
        <v>349.40909999999997</v>
      </c>
      <c r="K421" s="17">
        <v>0.06</v>
      </c>
      <c r="M421" s="8">
        <v>-1.6524000000000001</v>
      </c>
    </row>
    <row r="422" spans="1:13">
      <c r="A422" s="17">
        <v>0.09</v>
      </c>
      <c r="B422" s="8">
        <v>-801.15479999999991</v>
      </c>
      <c r="F422" s="17">
        <v>0</v>
      </c>
      <c r="G422" t="s">
        <v>29</v>
      </c>
      <c r="H422" s="8">
        <v>-37.5291</v>
      </c>
      <c r="K422" s="17">
        <v>0.02</v>
      </c>
      <c r="M422" s="8">
        <v>2.1400000000000023</v>
      </c>
    </row>
    <row r="423" spans="1:13">
      <c r="A423" s="17">
        <v>0.06</v>
      </c>
      <c r="B423" s="8">
        <v>797.85599999999999</v>
      </c>
      <c r="F423" s="17">
        <v>0.05</v>
      </c>
      <c r="G423" t="s">
        <v>29</v>
      </c>
      <c r="H423" s="8">
        <v>845.66399999999987</v>
      </c>
      <c r="K423" s="17">
        <v>0.04</v>
      </c>
      <c r="M423" s="8">
        <v>349.40909999999997</v>
      </c>
    </row>
    <row r="424" spans="1:13">
      <c r="A424" s="17">
        <v>0.02</v>
      </c>
      <c r="B424" s="8">
        <v>422.45249999999999</v>
      </c>
      <c r="F424" s="17">
        <v>0.05</v>
      </c>
      <c r="G424" t="s">
        <v>29</v>
      </c>
      <c r="H424" s="8">
        <v>575.39600000000007</v>
      </c>
      <c r="K424" s="17">
        <v>0</v>
      </c>
      <c r="M424" s="8">
        <v>-37.5291</v>
      </c>
    </row>
    <row r="425" spans="1:13">
      <c r="A425" s="17">
        <v>0.02</v>
      </c>
      <c r="B425" s="8">
        <v>-178.21600000000001</v>
      </c>
      <c r="F425" s="17">
        <v>0.08</v>
      </c>
      <c r="G425" t="s">
        <v>29</v>
      </c>
      <c r="H425" s="8">
        <v>7402.32</v>
      </c>
      <c r="K425" s="17">
        <v>0.05</v>
      </c>
      <c r="M425" s="8">
        <v>845.66399999999987</v>
      </c>
    </row>
    <row r="426" spans="1:13">
      <c r="A426" s="17">
        <v>0.04</v>
      </c>
      <c r="B426" s="8">
        <v>-26.655999999999999</v>
      </c>
      <c r="F426" s="17">
        <v>0.05</v>
      </c>
      <c r="G426" t="s">
        <v>29</v>
      </c>
      <c r="H426" s="8">
        <v>1892.424</v>
      </c>
      <c r="K426" s="17">
        <v>0.05</v>
      </c>
      <c r="M426" s="8">
        <v>575.39600000000007</v>
      </c>
    </row>
    <row r="427" spans="1:13">
      <c r="A427" s="17">
        <v>0.02</v>
      </c>
      <c r="B427" s="8">
        <v>-54.622</v>
      </c>
      <c r="F427" s="17">
        <v>0.09</v>
      </c>
      <c r="G427" t="s">
        <v>29</v>
      </c>
      <c r="H427" s="8">
        <v>28.855799999999999</v>
      </c>
      <c r="K427" s="17">
        <v>0.08</v>
      </c>
      <c r="M427" s="8">
        <v>7402.32</v>
      </c>
    </row>
    <row r="428" spans="1:13">
      <c r="A428" s="17">
        <v>0.03</v>
      </c>
      <c r="B428" s="8">
        <v>-126.81418000000001</v>
      </c>
      <c r="F428" s="17">
        <v>7.0000000000000007E-2</v>
      </c>
      <c r="G428" t="s">
        <v>29</v>
      </c>
      <c r="H428" s="8">
        <v>117.852</v>
      </c>
      <c r="K428" s="17">
        <v>0.05</v>
      </c>
      <c r="M428" s="8">
        <v>1892.424</v>
      </c>
    </row>
    <row r="429" spans="1:13">
      <c r="A429" s="17">
        <v>0.03</v>
      </c>
      <c r="B429" s="8">
        <v>1400.1</v>
      </c>
      <c r="F429" s="17">
        <v>0.05</v>
      </c>
      <c r="G429" t="s">
        <v>29</v>
      </c>
      <c r="H429" s="8">
        <v>34.010400000000004</v>
      </c>
      <c r="K429" s="17">
        <v>0.09</v>
      </c>
      <c r="M429" s="8">
        <v>28.855799999999999</v>
      </c>
    </row>
    <row r="430" spans="1:13">
      <c r="A430" s="17">
        <v>0.09</v>
      </c>
      <c r="B430" s="8">
        <v>916.68060000000014</v>
      </c>
      <c r="F430" s="17">
        <v>7.0000000000000007E-2</v>
      </c>
      <c r="G430" t="s">
        <v>29</v>
      </c>
      <c r="H430" s="8">
        <v>-190.67999999999998</v>
      </c>
      <c r="K430" s="17">
        <v>7.0000000000000007E-2</v>
      </c>
      <c r="M430" s="8">
        <v>117.852</v>
      </c>
    </row>
    <row r="431" spans="1:13">
      <c r="A431" s="17">
        <v>0.05</v>
      </c>
      <c r="B431" s="8">
        <v>67.599999999999923</v>
      </c>
      <c r="F431" s="17">
        <v>0.09</v>
      </c>
      <c r="G431" t="s">
        <v>29</v>
      </c>
      <c r="H431" s="8">
        <v>325.39800000000002</v>
      </c>
      <c r="K431" s="17">
        <v>0.05</v>
      </c>
      <c r="M431" s="8">
        <v>34.010400000000004</v>
      </c>
    </row>
    <row r="432" spans="1:13">
      <c r="A432" s="17">
        <v>0.09</v>
      </c>
      <c r="B432" s="8">
        <v>-224.64400000000001</v>
      </c>
      <c r="F432" s="17">
        <v>0.04</v>
      </c>
      <c r="G432" t="s">
        <v>29</v>
      </c>
      <c r="H432" s="8">
        <v>22.817999999999998</v>
      </c>
      <c r="K432" s="17">
        <v>7.0000000000000007E-2</v>
      </c>
      <c r="M432" s="8">
        <v>-190.67999999999998</v>
      </c>
    </row>
    <row r="433" spans="1:13">
      <c r="A433" s="17">
        <v>0.06</v>
      </c>
      <c r="B433" s="8">
        <v>14.76</v>
      </c>
      <c r="F433" s="17">
        <v>0.09</v>
      </c>
      <c r="G433" t="s">
        <v>29</v>
      </c>
      <c r="H433" s="8">
        <v>-3.3809999999999998</v>
      </c>
      <c r="K433" s="17">
        <v>0.09</v>
      </c>
      <c r="M433" s="8">
        <v>325.39800000000002</v>
      </c>
    </row>
    <row r="434" spans="1:13">
      <c r="A434" s="17">
        <v>0.06</v>
      </c>
      <c r="B434" s="8">
        <v>10.85</v>
      </c>
      <c r="F434" s="17">
        <v>0.09</v>
      </c>
      <c r="G434" t="s">
        <v>29</v>
      </c>
      <c r="H434" s="8">
        <v>-2.7047999999999996</v>
      </c>
      <c r="K434" s="17">
        <v>0.04</v>
      </c>
      <c r="M434" s="8">
        <v>22.817999999999998</v>
      </c>
    </row>
    <row r="435" spans="1:13">
      <c r="A435" s="17">
        <v>0.01</v>
      </c>
      <c r="B435" s="8">
        <v>97.662599999999983</v>
      </c>
      <c r="F435" s="17">
        <v>0.03</v>
      </c>
      <c r="G435" t="s">
        <v>29</v>
      </c>
      <c r="H435" s="8">
        <v>18.658000000000001</v>
      </c>
      <c r="K435" s="17">
        <v>0.09</v>
      </c>
      <c r="M435" s="8">
        <v>-3.3809999999999998</v>
      </c>
    </row>
    <row r="436" spans="1:13">
      <c r="A436" s="17">
        <v>0.06</v>
      </c>
      <c r="B436" s="8">
        <v>-453.2</v>
      </c>
      <c r="F436" s="17">
        <v>0.01</v>
      </c>
      <c r="G436" t="s">
        <v>29</v>
      </c>
      <c r="H436" s="8">
        <v>40.247699999999995</v>
      </c>
      <c r="K436" s="17">
        <v>0.09</v>
      </c>
      <c r="M436" s="8">
        <v>-2.7047999999999996</v>
      </c>
    </row>
    <row r="437" spans="1:13">
      <c r="A437" s="17">
        <v>0.06</v>
      </c>
      <c r="B437" s="8">
        <v>-207.679788</v>
      </c>
      <c r="F437" s="17">
        <v>0.09</v>
      </c>
      <c r="G437" t="s">
        <v>29</v>
      </c>
      <c r="H437" s="8">
        <v>14.0898</v>
      </c>
      <c r="K437" s="17">
        <v>0.03</v>
      </c>
      <c r="M437" s="8">
        <v>18.658000000000001</v>
      </c>
    </row>
    <row r="438" spans="1:13">
      <c r="A438" s="17">
        <v>0.03</v>
      </c>
      <c r="B438" s="8">
        <v>-7.5244000000000009</v>
      </c>
      <c r="F438" s="17">
        <v>0.03</v>
      </c>
      <c r="G438" t="s">
        <v>29</v>
      </c>
      <c r="H438" s="8">
        <v>9.82</v>
      </c>
      <c r="K438" s="17">
        <v>0.01</v>
      </c>
      <c r="M438" s="8">
        <v>40.247699999999995</v>
      </c>
    </row>
    <row r="439" spans="1:13">
      <c r="A439" s="17">
        <v>0</v>
      </c>
      <c r="B439" s="8">
        <v>-92.961000000000013</v>
      </c>
      <c r="F439" s="17">
        <v>0.01</v>
      </c>
      <c r="G439" t="s">
        <v>29</v>
      </c>
      <c r="H439" s="8">
        <v>112.06</v>
      </c>
      <c r="K439" s="17">
        <v>0.09</v>
      </c>
      <c r="M439" s="8">
        <v>14.0898</v>
      </c>
    </row>
    <row r="440" spans="1:13">
      <c r="A440" s="17">
        <v>0</v>
      </c>
      <c r="B440" s="8">
        <v>613.89576</v>
      </c>
      <c r="F440" s="17">
        <v>0.09</v>
      </c>
      <c r="G440" t="s">
        <v>29</v>
      </c>
      <c r="H440" s="8">
        <v>16.79</v>
      </c>
      <c r="K440" s="17">
        <v>0.03</v>
      </c>
      <c r="M440" s="8">
        <v>9.82</v>
      </c>
    </row>
    <row r="441" spans="1:13">
      <c r="A441" s="17">
        <v>0.1</v>
      </c>
      <c r="B441" s="8">
        <v>232.28159999999997</v>
      </c>
      <c r="F441" s="17">
        <v>0.05</v>
      </c>
      <c r="G441" t="s">
        <v>29</v>
      </c>
      <c r="H441" s="8">
        <v>41.296499999999995</v>
      </c>
      <c r="K441" s="17">
        <v>0.01</v>
      </c>
      <c r="M441" s="8">
        <v>112.06</v>
      </c>
    </row>
    <row r="442" spans="1:13">
      <c r="A442" s="17">
        <v>0.08</v>
      </c>
      <c r="B442" s="8">
        <v>-45.07</v>
      </c>
      <c r="F442" s="17">
        <v>0.06</v>
      </c>
      <c r="G442" t="s">
        <v>29</v>
      </c>
      <c r="H442" s="8">
        <v>105.678</v>
      </c>
      <c r="K442" s="17">
        <v>0.09</v>
      </c>
      <c r="M442" s="8">
        <v>16.79</v>
      </c>
    </row>
    <row r="443" spans="1:13">
      <c r="A443" s="17">
        <v>0.05</v>
      </c>
      <c r="B443" s="8">
        <v>-8.5299999999999994</v>
      </c>
      <c r="F443" s="17">
        <v>7.0000000000000007E-2</v>
      </c>
      <c r="G443" t="s">
        <v>29</v>
      </c>
      <c r="H443" s="8">
        <v>149.88869999999997</v>
      </c>
      <c r="K443" s="17">
        <v>0.05</v>
      </c>
      <c r="M443" s="8">
        <v>41.296499999999995</v>
      </c>
    </row>
    <row r="444" spans="1:13">
      <c r="A444" s="17">
        <v>0</v>
      </c>
      <c r="B444" s="8">
        <v>285.95</v>
      </c>
      <c r="F444" s="17">
        <v>0.04</v>
      </c>
      <c r="G444" t="s">
        <v>29</v>
      </c>
      <c r="H444" s="8">
        <v>3.0400000000000027</v>
      </c>
      <c r="K444" s="17">
        <v>0.06</v>
      </c>
      <c r="M444" s="8">
        <v>105.678</v>
      </c>
    </row>
    <row r="445" spans="1:13">
      <c r="A445" s="17">
        <v>0.08</v>
      </c>
      <c r="B445" s="8">
        <v>-209.25</v>
      </c>
      <c r="F445" s="17">
        <v>0.09</v>
      </c>
      <c r="G445" t="s">
        <v>29</v>
      </c>
      <c r="H445" s="8">
        <v>2.7060000000000013</v>
      </c>
      <c r="K445" s="17">
        <v>7.0000000000000007E-2</v>
      </c>
      <c r="M445" s="8">
        <v>149.88869999999997</v>
      </c>
    </row>
    <row r="446" spans="1:13">
      <c r="A446" s="17">
        <v>0.1</v>
      </c>
      <c r="B446" s="8">
        <v>-9.1635999999999989</v>
      </c>
      <c r="F446" s="17">
        <v>0.03</v>
      </c>
      <c r="G446" t="s">
        <v>29</v>
      </c>
      <c r="H446" s="8">
        <v>91.955999999999989</v>
      </c>
      <c r="K446" s="17">
        <v>0.04</v>
      </c>
      <c r="M446" s="8">
        <v>3.0400000000000027</v>
      </c>
    </row>
    <row r="447" spans="1:13">
      <c r="A447" s="17">
        <v>0.02</v>
      </c>
      <c r="B447" s="8">
        <v>12.706000000000017</v>
      </c>
      <c r="F447" s="17">
        <v>0.05</v>
      </c>
      <c r="G447" t="s">
        <v>29</v>
      </c>
      <c r="H447" s="8">
        <v>-2.544</v>
      </c>
      <c r="K447" s="17">
        <v>0.09</v>
      </c>
      <c r="M447" s="8">
        <v>2.7060000000000013</v>
      </c>
    </row>
    <row r="448" spans="1:13">
      <c r="A448" s="17">
        <v>7.0000000000000007E-2</v>
      </c>
      <c r="B448" s="8">
        <v>7.7151600000000045</v>
      </c>
      <c r="F448" s="17">
        <v>0.06</v>
      </c>
      <c r="G448" t="s">
        <v>29</v>
      </c>
      <c r="H448" s="8">
        <v>2.4851999999999999</v>
      </c>
      <c r="K448" s="17">
        <v>0.03</v>
      </c>
      <c r="M448" s="8">
        <v>91.955999999999989</v>
      </c>
    </row>
    <row r="449" spans="1:13">
      <c r="A449" s="17">
        <v>0.04</v>
      </c>
      <c r="B449" s="8">
        <v>192.51689999999999</v>
      </c>
      <c r="F449" s="17">
        <v>0.09</v>
      </c>
      <c r="G449" t="s">
        <v>29</v>
      </c>
      <c r="H449" s="8">
        <v>13.895999999999999</v>
      </c>
      <c r="K449" s="17">
        <v>0.05</v>
      </c>
      <c r="M449" s="8">
        <v>-2.544</v>
      </c>
    </row>
    <row r="450" spans="1:13">
      <c r="A450" s="17">
        <v>0.02</v>
      </c>
      <c r="B450" s="8">
        <v>-134.91200000000001</v>
      </c>
      <c r="F450" s="17">
        <v>0.09</v>
      </c>
      <c r="G450" t="s">
        <v>29</v>
      </c>
      <c r="H450" s="8">
        <v>-172.71800000000002</v>
      </c>
      <c r="K450" s="17">
        <v>0.06</v>
      </c>
      <c r="M450" s="8">
        <v>2.4851999999999999</v>
      </c>
    </row>
    <row r="451" spans="1:13">
      <c r="A451" s="17">
        <v>0</v>
      </c>
      <c r="B451" s="8">
        <v>-5.05</v>
      </c>
      <c r="F451" s="17">
        <v>0.03</v>
      </c>
      <c r="G451" t="s">
        <v>29</v>
      </c>
      <c r="H451" s="8">
        <v>-18.64</v>
      </c>
      <c r="K451" s="17">
        <v>0.09</v>
      </c>
      <c r="M451" s="8">
        <v>13.895999999999999</v>
      </c>
    </row>
    <row r="452" spans="1:13">
      <c r="A452" s="17">
        <v>0.09</v>
      </c>
      <c r="B452" s="8">
        <v>-204.16</v>
      </c>
      <c r="F452" s="17">
        <v>0.02</v>
      </c>
      <c r="G452" t="s">
        <v>29</v>
      </c>
      <c r="H452" s="8">
        <v>-77.03</v>
      </c>
      <c r="K452" s="17">
        <v>0.09</v>
      </c>
      <c r="M452" s="8">
        <v>-172.71800000000002</v>
      </c>
    </row>
    <row r="453" spans="1:13">
      <c r="A453" s="17">
        <v>0.06</v>
      </c>
      <c r="B453" s="8">
        <v>-46.115000000000002</v>
      </c>
      <c r="F453" s="17">
        <v>0.04</v>
      </c>
      <c r="G453" t="s">
        <v>29</v>
      </c>
      <c r="H453" s="8">
        <v>24.923999999999999</v>
      </c>
      <c r="K453" s="17">
        <v>0.03</v>
      </c>
      <c r="M453" s="8">
        <v>-18.64</v>
      </c>
    </row>
    <row r="454" spans="1:13">
      <c r="A454" s="17">
        <v>0.1</v>
      </c>
      <c r="B454" s="8">
        <v>-20.103999999999999</v>
      </c>
      <c r="F454" s="17">
        <v>0.05</v>
      </c>
      <c r="G454" t="s">
        <v>29</v>
      </c>
      <c r="H454" s="8">
        <v>-2.9094999999999995</v>
      </c>
      <c r="K454" s="17">
        <v>0.02</v>
      </c>
      <c r="M454" s="8">
        <v>-77.03</v>
      </c>
    </row>
    <row r="455" spans="1:13">
      <c r="A455" s="17">
        <v>0.04</v>
      </c>
      <c r="B455" s="8">
        <v>-3.496</v>
      </c>
      <c r="F455" s="17">
        <v>7.0000000000000007E-2</v>
      </c>
      <c r="G455" t="s">
        <v>29</v>
      </c>
      <c r="H455" s="8">
        <v>-35.75</v>
      </c>
      <c r="K455" s="17">
        <v>0.04</v>
      </c>
      <c r="M455" s="8">
        <v>24.923999999999999</v>
      </c>
    </row>
    <row r="456" spans="1:13">
      <c r="A456" s="17">
        <v>7.0000000000000007E-2</v>
      </c>
      <c r="B456" s="8">
        <v>-717.072</v>
      </c>
      <c r="F456" s="17">
        <v>7.0000000000000007E-2</v>
      </c>
      <c r="G456" t="s">
        <v>29</v>
      </c>
      <c r="H456" s="8">
        <v>152.65559999999999</v>
      </c>
      <c r="K456" s="17">
        <v>0.05</v>
      </c>
      <c r="M456" s="8">
        <v>-2.9094999999999995</v>
      </c>
    </row>
    <row r="457" spans="1:13">
      <c r="A457" s="17">
        <v>0.09</v>
      </c>
      <c r="B457" s="8">
        <v>-62.23</v>
      </c>
      <c r="F457" s="17">
        <v>7.0000000000000007E-2</v>
      </c>
      <c r="G457" t="s">
        <v>29</v>
      </c>
      <c r="H457" s="8">
        <v>7.1500000000000057</v>
      </c>
      <c r="K457" s="17">
        <v>7.0000000000000007E-2</v>
      </c>
      <c r="M457" s="8">
        <v>-35.75</v>
      </c>
    </row>
    <row r="458" spans="1:13">
      <c r="A458" s="17">
        <v>0.01</v>
      </c>
      <c r="B458" s="8">
        <v>131.38200000000001</v>
      </c>
      <c r="F458" s="17">
        <v>0.1</v>
      </c>
      <c r="G458" t="s">
        <v>29</v>
      </c>
      <c r="H458" s="8">
        <v>113.6499</v>
      </c>
      <c r="K458" s="17">
        <v>7.0000000000000007E-2</v>
      </c>
      <c r="M458" s="8">
        <v>152.65559999999999</v>
      </c>
    </row>
    <row r="459" spans="1:13">
      <c r="A459" s="17">
        <v>0.01</v>
      </c>
      <c r="B459" s="8">
        <v>-89.292000000000002</v>
      </c>
      <c r="F459" s="17">
        <v>0.01</v>
      </c>
      <c r="G459" t="s">
        <v>29</v>
      </c>
      <c r="H459" s="8">
        <v>-35.474400000000003</v>
      </c>
      <c r="K459" s="17">
        <v>7.0000000000000007E-2</v>
      </c>
      <c r="M459" s="8">
        <v>7.1500000000000057</v>
      </c>
    </row>
    <row r="460" spans="1:13">
      <c r="A460" s="17">
        <v>0.03</v>
      </c>
      <c r="B460" s="8">
        <v>-211.036</v>
      </c>
      <c r="F460" s="17">
        <v>0.05</v>
      </c>
      <c r="G460" t="s">
        <v>29</v>
      </c>
      <c r="H460" s="8">
        <v>14.466999999999999</v>
      </c>
      <c r="K460" s="17">
        <v>0.1</v>
      </c>
      <c r="M460" s="8">
        <v>113.6499</v>
      </c>
    </row>
    <row r="461" spans="1:13">
      <c r="A461" s="17">
        <v>0.04</v>
      </c>
      <c r="B461" s="8">
        <v>-13.28</v>
      </c>
      <c r="F461" s="17">
        <v>7.0000000000000007E-2</v>
      </c>
      <c r="G461" t="s">
        <v>29</v>
      </c>
      <c r="H461" s="8">
        <v>-66.044499999999999</v>
      </c>
      <c r="K461" s="17">
        <v>0.01</v>
      </c>
      <c r="M461" s="8">
        <v>-35.474400000000003</v>
      </c>
    </row>
    <row r="462" spans="1:13">
      <c r="A462" s="17">
        <v>0.02</v>
      </c>
      <c r="B462" s="8">
        <v>-48.68</v>
      </c>
      <c r="F462" s="17">
        <v>0.02</v>
      </c>
      <c r="G462" t="s">
        <v>29</v>
      </c>
      <c r="H462" s="8">
        <v>-105.68520000000001</v>
      </c>
      <c r="K462" s="17">
        <v>0.05</v>
      </c>
      <c r="M462" s="8">
        <v>14.466999999999999</v>
      </c>
    </row>
    <row r="463" spans="1:13">
      <c r="A463" s="17">
        <v>0.03</v>
      </c>
      <c r="B463" s="8">
        <v>-184.548</v>
      </c>
      <c r="F463" s="17">
        <v>0.09</v>
      </c>
      <c r="G463" t="s">
        <v>29</v>
      </c>
      <c r="H463" s="8">
        <v>15.66</v>
      </c>
      <c r="K463" s="17">
        <v>7.0000000000000007E-2</v>
      </c>
      <c r="M463" s="8">
        <v>-66.044499999999999</v>
      </c>
    </row>
    <row r="464" spans="1:13">
      <c r="A464" s="17">
        <v>0.06</v>
      </c>
      <c r="B464" s="8">
        <v>1220.03784</v>
      </c>
      <c r="F464" s="17">
        <v>0</v>
      </c>
      <c r="G464" t="s">
        <v>29</v>
      </c>
      <c r="H464" s="8">
        <v>1167.1580000000001</v>
      </c>
      <c r="K464" s="17">
        <v>0.02</v>
      </c>
      <c r="M464" s="8">
        <v>-105.68520000000001</v>
      </c>
    </row>
    <row r="465" spans="1:13">
      <c r="A465" s="17">
        <v>0.09</v>
      </c>
      <c r="B465" s="8">
        <v>-2.87</v>
      </c>
      <c r="F465" s="17">
        <v>0</v>
      </c>
      <c r="G465" t="s">
        <v>29</v>
      </c>
      <c r="H465" s="8">
        <v>1014.9200000000001</v>
      </c>
      <c r="K465" s="17">
        <v>0.09</v>
      </c>
      <c r="M465" s="8">
        <v>15.66</v>
      </c>
    </row>
    <row r="466" spans="1:13">
      <c r="A466" s="17">
        <v>0.04</v>
      </c>
      <c r="B466" s="8">
        <v>4.3808999999999996</v>
      </c>
      <c r="F466" s="17">
        <v>0.09</v>
      </c>
      <c r="G466" t="s">
        <v>29</v>
      </c>
      <c r="H466" s="8">
        <v>1.73</v>
      </c>
      <c r="K466" s="17">
        <v>0</v>
      </c>
      <c r="M466" s="8">
        <v>1167.1580000000001</v>
      </c>
    </row>
    <row r="467" spans="1:13">
      <c r="A467" s="17">
        <v>0.09</v>
      </c>
      <c r="B467" s="8">
        <v>-100.744</v>
      </c>
      <c r="F467" s="17">
        <v>0.05</v>
      </c>
      <c r="G467" t="s">
        <v>29</v>
      </c>
      <c r="H467" s="8">
        <v>-66.62</v>
      </c>
      <c r="K467" s="17">
        <v>0</v>
      </c>
      <c r="M467" s="8">
        <v>1014.9200000000001</v>
      </c>
    </row>
    <row r="468" spans="1:13">
      <c r="A468" s="17">
        <v>0</v>
      </c>
      <c r="B468" s="8">
        <v>3.3840000000000039</v>
      </c>
      <c r="F468" s="17">
        <v>0.09</v>
      </c>
      <c r="G468" t="s">
        <v>29</v>
      </c>
      <c r="H468" s="8">
        <v>-21.487749999999998</v>
      </c>
      <c r="K468" s="17">
        <v>0.09</v>
      </c>
      <c r="M468" s="8">
        <v>1.73</v>
      </c>
    </row>
    <row r="469" spans="1:13">
      <c r="A469" s="17">
        <v>0.01</v>
      </c>
      <c r="B469" s="8">
        <v>0.34600000000000009</v>
      </c>
      <c r="F469" s="17">
        <v>0</v>
      </c>
      <c r="G469" t="s">
        <v>29</v>
      </c>
      <c r="H469" s="8">
        <v>23.594999999999999</v>
      </c>
      <c r="K469" s="17">
        <v>0.05</v>
      </c>
      <c r="M469" s="8">
        <v>-66.62</v>
      </c>
    </row>
    <row r="470" spans="1:13">
      <c r="A470" s="17">
        <v>0.01</v>
      </c>
      <c r="B470" s="8">
        <v>-17.654</v>
      </c>
      <c r="F470" s="17">
        <v>0.01</v>
      </c>
      <c r="G470" t="s">
        <v>29</v>
      </c>
      <c r="H470" s="8">
        <v>7.59</v>
      </c>
      <c r="K470" s="17">
        <v>0.09</v>
      </c>
      <c r="M470" s="8">
        <v>-21.487749999999998</v>
      </c>
    </row>
    <row r="471" spans="1:13">
      <c r="A471" s="17">
        <v>0.01</v>
      </c>
      <c r="B471" s="8">
        <v>-13.826000000000001</v>
      </c>
      <c r="F471" s="17">
        <v>0.05</v>
      </c>
      <c r="G471" t="s">
        <v>29</v>
      </c>
      <c r="H471" s="8">
        <v>-36.25</v>
      </c>
      <c r="K471" s="17">
        <v>0</v>
      </c>
      <c r="M471" s="8">
        <v>23.594999999999999</v>
      </c>
    </row>
    <row r="472" spans="1:13">
      <c r="A472" s="17">
        <v>0</v>
      </c>
      <c r="B472" s="8">
        <v>-203.67000000000002</v>
      </c>
      <c r="F472" s="17">
        <v>7.0000000000000007E-2</v>
      </c>
      <c r="G472" t="s">
        <v>29</v>
      </c>
      <c r="H472" s="8">
        <v>-243.23649999999998</v>
      </c>
      <c r="K472" s="17">
        <v>0.01</v>
      </c>
      <c r="M472" s="8">
        <v>7.59</v>
      </c>
    </row>
    <row r="473" spans="1:13">
      <c r="A473" s="17">
        <v>7.0000000000000007E-2</v>
      </c>
      <c r="B473" s="8">
        <v>19.57</v>
      </c>
      <c r="F473" s="17">
        <v>0.06</v>
      </c>
      <c r="G473" t="s">
        <v>29</v>
      </c>
      <c r="H473" s="8">
        <v>1103.9723999999999</v>
      </c>
      <c r="K473" s="17">
        <v>0.05</v>
      </c>
      <c r="M473" s="8">
        <v>-36.25</v>
      </c>
    </row>
    <row r="474" spans="1:13">
      <c r="A474" s="17">
        <v>0.1</v>
      </c>
      <c r="B474" s="8">
        <v>98.12</v>
      </c>
      <c r="F474" s="17">
        <v>0.03</v>
      </c>
      <c r="G474" t="s">
        <v>29</v>
      </c>
      <c r="H474" s="8">
        <v>136.33709999999999</v>
      </c>
      <c r="K474" s="17">
        <v>7.0000000000000007E-2</v>
      </c>
      <c r="M474" s="8">
        <v>-243.23649999999998</v>
      </c>
    </row>
    <row r="475" spans="1:13">
      <c r="A475" s="17">
        <v>0.08</v>
      </c>
      <c r="B475" s="8">
        <v>107.11</v>
      </c>
      <c r="F475" s="17">
        <v>0.06</v>
      </c>
      <c r="G475" t="s">
        <v>29</v>
      </c>
      <c r="H475" s="8">
        <v>-175.86</v>
      </c>
      <c r="K475" s="17">
        <v>0.06</v>
      </c>
      <c r="M475" s="8">
        <v>1103.9723999999999</v>
      </c>
    </row>
    <row r="476" spans="1:13">
      <c r="A476" s="17">
        <v>0.02</v>
      </c>
      <c r="B476" s="8">
        <v>-216.154</v>
      </c>
      <c r="F476" s="17">
        <v>0.1</v>
      </c>
      <c r="G476" t="s">
        <v>29</v>
      </c>
      <c r="H476" s="8">
        <v>35.090000000000003</v>
      </c>
      <c r="K476" s="17">
        <v>0.03</v>
      </c>
      <c r="M476" s="8">
        <v>136.33709999999999</v>
      </c>
    </row>
    <row r="477" spans="1:13">
      <c r="A477" s="17">
        <v>0.06</v>
      </c>
      <c r="B477" s="8">
        <v>-6.6096000000000004</v>
      </c>
      <c r="F477" s="17">
        <v>0.01</v>
      </c>
      <c r="G477" t="s">
        <v>29</v>
      </c>
      <c r="H477" s="8">
        <v>-256.51900000000001</v>
      </c>
      <c r="K477" s="17">
        <v>0.06</v>
      </c>
      <c r="M477" s="8">
        <v>-175.86</v>
      </c>
    </row>
    <row r="478" spans="1:13">
      <c r="A478" s="17">
        <v>0.05</v>
      </c>
      <c r="B478" s="8">
        <v>-89.216999999999999</v>
      </c>
      <c r="F478" s="17">
        <v>0.09</v>
      </c>
      <c r="G478" t="s">
        <v>29</v>
      </c>
      <c r="H478" s="8">
        <v>-145.08199999999999</v>
      </c>
      <c r="K478" s="17">
        <v>0.1</v>
      </c>
      <c r="M478" s="8">
        <v>35.090000000000003</v>
      </c>
    </row>
    <row r="479" spans="1:13">
      <c r="A479" s="17">
        <v>0.06</v>
      </c>
      <c r="B479" s="8">
        <v>1.2236</v>
      </c>
      <c r="F479" s="17">
        <v>0.02</v>
      </c>
      <c r="G479" t="s">
        <v>29</v>
      </c>
      <c r="H479" s="8">
        <v>1.1080000000000014</v>
      </c>
      <c r="K479" s="17">
        <v>0.01</v>
      </c>
      <c r="M479" s="8">
        <v>-256.51900000000001</v>
      </c>
    </row>
    <row r="480" spans="1:13">
      <c r="A480" s="17">
        <v>0.02</v>
      </c>
      <c r="B480" s="8">
        <v>4.3148</v>
      </c>
      <c r="F480" s="17">
        <v>0.03</v>
      </c>
      <c r="G480" t="s">
        <v>29</v>
      </c>
      <c r="H480" s="8">
        <v>0.68399999999999894</v>
      </c>
      <c r="K480" s="17">
        <v>0.09</v>
      </c>
      <c r="M480" s="8">
        <v>-145.08199999999999</v>
      </c>
    </row>
    <row r="481" spans="1:13">
      <c r="A481" s="17">
        <v>0.05</v>
      </c>
      <c r="B481" s="8">
        <v>-125.83296</v>
      </c>
      <c r="F481" s="17">
        <v>0.09</v>
      </c>
      <c r="G481" t="s">
        <v>29</v>
      </c>
      <c r="H481" s="8">
        <v>5.7532000000000005</v>
      </c>
      <c r="K481" s="17">
        <v>0.02</v>
      </c>
      <c r="M481" s="8">
        <v>1.1080000000000014</v>
      </c>
    </row>
    <row r="482" spans="1:13">
      <c r="A482" s="17">
        <v>0.03</v>
      </c>
      <c r="B482" s="8">
        <v>122.21</v>
      </c>
      <c r="F482" s="17">
        <v>0.08</v>
      </c>
      <c r="G482" t="s">
        <v>29</v>
      </c>
      <c r="H482" s="8">
        <v>8.9320000000000093</v>
      </c>
      <c r="K482" s="17">
        <v>0.03</v>
      </c>
      <c r="M482" s="8">
        <v>0.68399999999999894</v>
      </c>
    </row>
    <row r="483" spans="1:13">
      <c r="A483" s="17">
        <v>0.04</v>
      </c>
      <c r="B483" s="8">
        <v>-11.1332</v>
      </c>
      <c r="F483" s="17">
        <v>0.01</v>
      </c>
      <c r="G483" t="s">
        <v>29</v>
      </c>
      <c r="H483" s="8">
        <v>229.63800000000015</v>
      </c>
      <c r="K483" s="17">
        <v>0.09</v>
      </c>
      <c r="M483" s="8">
        <v>5.7532000000000005</v>
      </c>
    </row>
    <row r="484" spans="1:13">
      <c r="A484" s="17">
        <v>0.04</v>
      </c>
      <c r="B484" s="8">
        <v>201.7353</v>
      </c>
      <c r="F484" s="17">
        <v>0.02</v>
      </c>
      <c r="G484" t="s">
        <v>29</v>
      </c>
      <c r="H484" s="8">
        <v>-22.48</v>
      </c>
      <c r="K484" s="17">
        <v>0.08</v>
      </c>
      <c r="M484" s="8">
        <v>8.9320000000000093</v>
      </c>
    </row>
    <row r="485" spans="1:13">
      <c r="A485" s="17">
        <v>0</v>
      </c>
      <c r="B485" s="8">
        <v>-684.78</v>
      </c>
      <c r="F485" s="17">
        <v>0.09</v>
      </c>
      <c r="G485" t="s">
        <v>29</v>
      </c>
      <c r="H485" s="8">
        <v>144.2928</v>
      </c>
      <c r="K485" s="17">
        <v>0.01</v>
      </c>
      <c r="M485" s="8">
        <v>229.63800000000015</v>
      </c>
    </row>
    <row r="486" spans="1:13">
      <c r="A486" s="17">
        <v>0.06</v>
      </c>
      <c r="B486" s="8">
        <v>-237.47</v>
      </c>
      <c r="F486" s="17">
        <v>0.09</v>
      </c>
      <c r="G486" t="s">
        <v>29</v>
      </c>
      <c r="H486" s="8">
        <v>-46.005000000000003</v>
      </c>
      <c r="K486" s="17">
        <v>0.02</v>
      </c>
      <c r="M486" s="8">
        <v>-22.48</v>
      </c>
    </row>
    <row r="487" spans="1:13">
      <c r="A487" s="17">
        <v>0.09</v>
      </c>
      <c r="B487" s="8">
        <v>-2946.0509999999999</v>
      </c>
      <c r="F487" s="17">
        <v>0.02</v>
      </c>
      <c r="G487" t="s">
        <v>29</v>
      </c>
      <c r="H487" s="8">
        <v>-29.898400000000002</v>
      </c>
      <c r="K487" s="17">
        <v>0.09</v>
      </c>
      <c r="M487" s="8">
        <v>144.2928</v>
      </c>
    </row>
    <row r="488" spans="1:13">
      <c r="A488" s="17">
        <v>0.03</v>
      </c>
      <c r="B488" s="8">
        <v>21.555599999999998</v>
      </c>
      <c r="F488" s="17">
        <v>0.09</v>
      </c>
      <c r="G488" t="s">
        <v>29</v>
      </c>
      <c r="H488" s="8">
        <v>72.1858</v>
      </c>
      <c r="K488" s="17">
        <v>0.09</v>
      </c>
      <c r="M488" s="8">
        <v>-46.005000000000003</v>
      </c>
    </row>
    <row r="489" spans="1:13">
      <c r="A489" s="17">
        <v>0.01</v>
      </c>
      <c r="B489" s="8">
        <v>-239.315</v>
      </c>
      <c r="F489" s="17">
        <v>0.09</v>
      </c>
      <c r="G489" t="s">
        <v>29</v>
      </c>
      <c r="H489" s="8">
        <v>-122.3733</v>
      </c>
      <c r="K489" s="17">
        <v>0.02</v>
      </c>
      <c r="M489" s="8">
        <v>-29.898400000000002</v>
      </c>
    </row>
    <row r="490" spans="1:13">
      <c r="A490" s="17">
        <v>0</v>
      </c>
      <c r="B490" s="8">
        <v>-33.31</v>
      </c>
      <c r="F490" s="17">
        <v>0.09</v>
      </c>
      <c r="G490" t="s">
        <v>29</v>
      </c>
      <c r="H490" s="8">
        <v>-51.75</v>
      </c>
      <c r="K490" s="17">
        <v>0.09</v>
      </c>
      <c r="M490" s="8">
        <v>72.1858</v>
      </c>
    </row>
    <row r="491" spans="1:13">
      <c r="A491" s="17">
        <v>0.04</v>
      </c>
      <c r="B491" s="8">
        <v>-74.479599999999991</v>
      </c>
      <c r="F491" s="17">
        <v>0.04</v>
      </c>
      <c r="G491" t="s">
        <v>29</v>
      </c>
      <c r="H491" s="8">
        <v>-1</v>
      </c>
      <c r="K491" s="17">
        <v>0.09</v>
      </c>
      <c r="M491" s="8">
        <v>-122.3733</v>
      </c>
    </row>
    <row r="492" spans="1:13">
      <c r="A492" s="17">
        <v>0.09</v>
      </c>
      <c r="B492" s="8">
        <v>-232.22056000000003</v>
      </c>
      <c r="F492" s="17">
        <v>0.1</v>
      </c>
      <c r="G492" t="s">
        <v>29</v>
      </c>
      <c r="H492" s="8">
        <v>-11.57</v>
      </c>
      <c r="K492" s="17">
        <v>0.09</v>
      </c>
      <c r="M492" s="8">
        <v>-51.75</v>
      </c>
    </row>
    <row r="493" spans="1:13">
      <c r="A493" s="17">
        <v>7.0000000000000007E-2</v>
      </c>
      <c r="B493" s="8">
        <v>18.643799999999999</v>
      </c>
      <c r="F493" s="17">
        <v>0</v>
      </c>
      <c r="G493" t="s">
        <v>29</v>
      </c>
      <c r="H493" s="8">
        <v>-61.870000000000005</v>
      </c>
      <c r="K493" s="17">
        <v>0.04</v>
      </c>
      <c r="M493" s="8">
        <v>-1</v>
      </c>
    </row>
    <row r="494" spans="1:13">
      <c r="A494" s="17">
        <v>0.06</v>
      </c>
      <c r="B494" s="8">
        <v>-31.24</v>
      </c>
      <c r="F494" s="17">
        <v>0.04</v>
      </c>
      <c r="G494" t="s">
        <v>29</v>
      </c>
      <c r="H494" s="8">
        <v>-1759.58</v>
      </c>
      <c r="K494" s="17">
        <v>0.1</v>
      </c>
      <c r="M494" s="8">
        <v>-11.57</v>
      </c>
    </row>
    <row r="495" spans="1:13">
      <c r="A495" s="17">
        <v>0.06</v>
      </c>
      <c r="B495" s="8">
        <v>55.888000000000034</v>
      </c>
      <c r="F495" s="17">
        <v>0.04</v>
      </c>
      <c r="G495" t="s">
        <v>29</v>
      </c>
      <c r="H495" s="8">
        <v>-52.344000000000008</v>
      </c>
      <c r="K495" s="17">
        <v>0</v>
      </c>
      <c r="M495" s="8">
        <v>-61.870000000000005</v>
      </c>
    </row>
    <row r="496" spans="1:13">
      <c r="A496" s="17">
        <v>0.08</v>
      </c>
      <c r="B496" s="8">
        <v>1.3224</v>
      </c>
      <c r="F496" s="17">
        <v>0.04</v>
      </c>
      <c r="G496" t="s">
        <v>29</v>
      </c>
      <c r="H496" s="8">
        <v>-119.93599999999999</v>
      </c>
      <c r="K496" s="17">
        <v>0.04</v>
      </c>
      <c r="M496" s="8">
        <v>-1759.58</v>
      </c>
    </row>
    <row r="497" spans="1:13">
      <c r="A497" s="17">
        <v>0.04</v>
      </c>
      <c r="B497" s="8">
        <v>455.42069999999995</v>
      </c>
      <c r="F497" s="17">
        <v>0.08</v>
      </c>
      <c r="G497" t="s">
        <v>29</v>
      </c>
      <c r="H497" s="8">
        <v>-83.65</v>
      </c>
      <c r="K497" s="17">
        <v>0.04</v>
      </c>
      <c r="M497" s="8">
        <v>-52.344000000000008</v>
      </c>
    </row>
    <row r="498" spans="1:13">
      <c r="A498" s="17">
        <v>0.01</v>
      </c>
      <c r="B498" s="8">
        <v>29.332000000000001</v>
      </c>
      <c r="F498" s="17">
        <v>0.01</v>
      </c>
      <c r="G498" t="s">
        <v>29</v>
      </c>
      <c r="H498" s="8">
        <v>-4.6682999999999995</v>
      </c>
      <c r="K498" s="17">
        <v>0.04</v>
      </c>
      <c r="M498" s="8">
        <v>-119.93599999999999</v>
      </c>
    </row>
    <row r="499" spans="1:13">
      <c r="A499" s="17">
        <v>0.06</v>
      </c>
      <c r="B499" s="8">
        <v>-86</v>
      </c>
      <c r="F499" s="17">
        <v>0.01</v>
      </c>
      <c r="G499" t="s">
        <v>29</v>
      </c>
      <c r="H499" s="8">
        <v>0.70200000000000085</v>
      </c>
      <c r="K499" s="17">
        <v>0.08</v>
      </c>
      <c r="M499" s="8">
        <v>-83.65</v>
      </c>
    </row>
    <row r="500" spans="1:13">
      <c r="A500" s="17">
        <v>0.02</v>
      </c>
      <c r="B500" s="8">
        <v>-0.49</v>
      </c>
      <c r="F500" s="17">
        <v>0</v>
      </c>
      <c r="G500" t="s">
        <v>29</v>
      </c>
      <c r="H500" s="8">
        <v>5.8624999999999998</v>
      </c>
      <c r="K500" s="17">
        <v>0.01</v>
      </c>
      <c r="M500" s="8">
        <v>-4.6682999999999995</v>
      </c>
    </row>
    <row r="501" spans="1:13">
      <c r="A501" s="17">
        <v>0.01</v>
      </c>
      <c r="B501" s="8">
        <v>34.348199999999999</v>
      </c>
      <c r="F501" s="17">
        <v>0</v>
      </c>
      <c r="G501" t="s">
        <v>29</v>
      </c>
      <c r="H501" s="8">
        <v>10.5</v>
      </c>
      <c r="K501" s="17">
        <v>0.01</v>
      </c>
      <c r="M501" s="8">
        <v>0.70200000000000085</v>
      </c>
    </row>
    <row r="502" spans="1:13">
      <c r="A502" s="17">
        <v>0.06</v>
      </c>
      <c r="B502" s="8">
        <v>-66.650000000000006</v>
      </c>
      <c r="F502" s="17">
        <v>7.0000000000000007E-2</v>
      </c>
      <c r="G502" t="s">
        <v>29</v>
      </c>
      <c r="H502" s="8">
        <v>-141.12</v>
      </c>
      <c r="K502" s="17">
        <v>0</v>
      </c>
      <c r="M502" s="8">
        <v>5.8624999999999998</v>
      </c>
    </row>
    <row r="503" spans="1:13">
      <c r="A503" s="17">
        <v>0.06</v>
      </c>
      <c r="B503" s="8">
        <v>35.954999999999998</v>
      </c>
      <c r="F503" s="17">
        <v>0.05</v>
      </c>
      <c r="G503" t="s">
        <v>29</v>
      </c>
      <c r="H503" s="8">
        <v>411.5172</v>
      </c>
      <c r="K503" s="17">
        <v>0</v>
      </c>
      <c r="M503" s="8">
        <v>10.5</v>
      </c>
    </row>
    <row r="504" spans="1:13">
      <c r="A504" s="17">
        <v>0.04</v>
      </c>
      <c r="B504" s="8">
        <v>-173.09520000000001</v>
      </c>
      <c r="F504" s="17">
        <v>0.05</v>
      </c>
      <c r="G504" t="s">
        <v>29</v>
      </c>
      <c r="H504" s="8">
        <v>-132.62950000000001</v>
      </c>
      <c r="K504" s="17">
        <v>7.0000000000000007E-2</v>
      </c>
      <c r="M504" s="8">
        <v>-141.12</v>
      </c>
    </row>
    <row r="505" spans="1:13">
      <c r="A505" s="17">
        <v>7.0000000000000007E-2</v>
      </c>
      <c r="B505" s="8">
        <v>-96.16</v>
      </c>
      <c r="F505" s="17">
        <v>0.02</v>
      </c>
      <c r="G505" t="s">
        <v>29</v>
      </c>
      <c r="H505" s="8">
        <v>-63.87</v>
      </c>
      <c r="K505" s="17">
        <v>0.05</v>
      </c>
      <c r="M505" s="8">
        <v>411.5172</v>
      </c>
    </row>
    <row r="506" spans="1:13">
      <c r="A506" s="17">
        <v>0.02</v>
      </c>
      <c r="B506" s="8">
        <v>263.39999999999998</v>
      </c>
      <c r="F506" s="17">
        <v>0.02</v>
      </c>
      <c r="G506" t="s">
        <v>29</v>
      </c>
      <c r="H506" s="8">
        <v>196.79999999999998</v>
      </c>
      <c r="K506" s="17">
        <v>0.05</v>
      </c>
      <c r="M506" s="8">
        <v>-132.62950000000001</v>
      </c>
    </row>
    <row r="507" spans="1:13">
      <c r="A507" s="17">
        <v>7.0000000000000007E-2</v>
      </c>
      <c r="B507" s="8">
        <v>37.31</v>
      </c>
      <c r="F507" s="17">
        <v>0.03</v>
      </c>
      <c r="G507" t="s">
        <v>29</v>
      </c>
      <c r="H507" s="8">
        <v>250.03759999999997</v>
      </c>
      <c r="K507" s="17">
        <v>0.02</v>
      </c>
      <c r="M507" s="8">
        <v>-63.87</v>
      </c>
    </row>
    <row r="508" spans="1:13">
      <c r="A508" s="17">
        <v>0.04</v>
      </c>
      <c r="B508" s="8">
        <v>-173.09520000000001</v>
      </c>
      <c r="F508" s="17">
        <v>7.0000000000000007E-2</v>
      </c>
      <c r="G508" t="s">
        <v>29</v>
      </c>
      <c r="H508" s="8">
        <v>-539.59</v>
      </c>
      <c r="K508" s="17">
        <v>0.02</v>
      </c>
      <c r="M508" s="8">
        <v>196.79999999999998</v>
      </c>
    </row>
    <row r="509" spans="1:13">
      <c r="A509" s="17">
        <v>7.0000000000000007E-2</v>
      </c>
      <c r="B509" s="8">
        <v>-96.16</v>
      </c>
      <c r="F509" s="17">
        <v>0.06</v>
      </c>
      <c r="G509" t="s">
        <v>29</v>
      </c>
      <c r="H509" s="8">
        <v>-82.822999999999993</v>
      </c>
      <c r="K509" s="17">
        <v>0.03</v>
      </c>
      <c r="M509" s="8">
        <v>250.03759999999997</v>
      </c>
    </row>
    <row r="510" spans="1:13">
      <c r="A510" s="17">
        <v>0.02</v>
      </c>
      <c r="B510" s="8">
        <v>104.7213</v>
      </c>
      <c r="F510" s="17">
        <v>0.1</v>
      </c>
      <c r="G510" t="s">
        <v>29</v>
      </c>
      <c r="H510" s="8">
        <v>-27.283750000000001</v>
      </c>
      <c r="K510" s="17">
        <v>7.0000000000000007E-2</v>
      </c>
      <c r="M510" s="8">
        <v>-539.59</v>
      </c>
    </row>
    <row r="511" spans="1:13">
      <c r="A511" s="17">
        <v>7.0000000000000007E-2</v>
      </c>
      <c r="B511" s="8">
        <v>37.31</v>
      </c>
      <c r="F511" s="17">
        <v>0.03</v>
      </c>
      <c r="G511" t="s">
        <v>29</v>
      </c>
      <c r="H511" s="8">
        <v>-51.559199999999997</v>
      </c>
      <c r="K511" s="17">
        <v>0.06</v>
      </c>
      <c r="M511" s="8">
        <v>-82.822999999999993</v>
      </c>
    </row>
    <row r="512" spans="1:13">
      <c r="A512" s="17">
        <v>0</v>
      </c>
      <c r="B512" s="8">
        <v>80.674799999999991</v>
      </c>
      <c r="F512" s="17">
        <v>7.0000000000000007E-2</v>
      </c>
      <c r="G512" t="s">
        <v>29</v>
      </c>
      <c r="H512" s="8">
        <v>-81.77</v>
      </c>
      <c r="K512" s="17">
        <v>0.1</v>
      </c>
      <c r="M512" s="8">
        <v>-27.283750000000001</v>
      </c>
    </row>
    <row r="513" spans="1:13">
      <c r="A513" s="17">
        <v>0.09</v>
      </c>
      <c r="B513" s="8">
        <v>114.3165</v>
      </c>
      <c r="F513" s="17">
        <v>0.06</v>
      </c>
      <c r="G513" t="s">
        <v>29</v>
      </c>
      <c r="H513" s="8">
        <v>7.4399999999999995</v>
      </c>
      <c r="K513" s="17">
        <v>0.03</v>
      </c>
      <c r="M513" s="8">
        <v>-51.559199999999997</v>
      </c>
    </row>
    <row r="514" spans="1:13">
      <c r="A514" s="17">
        <v>0.09</v>
      </c>
      <c r="B514" s="8">
        <v>1107.4079999999999</v>
      </c>
      <c r="F514" s="17">
        <v>0.03</v>
      </c>
      <c r="G514" t="s">
        <v>29</v>
      </c>
      <c r="H514" s="8">
        <v>50.2044</v>
      </c>
      <c r="K514" s="17">
        <v>7.0000000000000007E-2</v>
      </c>
      <c r="M514" s="8">
        <v>-81.77</v>
      </c>
    </row>
    <row r="515" spans="1:13">
      <c r="A515" s="17">
        <v>0</v>
      </c>
      <c r="B515" s="8">
        <v>-149.21199999999999</v>
      </c>
      <c r="F515" s="17">
        <v>7.0000000000000007E-2</v>
      </c>
      <c r="G515" t="s">
        <v>29</v>
      </c>
      <c r="H515" s="8">
        <v>236.2371</v>
      </c>
      <c r="K515" s="17">
        <v>0.06</v>
      </c>
      <c r="M515" s="8">
        <v>7.4399999999999995</v>
      </c>
    </row>
    <row r="516" spans="1:13">
      <c r="A516" s="17">
        <v>0.05</v>
      </c>
      <c r="B516" s="8">
        <v>-21.018000000000001</v>
      </c>
      <c r="F516" s="17">
        <v>0.05</v>
      </c>
      <c r="G516" t="s">
        <v>29</v>
      </c>
      <c r="H516" s="8">
        <v>943</v>
      </c>
      <c r="K516" s="17">
        <v>0.03</v>
      </c>
      <c r="M516" s="8">
        <v>50.2044</v>
      </c>
    </row>
    <row r="517" spans="1:13">
      <c r="A517" s="17">
        <v>0.04</v>
      </c>
      <c r="B517" s="8">
        <v>-655.52987500000006</v>
      </c>
      <c r="F517" s="17">
        <v>0.05</v>
      </c>
      <c r="G517" t="s">
        <v>29</v>
      </c>
      <c r="H517" s="8">
        <v>90.62</v>
      </c>
      <c r="K517" s="17">
        <v>7.0000000000000007E-2</v>
      </c>
      <c r="M517" s="8">
        <v>236.2371</v>
      </c>
    </row>
    <row r="518" spans="1:13">
      <c r="A518" s="17">
        <v>0.01</v>
      </c>
      <c r="B518" s="8">
        <v>354.32879999999994</v>
      </c>
      <c r="F518" s="17">
        <v>0.03</v>
      </c>
      <c r="G518" t="s">
        <v>29</v>
      </c>
      <c r="H518" s="8">
        <v>-4.4599999999999937</v>
      </c>
      <c r="K518" s="17">
        <v>0.05</v>
      </c>
      <c r="M518" s="8">
        <v>943</v>
      </c>
    </row>
    <row r="519" spans="1:13">
      <c r="A519" s="17">
        <v>0.06</v>
      </c>
      <c r="B519" s="8">
        <v>-489.41559999999998</v>
      </c>
      <c r="F519" s="17">
        <v>0.09</v>
      </c>
      <c r="G519" t="s">
        <v>29</v>
      </c>
      <c r="H519" s="8">
        <v>-3.7840000000000003</v>
      </c>
      <c r="K519" s="17">
        <v>0.05</v>
      </c>
      <c r="M519" s="8">
        <v>90.62</v>
      </c>
    </row>
    <row r="520" spans="1:13">
      <c r="A520" s="17">
        <v>0.05</v>
      </c>
      <c r="B520" s="8">
        <v>35.31</v>
      </c>
      <c r="F520" s="17">
        <v>0.04</v>
      </c>
      <c r="G520" t="s">
        <v>29</v>
      </c>
      <c r="H520" s="8">
        <v>299.6739</v>
      </c>
      <c r="K520" s="17">
        <v>0.03</v>
      </c>
      <c r="M520" s="8">
        <v>-4.4599999999999937</v>
      </c>
    </row>
    <row r="521" spans="1:13">
      <c r="A521" s="17">
        <v>0.05</v>
      </c>
      <c r="B521" s="8">
        <v>6.11</v>
      </c>
      <c r="F521" s="17">
        <v>0.01</v>
      </c>
      <c r="G521" t="s">
        <v>29</v>
      </c>
      <c r="H521" s="8">
        <v>-15.456</v>
      </c>
      <c r="K521" s="17">
        <v>0.09</v>
      </c>
      <c r="M521" s="8">
        <v>-3.7840000000000003</v>
      </c>
    </row>
    <row r="522" spans="1:13">
      <c r="A522" s="17">
        <v>0.09</v>
      </c>
      <c r="B522" s="8">
        <v>187.41200000000026</v>
      </c>
      <c r="F522" s="17">
        <v>0.06</v>
      </c>
      <c r="G522" t="s">
        <v>29</v>
      </c>
      <c r="H522" s="8">
        <v>16.049399999999999</v>
      </c>
      <c r="K522" s="17">
        <v>0.04</v>
      </c>
      <c r="M522" s="8">
        <v>299.6739</v>
      </c>
    </row>
    <row r="523" spans="1:13">
      <c r="A523" s="17">
        <v>0.1</v>
      </c>
      <c r="B523" s="8">
        <v>-6.34</v>
      </c>
      <c r="F523" s="17">
        <v>7.0000000000000007E-2</v>
      </c>
      <c r="G523" t="s">
        <v>29</v>
      </c>
      <c r="H523" s="8">
        <v>7.9000000000000057</v>
      </c>
      <c r="K523" s="17">
        <v>0.01</v>
      </c>
      <c r="M523" s="8">
        <v>-15.456</v>
      </c>
    </row>
    <row r="524" spans="1:13">
      <c r="A524" s="17">
        <v>0.1</v>
      </c>
      <c r="B524" s="8">
        <v>92.722199999999987</v>
      </c>
      <c r="F524" s="17">
        <v>7.0000000000000007E-2</v>
      </c>
      <c r="G524" t="s">
        <v>29</v>
      </c>
      <c r="H524" s="8">
        <v>521.69000000000005</v>
      </c>
      <c r="K524" s="17">
        <v>0.06</v>
      </c>
      <c r="M524" s="8">
        <v>16.049399999999999</v>
      </c>
    </row>
    <row r="525" spans="1:13">
      <c r="A525" s="17">
        <v>0.03</v>
      </c>
      <c r="B525" s="8">
        <v>-160.27549999999999</v>
      </c>
      <c r="F525" s="17">
        <v>0.06</v>
      </c>
      <c r="G525" t="s">
        <v>29</v>
      </c>
      <c r="H525" s="8">
        <v>-27.738800000000001</v>
      </c>
      <c r="K525" s="17">
        <v>7.0000000000000007E-2</v>
      </c>
      <c r="M525" s="8">
        <v>7.9000000000000057</v>
      </c>
    </row>
    <row r="526" spans="1:13">
      <c r="A526" s="17">
        <v>0.01</v>
      </c>
      <c r="B526" s="8">
        <v>396.97199999999998</v>
      </c>
      <c r="F526" s="17">
        <v>0.03</v>
      </c>
      <c r="G526" t="s">
        <v>29</v>
      </c>
      <c r="H526" s="8">
        <v>23.2028</v>
      </c>
      <c r="K526" s="17">
        <v>7.0000000000000007E-2</v>
      </c>
      <c r="M526" s="8">
        <v>521.69000000000005</v>
      </c>
    </row>
    <row r="527" spans="1:13">
      <c r="A527" s="17">
        <v>0.03</v>
      </c>
      <c r="B527" s="8">
        <v>-7.04</v>
      </c>
      <c r="F527" s="17">
        <v>0.03</v>
      </c>
      <c r="G527" t="s">
        <v>29</v>
      </c>
      <c r="H527" s="8">
        <v>-18.190000000000001</v>
      </c>
      <c r="K527" s="17">
        <v>0.06</v>
      </c>
      <c r="M527" s="8">
        <v>-27.738800000000001</v>
      </c>
    </row>
    <row r="528" spans="1:13">
      <c r="A528" s="17">
        <v>0.01</v>
      </c>
      <c r="B528" s="8">
        <v>538.52</v>
      </c>
      <c r="F528" s="17">
        <v>0.06</v>
      </c>
      <c r="G528" t="s">
        <v>29</v>
      </c>
      <c r="H528" s="8">
        <v>-24.057540000000003</v>
      </c>
      <c r="K528" s="17">
        <v>0.03</v>
      </c>
      <c r="M528" s="8">
        <v>23.2028</v>
      </c>
    </row>
    <row r="529" spans="1:13">
      <c r="A529" s="17">
        <v>0.05</v>
      </c>
      <c r="B529" s="8">
        <v>-4.1399999999999997</v>
      </c>
      <c r="F529" s="17">
        <v>0.05</v>
      </c>
      <c r="G529" t="s">
        <v>29</v>
      </c>
      <c r="H529" s="8">
        <v>6.0512999999999995</v>
      </c>
      <c r="K529" s="17">
        <v>0.03</v>
      </c>
      <c r="M529" s="8">
        <v>-18.190000000000001</v>
      </c>
    </row>
    <row r="530" spans="1:13">
      <c r="A530" s="17">
        <v>0.05</v>
      </c>
      <c r="B530" s="8">
        <v>-31.885000000000002</v>
      </c>
      <c r="F530" s="17">
        <v>0.1</v>
      </c>
      <c r="G530" t="s">
        <v>29</v>
      </c>
      <c r="H530" s="8">
        <v>-67.0565</v>
      </c>
      <c r="K530" s="17">
        <v>0.06</v>
      </c>
      <c r="M530" s="8">
        <v>-24.057540000000003</v>
      </c>
    </row>
    <row r="531" spans="1:13">
      <c r="A531" s="17">
        <v>0.01</v>
      </c>
      <c r="B531" s="8">
        <v>-95.21050000000001</v>
      </c>
      <c r="F531" s="17">
        <v>7.0000000000000007E-2</v>
      </c>
      <c r="G531" t="s">
        <v>29</v>
      </c>
      <c r="H531" s="8">
        <v>-7.94</v>
      </c>
      <c r="K531" s="17">
        <v>0.05</v>
      </c>
      <c r="M531" s="8">
        <v>6.0512999999999995</v>
      </c>
    </row>
    <row r="532" spans="1:13">
      <c r="A532" s="17">
        <v>0.09</v>
      </c>
      <c r="B532" s="8">
        <v>-193.58</v>
      </c>
      <c r="F532" s="17">
        <v>0.08</v>
      </c>
      <c r="G532" t="s">
        <v>29</v>
      </c>
      <c r="H532" s="8">
        <v>-2.12</v>
      </c>
      <c r="K532" s="17">
        <v>0.1</v>
      </c>
      <c r="M532" s="8">
        <v>-67.0565</v>
      </c>
    </row>
    <row r="533" spans="1:13">
      <c r="A533" s="17">
        <v>0.03</v>
      </c>
      <c r="B533" s="8">
        <v>-4.3009999999999939</v>
      </c>
      <c r="F533" s="17">
        <v>0.01</v>
      </c>
      <c r="G533" t="s">
        <v>29</v>
      </c>
      <c r="H533" s="8">
        <v>-69.069999999999993</v>
      </c>
      <c r="K533" s="17">
        <v>7.0000000000000007E-2</v>
      </c>
      <c r="M533" s="8">
        <v>-7.94</v>
      </c>
    </row>
    <row r="534" spans="1:13">
      <c r="A534" s="17">
        <v>0.09</v>
      </c>
      <c r="B534" s="8">
        <v>-1570.32</v>
      </c>
      <c r="F534" s="17">
        <v>0.02</v>
      </c>
      <c r="G534" t="s">
        <v>29</v>
      </c>
      <c r="H534" s="8">
        <v>-63.51</v>
      </c>
      <c r="K534" s="17">
        <v>0.08</v>
      </c>
      <c r="M534" s="8">
        <v>-2.12</v>
      </c>
    </row>
    <row r="535" spans="1:13">
      <c r="A535" s="17">
        <v>0.08</v>
      </c>
      <c r="B535" s="8">
        <v>27.23</v>
      </c>
      <c r="F535" s="17">
        <v>0.02</v>
      </c>
      <c r="G535" t="s">
        <v>29</v>
      </c>
      <c r="H535" s="8">
        <v>-92.05</v>
      </c>
      <c r="K535" s="17">
        <v>0.01</v>
      </c>
      <c r="M535" s="8">
        <v>-69.069999999999993</v>
      </c>
    </row>
    <row r="536" spans="1:13">
      <c r="A536" s="17">
        <v>0.06</v>
      </c>
      <c r="B536" s="8">
        <v>-19.099200000000003</v>
      </c>
      <c r="F536" s="17">
        <v>0.04</v>
      </c>
      <c r="G536" t="s">
        <v>29</v>
      </c>
      <c r="H536" s="8">
        <v>6.11</v>
      </c>
      <c r="K536" s="17">
        <v>0.02</v>
      </c>
      <c r="M536" s="8">
        <v>-63.51</v>
      </c>
    </row>
    <row r="537" spans="1:13">
      <c r="A537" s="17">
        <v>0.02</v>
      </c>
      <c r="B537" s="8">
        <v>373.67</v>
      </c>
      <c r="F537" s="17">
        <v>0.08</v>
      </c>
      <c r="G537" t="s">
        <v>29</v>
      </c>
      <c r="H537" s="8">
        <v>-2.12</v>
      </c>
      <c r="K537" s="17">
        <v>0.02</v>
      </c>
      <c r="M537" s="8">
        <v>-92.05</v>
      </c>
    </row>
    <row r="538" spans="1:13">
      <c r="A538" s="17">
        <v>0.06</v>
      </c>
      <c r="B538" s="8">
        <v>-14.801880000000001</v>
      </c>
      <c r="F538" s="17">
        <v>0.01</v>
      </c>
      <c r="G538" t="s">
        <v>29</v>
      </c>
      <c r="H538" s="8">
        <v>-35.916399999999996</v>
      </c>
      <c r="K538" s="17">
        <v>0.04</v>
      </c>
      <c r="M538" s="8">
        <v>6.11</v>
      </c>
    </row>
    <row r="539" spans="1:13">
      <c r="A539" s="17">
        <v>0.05</v>
      </c>
      <c r="B539" s="8">
        <v>-2561.3235</v>
      </c>
      <c r="F539" s="17">
        <v>0.02</v>
      </c>
      <c r="G539" t="s">
        <v>29</v>
      </c>
      <c r="H539" s="8">
        <v>-31.754999999999999</v>
      </c>
      <c r="K539" s="17">
        <v>0.08</v>
      </c>
      <c r="M539" s="8">
        <v>-2.12</v>
      </c>
    </row>
    <row r="540" spans="1:13">
      <c r="A540" s="17">
        <v>0.02</v>
      </c>
      <c r="B540" s="8">
        <v>168.91889999999998</v>
      </c>
      <c r="F540" s="17">
        <v>0.01</v>
      </c>
      <c r="G540" t="s">
        <v>29</v>
      </c>
      <c r="H540" s="8">
        <v>32.940899999999999</v>
      </c>
      <c r="K540" s="17">
        <v>0.01</v>
      </c>
      <c r="M540" s="8">
        <v>-35.916399999999996</v>
      </c>
    </row>
    <row r="541" spans="1:13">
      <c r="A541" s="17">
        <v>0.03</v>
      </c>
      <c r="B541" s="8">
        <v>-6.2</v>
      </c>
      <c r="F541" s="17">
        <v>0.01</v>
      </c>
      <c r="G541" t="s">
        <v>29</v>
      </c>
      <c r="H541" s="8">
        <v>-282.08179999999999</v>
      </c>
      <c r="K541" s="17">
        <v>0.02</v>
      </c>
      <c r="M541" s="8">
        <v>-31.754999999999999</v>
      </c>
    </row>
    <row r="542" spans="1:13">
      <c r="A542" s="17">
        <v>0.1</v>
      </c>
      <c r="B542" s="8">
        <v>19.064699999999998</v>
      </c>
      <c r="F542" s="17">
        <v>0.02</v>
      </c>
      <c r="G542" t="s">
        <v>29</v>
      </c>
      <c r="H542" s="8">
        <v>105.25259999999999</v>
      </c>
      <c r="K542" s="17">
        <v>0.01</v>
      </c>
      <c r="M542" s="8">
        <v>32.940899999999999</v>
      </c>
    </row>
    <row r="543" spans="1:13">
      <c r="A543" s="17">
        <v>0.08</v>
      </c>
      <c r="B543" s="8">
        <v>10.56</v>
      </c>
      <c r="F543" s="17">
        <v>0.03</v>
      </c>
      <c r="G543" t="s">
        <v>29</v>
      </c>
      <c r="H543" s="8">
        <v>-29.092700000000001</v>
      </c>
      <c r="K543" s="17">
        <v>0.01</v>
      </c>
      <c r="M543" s="8">
        <v>-282.08179999999999</v>
      </c>
    </row>
    <row r="544" spans="1:13">
      <c r="A544" s="17">
        <v>0.01</v>
      </c>
      <c r="B544" s="8">
        <v>837.68069999999989</v>
      </c>
      <c r="F544" s="17">
        <v>0.1</v>
      </c>
      <c r="G544" t="s">
        <v>29</v>
      </c>
      <c r="H544" s="8">
        <v>-2.58</v>
      </c>
      <c r="K544" s="17">
        <v>0.02</v>
      </c>
      <c r="M544" s="8">
        <v>105.25259999999999</v>
      </c>
    </row>
    <row r="545" spans="1:13">
      <c r="A545" s="17">
        <v>0.03</v>
      </c>
      <c r="B545" s="8">
        <v>-4.2</v>
      </c>
      <c r="F545" s="17">
        <v>0.03</v>
      </c>
      <c r="G545" t="s">
        <v>29</v>
      </c>
      <c r="H545" s="8">
        <v>363.55199999999996</v>
      </c>
      <c r="K545" s="17">
        <v>0.03</v>
      </c>
      <c r="M545" s="8">
        <v>-29.092700000000001</v>
      </c>
    </row>
    <row r="546" spans="1:13">
      <c r="A546" s="17">
        <v>0.05</v>
      </c>
      <c r="B546" s="8">
        <v>-44.163600000000002</v>
      </c>
      <c r="F546" s="17">
        <v>0</v>
      </c>
      <c r="G546" t="s">
        <v>29</v>
      </c>
      <c r="H546" s="8">
        <v>-15.5595</v>
      </c>
      <c r="K546" s="17">
        <v>0.1</v>
      </c>
      <c r="M546" s="8">
        <v>-2.58</v>
      </c>
    </row>
    <row r="547" spans="1:13">
      <c r="A547" s="17">
        <v>0.03</v>
      </c>
      <c r="B547" s="8">
        <v>-4.2</v>
      </c>
      <c r="F547" s="17">
        <v>0.06</v>
      </c>
      <c r="G547" t="s">
        <v>29</v>
      </c>
      <c r="H547" s="8">
        <v>-108.19</v>
      </c>
      <c r="K547" s="17">
        <v>0.03</v>
      </c>
      <c r="M547" s="8">
        <v>363.55199999999996</v>
      </c>
    </row>
    <row r="548" spans="1:13">
      <c r="A548" s="17">
        <v>0</v>
      </c>
      <c r="B548" s="8">
        <v>-102.66200000000001</v>
      </c>
      <c r="F548" s="17">
        <v>0</v>
      </c>
      <c r="G548" t="s">
        <v>29</v>
      </c>
      <c r="H548" s="8">
        <v>46.488</v>
      </c>
      <c r="K548" s="17">
        <v>0</v>
      </c>
      <c r="M548" s="8">
        <v>-15.5595</v>
      </c>
    </row>
    <row r="549" spans="1:13">
      <c r="A549" s="17">
        <v>0.03</v>
      </c>
      <c r="B549" s="8">
        <v>-116.584</v>
      </c>
      <c r="F549" s="17">
        <v>0.05</v>
      </c>
      <c r="G549" t="s">
        <v>29</v>
      </c>
      <c r="H549" s="8">
        <v>159.52970000000005</v>
      </c>
      <c r="K549" s="17">
        <v>0.06</v>
      </c>
      <c r="M549" s="8">
        <v>-108.19</v>
      </c>
    </row>
    <row r="550" spans="1:13">
      <c r="A550" s="17">
        <v>0</v>
      </c>
      <c r="B550" s="8">
        <v>12.896100000000001</v>
      </c>
      <c r="F550" s="17">
        <v>0.02</v>
      </c>
      <c r="G550" t="s">
        <v>29</v>
      </c>
      <c r="H550" s="8">
        <v>-66.378</v>
      </c>
      <c r="K550" s="17">
        <v>0</v>
      </c>
      <c r="M550" s="8">
        <v>46.488</v>
      </c>
    </row>
    <row r="551" spans="1:13">
      <c r="A551" s="17">
        <v>0.1</v>
      </c>
      <c r="B551" s="8">
        <v>-21.319199999999999</v>
      </c>
      <c r="F551" s="17">
        <v>0.05</v>
      </c>
      <c r="G551" t="s">
        <v>29</v>
      </c>
      <c r="H551" s="8">
        <v>-33.340000000000003</v>
      </c>
      <c r="K551" s="17">
        <v>0.05</v>
      </c>
      <c r="M551" s="8">
        <v>159.52970000000005</v>
      </c>
    </row>
    <row r="552" spans="1:13">
      <c r="A552" s="17">
        <v>0</v>
      </c>
      <c r="B552" s="8">
        <v>93.846800000000002</v>
      </c>
      <c r="F552" s="17">
        <v>0</v>
      </c>
      <c r="G552" t="s">
        <v>29</v>
      </c>
      <c r="H552" s="8">
        <v>21.514199999999999</v>
      </c>
      <c r="K552" s="17">
        <v>0.02</v>
      </c>
      <c r="M552" s="8">
        <v>-66.378</v>
      </c>
    </row>
    <row r="553" spans="1:13">
      <c r="A553" s="17">
        <v>0.09</v>
      </c>
      <c r="B553" s="8">
        <v>17.771999999999998</v>
      </c>
      <c r="F553" s="17">
        <v>0</v>
      </c>
      <c r="G553" t="s">
        <v>29</v>
      </c>
      <c r="H553" s="8">
        <v>34.068000000000005</v>
      </c>
      <c r="K553" s="17">
        <v>0.05</v>
      </c>
      <c r="M553" s="8">
        <v>-33.340000000000003</v>
      </c>
    </row>
    <row r="554" spans="1:13">
      <c r="A554" s="17">
        <v>0.05</v>
      </c>
      <c r="B554" s="8">
        <v>-104.57</v>
      </c>
      <c r="F554" s="17">
        <v>0.01</v>
      </c>
      <c r="G554" t="s">
        <v>29</v>
      </c>
      <c r="H554" s="8">
        <v>-179.59199999999998</v>
      </c>
      <c r="K554" s="17">
        <v>0</v>
      </c>
      <c r="M554" s="8">
        <v>21.514199999999999</v>
      </c>
    </row>
    <row r="555" spans="1:13">
      <c r="A555" s="17">
        <v>0.1</v>
      </c>
      <c r="B555" s="8">
        <v>-969.0483660000001</v>
      </c>
      <c r="F555" s="17">
        <v>0.01</v>
      </c>
      <c r="G555" t="s">
        <v>29</v>
      </c>
      <c r="H555" s="8">
        <v>-161.6328</v>
      </c>
      <c r="K555" s="17">
        <v>0</v>
      </c>
      <c r="M555" s="8">
        <v>34.068000000000005</v>
      </c>
    </row>
    <row r="556" spans="1:13">
      <c r="A556" s="17">
        <v>0.09</v>
      </c>
      <c r="B556" s="8">
        <v>4.0320000000000036</v>
      </c>
      <c r="F556" s="17">
        <v>0</v>
      </c>
      <c r="G556" t="s">
        <v>29</v>
      </c>
      <c r="H556" s="8">
        <v>46.147199999999991</v>
      </c>
      <c r="K556" s="17">
        <v>0.01</v>
      </c>
      <c r="M556" s="8">
        <v>-179.59199999999998</v>
      </c>
    </row>
    <row r="557" spans="1:13">
      <c r="A557" s="17">
        <v>0.08</v>
      </c>
      <c r="B557" s="8">
        <v>-23.634399999999999</v>
      </c>
      <c r="F557" s="17">
        <v>0.03</v>
      </c>
      <c r="G557" t="s">
        <v>29</v>
      </c>
      <c r="H557" s="8">
        <v>-1116.3348000000001</v>
      </c>
      <c r="K557" s="17">
        <v>0.01</v>
      </c>
      <c r="M557" s="8">
        <v>-161.6328</v>
      </c>
    </row>
    <row r="558" spans="1:13">
      <c r="A558" s="17">
        <v>0.08</v>
      </c>
      <c r="B558" s="8">
        <v>-71.83</v>
      </c>
      <c r="F558" s="17">
        <v>0.09</v>
      </c>
      <c r="G558" t="s">
        <v>29</v>
      </c>
      <c r="H558" s="8">
        <v>-99.568000000000012</v>
      </c>
      <c r="K558" s="17">
        <v>0</v>
      </c>
      <c r="M558" s="8">
        <v>46.147199999999991</v>
      </c>
    </row>
    <row r="559" spans="1:13">
      <c r="A559" s="17">
        <v>0.03</v>
      </c>
      <c r="B559" s="8">
        <v>-0.74000000000000909</v>
      </c>
      <c r="F559" s="17">
        <v>0.08</v>
      </c>
      <c r="G559" t="s">
        <v>29</v>
      </c>
      <c r="H559" s="8">
        <v>224.85059999999999</v>
      </c>
      <c r="K559" s="17">
        <v>0.03</v>
      </c>
      <c r="M559" s="8">
        <v>-1116.3348000000001</v>
      </c>
    </row>
    <row r="560" spans="1:13">
      <c r="A560" s="17">
        <v>0.06</v>
      </c>
      <c r="B560" s="8">
        <v>-3.88</v>
      </c>
      <c r="F560" s="17">
        <v>0.05</v>
      </c>
      <c r="G560" t="s">
        <v>29</v>
      </c>
      <c r="H560" s="8">
        <v>-12.1555</v>
      </c>
      <c r="K560" s="17">
        <v>0.09</v>
      </c>
      <c r="M560" s="8">
        <v>-99.568000000000012</v>
      </c>
    </row>
    <row r="561" spans="1:13">
      <c r="A561" s="17">
        <v>0.02</v>
      </c>
      <c r="B561" s="8">
        <v>551.09280000000001</v>
      </c>
      <c r="F561" s="17">
        <v>0.08</v>
      </c>
      <c r="G561" t="s">
        <v>29</v>
      </c>
      <c r="H561" s="8">
        <v>-269.08440000000002</v>
      </c>
      <c r="K561" s="17">
        <v>0.08</v>
      </c>
      <c r="M561" s="8">
        <v>224.85059999999999</v>
      </c>
    </row>
    <row r="562" spans="1:13">
      <c r="A562" s="17">
        <v>0.01</v>
      </c>
      <c r="B562" s="8">
        <v>17.505299999999998</v>
      </c>
      <c r="F562" s="17">
        <v>0.06</v>
      </c>
      <c r="G562" t="s">
        <v>29</v>
      </c>
      <c r="H562" s="8">
        <v>-566</v>
      </c>
      <c r="K562" s="17">
        <v>0.05</v>
      </c>
      <c r="M562" s="8">
        <v>-12.1555</v>
      </c>
    </row>
    <row r="563" spans="1:13">
      <c r="A563" s="17">
        <v>0.1</v>
      </c>
      <c r="B563" s="8">
        <v>818.54617499999995</v>
      </c>
      <c r="F563" s="17">
        <v>0.03</v>
      </c>
      <c r="G563" t="s">
        <v>29</v>
      </c>
      <c r="H563" s="8">
        <v>293.14</v>
      </c>
      <c r="K563" s="17">
        <v>0.08</v>
      </c>
      <c r="M563" s="8">
        <v>-269.08440000000002</v>
      </c>
    </row>
    <row r="564" spans="1:13">
      <c r="A564" s="17">
        <v>0.09</v>
      </c>
      <c r="B564" s="8">
        <v>-17.149999999999999</v>
      </c>
      <c r="F564" s="17">
        <v>0.01</v>
      </c>
      <c r="G564" t="s">
        <v>29</v>
      </c>
      <c r="H564" s="8">
        <v>-6.61</v>
      </c>
      <c r="K564" s="17">
        <v>0.06</v>
      </c>
      <c r="M564" s="8">
        <v>-566</v>
      </c>
    </row>
    <row r="565" spans="1:13">
      <c r="A565" s="17">
        <v>0</v>
      </c>
      <c r="B565" s="8">
        <v>-29.540000000000003</v>
      </c>
      <c r="F565" s="17">
        <v>0.04</v>
      </c>
      <c r="G565" t="s">
        <v>29</v>
      </c>
      <c r="H565" s="8">
        <v>-266.22000000000003</v>
      </c>
      <c r="K565" s="17">
        <v>0.03</v>
      </c>
      <c r="M565" s="8">
        <v>293.14</v>
      </c>
    </row>
    <row r="566" spans="1:13">
      <c r="A566" s="17">
        <v>0.06</v>
      </c>
      <c r="B566" s="8">
        <v>-329.78399999999999</v>
      </c>
      <c r="F566" s="17">
        <v>0.06</v>
      </c>
      <c r="G566" t="s">
        <v>29</v>
      </c>
      <c r="H566" s="8">
        <v>-67.59</v>
      </c>
      <c r="K566" s="17">
        <v>0.01</v>
      </c>
      <c r="M566" s="8">
        <v>-6.61</v>
      </c>
    </row>
    <row r="567" spans="1:13">
      <c r="A567" s="17">
        <v>0.08</v>
      </c>
      <c r="B567" s="8">
        <v>-2.1</v>
      </c>
      <c r="F567" s="17">
        <v>0.08</v>
      </c>
      <c r="G567" t="s">
        <v>29</v>
      </c>
      <c r="H567" s="8">
        <v>-239.8656</v>
      </c>
      <c r="K567" s="17">
        <v>0.04</v>
      </c>
      <c r="M567" s="8">
        <v>-266.22000000000003</v>
      </c>
    </row>
    <row r="568" spans="1:13">
      <c r="A568" s="17">
        <v>0</v>
      </c>
      <c r="B568" s="8">
        <v>829.46699999999998</v>
      </c>
      <c r="F568" s="17">
        <v>0.01</v>
      </c>
      <c r="G568" t="s">
        <v>29</v>
      </c>
      <c r="H568" s="8">
        <v>-53.444000000000003</v>
      </c>
      <c r="K568" s="17">
        <v>0.06</v>
      </c>
      <c r="M568" s="8">
        <v>-67.59</v>
      </c>
    </row>
    <row r="569" spans="1:13">
      <c r="A569" s="17">
        <v>0.02</v>
      </c>
      <c r="B569" s="8">
        <v>111.22199999999999</v>
      </c>
      <c r="F569" s="17">
        <v>0.03</v>
      </c>
      <c r="G569" t="s">
        <v>29</v>
      </c>
      <c r="H569" s="8">
        <v>15.2745</v>
      </c>
      <c r="K569" s="17">
        <v>0.08</v>
      </c>
      <c r="M569" s="8">
        <v>-239.8656</v>
      </c>
    </row>
    <row r="570" spans="1:13">
      <c r="A570" s="17">
        <v>0.05</v>
      </c>
      <c r="B570" s="8">
        <v>22.866</v>
      </c>
      <c r="F570" s="17">
        <v>7.0000000000000007E-2</v>
      </c>
      <c r="G570" t="s">
        <v>29</v>
      </c>
      <c r="H570" s="8">
        <v>26.585699999999999</v>
      </c>
      <c r="K570" s="17">
        <v>0.01</v>
      </c>
      <c r="M570" s="8">
        <v>-53.444000000000003</v>
      </c>
    </row>
    <row r="571" spans="1:13">
      <c r="A571" s="17">
        <v>0</v>
      </c>
      <c r="B571" s="8">
        <v>115.72799999999999</v>
      </c>
      <c r="F571" s="17">
        <v>0.1</v>
      </c>
      <c r="G571" t="s">
        <v>29</v>
      </c>
      <c r="H571" s="8">
        <v>-51.634999999999998</v>
      </c>
      <c r="K571" s="17">
        <v>0.03</v>
      </c>
      <c r="M571" s="8">
        <v>15.2745</v>
      </c>
    </row>
    <row r="572" spans="1:13">
      <c r="A572" s="17">
        <v>0.09</v>
      </c>
      <c r="B572" s="8">
        <v>909.36</v>
      </c>
      <c r="F572" s="17">
        <v>0.06</v>
      </c>
      <c r="G572" t="s">
        <v>29</v>
      </c>
      <c r="H572" s="8">
        <v>-75.44</v>
      </c>
      <c r="K572" s="17">
        <v>7.0000000000000007E-2</v>
      </c>
      <c r="M572" s="8">
        <v>26.585699999999999</v>
      </c>
    </row>
    <row r="573" spans="1:13">
      <c r="A573" s="17">
        <v>7.0000000000000007E-2</v>
      </c>
      <c r="B573" s="8">
        <v>-76.424400000000006</v>
      </c>
      <c r="F573" s="17">
        <v>0.03</v>
      </c>
      <c r="G573" t="s">
        <v>29</v>
      </c>
      <c r="H573" s="8">
        <v>-15.099500000000001</v>
      </c>
      <c r="K573" s="17">
        <v>0.1</v>
      </c>
      <c r="M573" s="8">
        <v>-51.634999999999998</v>
      </c>
    </row>
    <row r="574" spans="1:13">
      <c r="A574" s="17">
        <v>0</v>
      </c>
      <c r="B574" s="8">
        <v>8.7319999999999993</v>
      </c>
      <c r="F574" s="17">
        <v>0.02</v>
      </c>
      <c r="G574" t="s">
        <v>29</v>
      </c>
      <c r="H574" s="8">
        <v>23.5428</v>
      </c>
      <c r="K574" s="17">
        <v>0.06</v>
      </c>
      <c r="M574" s="8">
        <v>-75.44</v>
      </c>
    </row>
    <row r="575" spans="1:13">
      <c r="A575" s="17">
        <v>0.02</v>
      </c>
      <c r="B575" s="8">
        <v>442.0899</v>
      </c>
      <c r="F575" s="17">
        <v>0.02</v>
      </c>
      <c r="G575" t="s">
        <v>29</v>
      </c>
      <c r="H575" s="8">
        <v>-276.11279999999999</v>
      </c>
      <c r="K575" s="17">
        <v>0.03</v>
      </c>
      <c r="M575" s="8">
        <v>-15.099500000000001</v>
      </c>
    </row>
    <row r="576" spans="1:13">
      <c r="A576" s="17">
        <v>0.1</v>
      </c>
      <c r="B576" s="8">
        <v>455.12399999999997</v>
      </c>
      <c r="F576" s="17">
        <v>0.06</v>
      </c>
      <c r="G576" t="s">
        <v>29</v>
      </c>
      <c r="H576" s="8">
        <v>-64.670940000000002</v>
      </c>
      <c r="K576" s="17">
        <v>0.02</v>
      </c>
      <c r="M576" s="8">
        <v>23.5428</v>
      </c>
    </row>
    <row r="577" spans="1:13">
      <c r="A577" s="17">
        <v>0.08</v>
      </c>
      <c r="B577" s="8">
        <v>624.40163999999993</v>
      </c>
      <c r="F577" s="17">
        <v>0.03</v>
      </c>
      <c r="G577" t="s">
        <v>29</v>
      </c>
      <c r="H577" s="8">
        <v>-11.113199999999999</v>
      </c>
      <c r="K577" s="17">
        <v>0.02</v>
      </c>
      <c r="M577" s="8">
        <v>-276.11279999999999</v>
      </c>
    </row>
    <row r="578" spans="1:13">
      <c r="A578" s="17">
        <v>0.1</v>
      </c>
      <c r="B578" s="8">
        <v>18.922000000000011</v>
      </c>
      <c r="F578" s="17">
        <v>0.1</v>
      </c>
      <c r="G578" t="s">
        <v>29</v>
      </c>
      <c r="H578" s="8">
        <v>18.420000000000002</v>
      </c>
      <c r="K578" s="17">
        <v>0.06</v>
      </c>
      <c r="M578" s="8">
        <v>-64.670940000000002</v>
      </c>
    </row>
    <row r="579" spans="1:13">
      <c r="A579" s="17">
        <v>7.0000000000000007E-2</v>
      </c>
      <c r="B579" s="8">
        <v>39.350699999999996</v>
      </c>
      <c r="F579" s="17">
        <v>0.05</v>
      </c>
      <c r="G579" t="s">
        <v>29</v>
      </c>
      <c r="H579" s="8">
        <v>-226.34640000000002</v>
      </c>
      <c r="K579" s="17">
        <v>0.03</v>
      </c>
      <c r="M579" s="8">
        <v>-11.113199999999999</v>
      </c>
    </row>
    <row r="580" spans="1:13">
      <c r="A580" s="17">
        <v>0.1</v>
      </c>
      <c r="B580" s="8">
        <v>-229.87</v>
      </c>
      <c r="F580" s="17">
        <v>0.02</v>
      </c>
      <c r="G580" t="s">
        <v>29</v>
      </c>
      <c r="H580" s="8">
        <v>6610.2</v>
      </c>
      <c r="K580" s="17">
        <v>0.1</v>
      </c>
      <c r="M580" s="8">
        <v>18.420000000000002</v>
      </c>
    </row>
    <row r="581" spans="1:13">
      <c r="A581" s="17">
        <v>0.05</v>
      </c>
      <c r="B581" s="8">
        <v>329.9787</v>
      </c>
      <c r="F581" s="17">
        <v>0.03</v>
      </c>
      <c r="G581" t="s">
        <v>29</v>
      </c>
      <c r="H581" s="8">
        <v>-124.2864</v>
      </c>
      <c r="K581" s="17">
        <v>0.05</v>
      </c>
      <c r="M581" s="8">
        <v>-226.34640000000002</v>
      </c>
    </row>
    <row r="582" spans="1:13">
      <c r="A582" s="17">
        <v>7.0000000000000007E-2</v>
      </c>
      <c r="B582" s="8">
        <v>30.49</v>
      </c>
      <c r="F582" s="17">
        <v>0.02</v>
      </c>
      <c r="G582" t="s">
        <v>29</v>
      </c>
      <c r="H582" s="8">
        <v>106.7499</v>
      </c>
      <c r="K582" s="17">
        <v>0.02</v>
      </c>
      <c r="M582" s="8">
        <v>6610.2</v>
      </c>
    </row>
    <row r="583" spans="1:13">
      <c r="A583" s="17">
        <v>0.05</v>
      </c>
      <c r="B583" s="8">
        <v>1152.5276999999999</v>
      </c>
      <c r="F583" s="17">
        <v>0.08</v>
      </c>
      <c r="G583" t="s">
        <v>29</v>
      </c>
      <c r="H583" s="8">
        <v>-246.92615999999998</v>
      </c>
      <c r="K583" s="17">
        <v>0.03</v>
      </c>
      <c r="M583" s="8">
        <v>-124.2864</v>
      </c>
    </row>
    <row r="584" spans="1:13">
      <c r="A584" s="17">
        <v>7.0000000000000007E-2</v>
      </c>
      <c r="B584" s="8">
        <v>-604.40600000000006</v>
      </c>
      <c r="F584" s="17">
        <v>0</v>
      </c>
      <c r="G584" t="s">
        <v>29</v>
      </c>
      <c r="H584" s="8">
        <v>20.6448</v>
      </c>
      <c r="K584" s="17">
        <v>0.02</v>
      </c>
      <c r="M584" s="8">
        <v>106.7499</v>
      </c>
    </row>
    <row r="585" spans="1:13">
      <c r="A585" s="17">
        <v>0.03</v>
      </c>
      <c r="B585" s="8">
        <v>293.66000000000003</v>
      </c>
      <c r="F585" s="17">
        <v>0.1</v>
      </c>
      <c r="G585" t="s">
        <v>29</v>
      </c>
      <c r="H585" s="8">
        <v>-24.204799999999999</v>
      </c>
      <c r="K585" s="17">
        <v>0.08</v>
      </c>
      <c r="M585" s="8">
        <v>-246.92615999999998</v>
      </c>
    </row>
    <row r="586" spans="1:13">
      <c r="A586" s="17">
        <v>0.1</v>
      </c>
      <c r="B586" s="8">
        <v>-403.18739999999997</v>
      </c>
      <c r="F586" s="17">
        <v>0.02</v>
      </c>
      <c r="G586" t="s">
        <v>29</v>
      </c>
      <c r="H586" s="8">
        <v>-352.81399999999996</v>
      </c>
      <c r="K586" s="17">
        <v>0</v>
      </c>
      <c r="M586" s="8">
        <v>20.6448</v>
      </c>
    </row>
    <row r="587" spans="1:13">
      <c r="A587" s="17">
        <v>0.06</v>
      </c>
      <c r="B587" s="8">
        <v>-13.77</v>
      </c>
      <c r="F587" s="17">
        <v>0.02</v>
      </c>
      <c r="G587" t="s">
        <v>29</v>
      </c>
      <c r="H587" s="8">
        <v>-124.28049999999999</v>
      </c>
      <c r="K587" s="17">
        <v>0.1</v>
      </c>
      <c r="M587" s="8">
        <v>-24.204799999999999</v>
      </c>
    </row>
    <row r="588" spans="1:13">
      <c r="A588" s="17">
        <v>7.0000000000000007E-2</v>
      </c>
      <c r="B588" s="8">
        <v>44.912100000000002</v>
      </c>
      <c r="F588" s="17">
        <v>0.09</v>
      </c>
      <c r="G588" t="s">
        <v>29</v>
      </c>
      <c r="H588" s="8">
        <v>40.482299999999995</v>
      </c>
      <c r="K588" s="17">
        <v>0.02</v>
      </c>
      <c r="M588" s="8">
        <v>-352.81399999999996</v>
      </c>
    </row>
    <row r="589" spans="1:13">
      <c r="A589" s="17">
        <v>0</v>
      </c>
      <c r="B589" s="8">
        <v>9.33</v>
      </c>
      <c r="F589" s="17">
        <v>0.02</v>
      </c>
      <c r="G589" t="s">
        <v>29</v>
      </c>
      <c r="H589" s="8">
        <v>32.86</v>
      </c>
      <c r="K589" s="17">
        <v>0.02</v>
      </c>
      <c r="M589" s="8">
        <v>-124.28049999999999</v>
      </c>
    </row>
    <row r="590" spans="1:13">
      <c r="A590" s="17">
        <v>0.02</v>
      </c>
      <c r="B590" s="8">
        <v>2593.14</v>
      </c>
      <c r="F590" s="17">
        <v>7.0000000000000007E-2</v>
      </c>
      <c r="G590" t="s">
        <v>29</v>
      </c>
      <c r="H590" s="8">
        <v>9.59</v>
      </c>
      <c r="K590" s="17">
        <v>0.09</v>
      </c>
      <c r="M590" s="8">
        <v>40.482299999999995</v>
      </c>
    </row>
    <row r="591" spans="1:13">
      <c r="A591" s="17">
        <v>0.01</v>
      </c>
      <c r="B591" s="8">
        <v>1162.76</v>
      </c>
      <c r="F591" s="17">
        <v>0.06</v>
      </c>
      <c r="G591" t="s">
        <v>29</v>
      </c>
      <c r="H591" s="8">
        <v>-7.5800000000000409</v>
      </c>
      <c r="K591" s="17">
        <v>0.02</v>
      </c>
      <c r="M591" s="8">
        <v>32.86</v>
      </c>
    </row>
    <row r="592" spans="1:13">
      <c r="A592" s="17">
        <v>0</v>
      </c>
      <c r="B592" s="8">
        <v>-76.94</v>
      </c>
      <c r="F592" s="17">
        <v>0.04</v>
      </c>
      <c r="G592" t="s">
        <v>29</v>
      </c>
      <c r="H592" s="8">
        <v>-109.70400000000001</v>
      </c>
      <c r="K592" s="17">
        <v>7.0000000000000007E-2</v>
      </c>
      <c r="M592" s="8">
        <v>9.59</v>
      </c>
    </row>
    <row r="593" spans="1:13">
      <c r="A593" s="17">
        <v>0</v>
      </c>
      <c r="B593" s="8">
        <v>-40.008800000000001</v>
      </c>
      <c r="F593" s="17">
        <v>0.01</v>
      </c>
      <c r="G593" t="s">
        <v>29</v>
      </c>
      <c r="H593" s="8">
        <v>-19.93</v>
      </c>
      <c r="K593" s="17">
        <v>0.06</v>
      </c>
      <c r="M593" s="8">
        <v>-7.5800000000000409</v>
      </c>
    </row>
    <row r="594" spans="1:13">
      <c r="A594" s="17">
        <v>0.03</v>
      </c>
      <c r="B594" s="8">
        <v>-51.704000000000001</v>
      </c>
      <c r="F594" s="17">
        <v>0.02</v>
      </c>
      <c r="G594" t="s">
        <v>29</v>
      </c>
      <c r="H594" s="8">
        <v>4568.6072999999997</v>
      </c>
      <c r="K594" s="17">
        <v>0.04</v>
      </c>
      <c r="M594" s="8">
        <v>-109.70400000000001</v>
      </c>
    </row>
    <row r="595" spans="1:13">
      <c r="A595" s="17">
        <v>0.08</v>
      </c>
      <c r="B595" s="8">
        <v>144.7482</v>
      </c>
      <c r="F595" s="17">
        <v>7.0000000000000007E-2</v>
      </c>
      <c r="G595" t="s">
        <v>29</v>
      </c>
      <c r="H595" s="8">
        <v>-207.28</v>
      </c>
      <c r="K595" s="17">
        <v>0.01</v>
      </c>
      <c r="M595" s="8">
        <v>-19.93</v>
      </c>
    </row>
    <row r="596" spans="1:13">
      <c r="A596" s="17">
        <v>0.06</v>
      </c>
      <c r="B596" s="8">
        <v>-112.18899999999999</v>
      </c>
      <c r="F596" s="17">
        <v>0.06</v>
      </c>
      <c r="G596" t="s">
        <v>29</v>
      </c>
      <c r="H596" s="8">
        <v>-12.719000000000001</v>
      </c>
      <c r="K596" s="17">
        <v>0.02</v>
      </c>
      <c r="M596" s="8">
        <v>4568.6072999999997</v>
      </c>
    </row>
    <row r="597" spans="1:13">
      <c r="A597" s="17">
        <v>0.09</v>
      </c>
      <c r="B597" s="8">
        <v>-445.97177625000006</v>
      </c>
      <c r="F597" s="17">
        <v>0.09</v>
      </c>
      <c r="G597" t="s">
        <v>29</v>
      </c>
      <c r="H597" s="8">
        <v>-88.6</v>
      </c>
      <c r="K597" s="17">
        <v>7.0000000000000007E-2</v>
      </c>
      <c r="M597" s="8">
        <v>-207.28</v>
      </c>
    </row>
    <row r="598" spans="1:13">
      <c r="A598" s="17">
        <v>7.0000000000000007E-2</v>
      </c>
      <c r="B598" s="8">
        <v>4.1673999999999998</v>
      </c>
      <c r="F598" s="17">
        <v>0.09</v>
      </c>
      <c r="G598" t="s">
        <v>29</v>
      </c>
      <c r="H598" s="8">
        <v>9.4860000000000007</v>
      </c>
      <c r="K598" s="17">
        <v>0.06</v>
      </c>
      <c r="M598" s="8">
        <v>-12.719000000000001</v>
      </c>
    </row>
    <row r="599" spans="1:13">
      <c r="A599" s="17">
        <v>0.09</v>
      </c>
      <c r="B599" s="8">
        <v>-335.31712500000003</v>
      </c>
      <c r="F599" s="17">
        <v>0.08</v>
      </c>
      <c r="G599" t="s">
        <v>29</v>
      </c>
      <c r="H599" s="8">
        <v>-131.61720000000003</v>
      </c>
      <c r="K599" s="17">
        <v>0.09</v>
      </c>
      <c r="M599" s="8">
        <v>-88.6</v>
      </c>
    </row>
    <row r="600" spans="1:13">
      <c r="A600" s="17">
        <v>0.04</v>
      </c>
      <c r="B600" s="8">
        <v>16.021800000000013</v>
      </c>
      <c r="F600" s="17">
        <v>0.08</v>
      </c>
      <c r="G600" t="s">
        <v>29</v>
      </c>
      <c r="H600" s="8">
        <v>-253.11</v>
      </c>
      <c r="K600" s="17">
        <v>0.09</v>
      </c>
      <c r="M600" s="8">
        <v>9.4860000000000007</v>
      </c>
    </row>
    <row r="601" spans="1:13">
      <c r="A601" s="17">
        <v>0.06</v>
      </c>
      <c r="B601" s="8">
        <v>38.067299999999996</v>
      </c>
      <c r="F601" s="17">
        <v>0.03</v>
      </c>
      <c r="G601" t="s">
        <v>29</v>
      </c>
      <c r="H601" s="8">
        <v>-16.670000000000002</v>
      </c>
      <c r="K601" s="17">
        <v>0.08</v>
      </c>
      <c r="M601" s="8">
        <v>-131.61720000000003</v>
      </c>
    </row>
    <row r="602" spans="1:13">
      <c r="A602" s="17">
        <v>0.01</v>
      </c>
      <c r="B602" s="8">
        <v>-99.435440000000014</v>
      </c>
      <c r="F602" s="17">
        <v>0.02</v>
      </c>
      <c r="G602" t="s">
        <v>29</v>
      </c>
      <c r="H602" s="8">
        <v>40.200000000000003</v>
      </c>
      <c r="K602" s="17">
        <v>0.08</v>
      </c>
      <c r="M602" s="8">
        <v>-253.11</v>
      </c>
    </row>
    <row r="603" spans="1:13">
      <c r="A603" s="17">
        <v>0.04</v>
      </c>
      <c r="B603" s="8">
        <v>-97.28</v>
      </c>
      <c r="F603" s="17">
        <v>7.0000000000000007E-2</v>
      </c>
      <c r="G603" t="s">
        <v>29</v>
      </c>
      <c r="H603" s="8">
        <v>3.21</v>
      </c>
      <c r="K603" s="17">
        <v>0.03</v>
      </c>
      <c r="M603" s="8">
        <v>-16.670000000000002</v>
      </c>
    </row>
    <row r="604" spans="1:13">
      <c r="A604" s="17">
        <v>0.02</v>
      </c>
      <c r="B604" s="8">
        <v>139.61200000000002</v>
      </c>
      <c r="F604" s="17">
        <v>0.01</v>
      </c>
      <c r="G604" t="s">
        <v>29</v>
      </c>
      <c r="H604" s="8">
        <v>38.700000000000003</v>
      </c>
      <c r="K604" s="17">
        <v>0.02</v>
      </c>
      <c r="M604" s="8">
        <v>40.200000000000003</v>
      </c>
    </row>
    <row r="605" spans="1:13">
      <c r="A605" s="17">
        <v>0.01</v>
      </c>
      <c r="B605" s="8">
        <v>-505.76</v>
      </c>
      <c r="F605" s="17">
        <v>0.09</v>
      </c>
      <c r="G605" t="s">
        <v>29</v>
      </c>
      <c r="H605" s="8">
        <v>-21.91</v>
      </c>
      <c r="K605" s="17">
        <v>7.0000000000000007E-2</v>
      </c>
      <c r="M605" s="8">
        <v>3.21</v>
      </c>
    </row>
    <row r="606" spans="1:13">
      <c r="A606" s="17">
        <v>0.04</v>
      </c>
      <c r="B606" s="8">
        <v>152.43479999999997</v>
      </c>
      <c r="F606" s="17">
        <v>0.1</v>
      </c>
      <c r="G606" t="s">
        <v>29</v>
      </c>
      <c r="H606" s="8">
        <v>-119.77</v>
      </c>
      <c r="K606" s="17">
        <v>0.01</v>
      </c>
      <c r="M606" s="8">
        <v>38.700000000000003</v>
      </c>
    </row>
    <row r="607" spans="1:13">
      <c r="A607" s="17">
        <v>0.08</v>
      </c>
      <c r="B607" s="8">
        <v>9.862000000000009</v>
      </c>
      <c r="F607" s="17">
        <v>0.1</v>
      </c>
      <c r="G607" t="s">
        <v>29</v>
      </c>
      <c r="H607" s="8">
        <v>15.42</v>
      </c>
      <c r="K607" s="17">
        <v>0.09</v>
      </c>
      <c r="M607" s="8">
        <v>-21.91</v>
      </c>
    </row>
    <row r="608" spans="1:13">
      <c r="A608" s="17">
        <v>7.0000000000000007E-2</v>
      </c>
      <c r="B608" s="8">
        <v>-232.99100000000001</v>
      </c>
      <c r="F608" s="17">
        <v>0.1</v>
      </c>
      <c r="G608" t="s">
        <v>29</v>
      </c>
      <c r="H608" s="8">
        <v>33.923999999999999</v>
      </c>
      <c r="K608" s="17">
        <v>0.1</v>
      </c>
      <c r="M608" s="8">
        <v>-119.77</v>
      </c>
    </row>
    <row r="609" spans="1:13">
      <c r="A609" s="17">
        <v>0.05</v>
      </c>
      <c r="B609" s="8">
        <v>-40.275199999999998</v>
      </c>
      <c r="F609" s="17">
        <v>0.03</v>
      </c>
      <c r="G609" t="s">
        <v>29</v>
      </c>
      <c r="H609" s="8">
        <v>-16.670000000000002</v>
      </c>
      <c r="K609" s="17">
        <v>0.1</v>
      </c>
      <c r="M609" s="8">
        <v>15.42</v>
      </c>
    </row>
    <row r="610" spans="1:13">
      <c r="A610" s="17">
        <v>0.04</v>
      </c>
      <c r="B610" s="8">
        <v>-53.25</v>
      </c>
      <c r="F610" s="17">
        <v>0.01</v>
      </c>
      <c r="G610" t="s">
        <v>29</v>
      </c>
      <c r="H610" s="8">
        <v>46.440000000000005</v>
      </c>
      <c r="K610" s="17">
        <v>0.1</v>
      </c>
      <c r="M610" s="8">
        <v>33.923999999999999</v>
      </c>
    </row>
    <row r="611" spans="1:13">
      <c r="A611" s="17">
        <v>0.06</v>
      </c>
      <c r="B611" s="8">
        <v>-159.25</v>
      </c>
      <c r="F611" s="17">
        <v>0.09</v>
      </c>
      <c r="G611" t="s">
        <v>29</v>
      </c>
      <c r="H611" s="8">
        <v>-17.527999999999999</v>
      </c>
      <c r="K611" s="17">
        <v>0.03</v>
      </c>
      <c r="M611" s="8">
        <v>-16.670000000000002</v>
      </c>
    </row>
    <row r="612" spans="1:13">
      <c r="A612" s="17">
        <v>0.02</v>
      </c>
      <c r="B612" s="8">
        <v>206.517</v>
      </c>
      <c r="F612" s="17">
        <v>0.1</v>
      </c>
      <c r="G612" t="s">
        <v>29</v>
      </c>
      <c r="H612" s="8">
        <v>-95.816000000000003</v>
      </c>
      <c r="K612" s="17">
        <v>0.01</v>
      </c>
      <c r="M612" s="8">
        <v>46.440000000000005</v>
      </c>
    </row>
    <row r="613" spans="1:13">
      <c r="A613" s="17">
        <v>0.04</v>
      </c>
      <c r="B613" s="8">
        <v>2.125</v>
      </c>
      <c r="F613" s="17">
        <v>7.0000000000000007E-2</v>
      </c>
      <c r="G613" t="s">
        <v>29</v>
      </c>
      <c r="H613" s="8">
        <v>3.8519999999999999</v>
      </c>
      <c r="K613" s="17">
        <v>0.09</v>
      </c>
      <c r="M613" s="8">
        <v>-17.527999999999999</v>
      </c>
    </row>
    <row r="614" spans="1:13">
      <c r="A614" s="17">
        <v>0.02</v>
      </c>
      <c r="B614" s="8">
        <v>5.8840000000000074</v>
      </c>
      <c r="F614" s="17">
        <v>0.03</v>
      </c>
      <c r="G614" t="s">
        <v>29</v>
      </c>
      <c r="H614" s="8">
        <v>-79.320800000000006</v>
      </c>
      <c r="K614" s="17">
        <v>0.1</v>
      </c>
      <c r="M614" s="8">
        <v>-95.816000000000003</v>
      </c>
    </row>
    <row r="615" spans="1:13">
      <c r="A615" s="17">
        <v>0.05</v>
      </c>
      <c r="B615" s="8">
        <v>772.04</v>
      </c>
      <c r="F615" s="17">
        <v>0.03</v>
      </c>
      <c r="G615" t="s">
        <v>29</v>
      </c>
      <c r="H615" s="8">
        <v>6.9719999999999995</v>
      </c>
      <c r="K615" s="17">
        <v>7.0000000000000007E-2</v>
      </c>
      <c r="M615" s="8">
        <v>3.8519999999999999</v>
      </c>
    </row>
    <row r="616" spans="1:13">
      <c r="A616" s="17">
        <v>0.05</v>
      </c>
      <c r="B616" s="8">
        <v>772.04</v>
      </c>
      <c r="F616" s="17">
        <v>0.01</v>
      </c>
      <c r="G616" t="s">
        <v>29</v>
      </c>
      <c r="H616" s="8">
        <v>-24.245999999999999</v>
      </c>
      <c r="K616" s="17">
        <v>0.03</v>
      </c>
      <c r="M616" s="8">
        <v>-79.320800000000006</v>
      </c>
    </row>
    <row r="617" spans="1:13">
      <c r="A617" s="17">
        <v>0.04</v>
      </c>
      <c r="B617" s="8">
        <v>81.91</v>
      </c>
      <c r="F617" s="17">
        <v>0.09</v>
      </c>
      <c r="G617" t="s">
        <v>29</v>
      </c>
      <c r="H617" s="8">
        <v>-801.15479999999991</v>
      </c>
      <c r="K617" s="17">
        <v>0.03</v>
      </c>
      <c r="M617" s="8">
        <v>6.9719999999999995</v>
      </c>
    </row>
    <row r="618" spans="1:13">
      <c r="A618" s="17">
        <v>0.01</v>
      </c>
      <c r="B618" s="8">
        <v>-10.9</v>
      </c>
      <c r="F618" s="17">
        <v>0.02</v>
      </c>
      <c r="G618" t="s">
        <v>29</v>
      </c>
      <c r="H618" s="8">
        <v>422.45249999999999</v>
      </c>
      <c r="K618" s="17">
        <v>0.01</v>
      </c>
      <c r="M618" s="8">
        <v>-24.245999999999999</v>
      </c>
    </row>
    <row r="619" spans="1:13">
      <c r="A619" s="17">
        <v>0.08</v>
      </c>
      <c r="B619" s="8">
        <v>1232.79</v>
      </c>
      <c r="F619" s="17">
        <v>0.02</v>
      </c>
      <c r="G619" t="s">
        <v>29</v>
      </c>
      <c r="H619" s="8">
        <v>-54.622</v>
      </c>
      <c r="K619" s="17">
        <v>0.09</v>
      </c>
      <c r="M619" s="8">
        <v>-801.15479999999991</v>
      </c>
    </row>
    <row r="620" spans="1:13">
      <c r="A620" s="17">
        <v>0.01</v>
      </c>
      <c r="B620" s="8">
        <v>2.1800000000000015</v>
      </c>
      <c r="F620" s="17">
        <v>0.03</v>
      </c>
      <c r="G620" t="s">
        <v>29</v>
      </c>
      <c r="H620" s="8">
        <v>-126.81418000000001</v>
      </c>
      <c r="K620" s="17">
        <v>0.02</v>
      </c>
      <c r="M620" s="8">
        <v>422.45249999999999</v>
      </c>
    </row>
    <row r="621" spans="1:13">
      <c r="A621" s="17">
        <v>0.09</v>
      </c>
      <c r="B621" s="8">
        <v>67.107500000000002</v>
      </c>
      <c r="F621" s="17">
        <v>0.09</v>
      </c>
      <c r="G621" t="s">
        <v>29</v>
      </c>
      <c r="H621" s="8">
        <v>-224.64400000000001</v>
      </c>
      <c r="K621" s="17">
        <v>0.02</v>
      </c>
      <c r="M621" s="8">
        <v>-54.622</v>
      </c>
    </row>
    <row r="622" spans="1:13">
      <c r="A622" s="17">
        <v>0.04</v>
      </c>
      <c r="B622" s="8">
        <v>54.937799999999996</v>
      </c>
      <c r="F622" s="17">
        <v>0.06</v>
      </c>
      <c r="G622" t="s">
        <v>29</v>
      </c>
      <c r="H622" s="8">
        <v>10.85</v>
      </c>
      <c r="K622" s="17">
        <v>0.03</v>
      </c>
      <c r="M622" s="8">
        <v>-126.81418000000001</v>
      </c>
    </row>
    <row r="623" spans="1:13">
      <c r="A623" s="17">
        <v>0.02</v>
      </c>
      <c r="B623" s="8">
        <v>168.23699999999999</v>
      </c>
      <c r="F623" s="17">
        <v>0.01</v>
      </c>
      <c r="G623" t="s">
        <v>29</v>
      </c>
      <c r="H623" s="8">
        <v>97.662599999999983</v>
      </c>
      <c r="K623" s="17">
        <v>0.09</v>
      </c>
      <c r="M623" s="8">
        <v>-224.64400000000001</v>
      </c>
    </row>
    <row r="624" spans="1:13">
      <c r="A624" s="17">
        <v>0.08</v>
      </c>
      <c r="B624" s="8">
        <v>-169.232</v>
      </c>
      <c r="F624" s="17">
        <v>0.03</v>
      </c>
      <c r="G624" t="s">
        <v>29</v>
      </c>
      <c r="H624" s="8">
        <v>-7.5244000000000009</v>
      </c>
      <c r="K624" s="17">
        <v>0.06</v>
      </c>
      <c r="M624" s="8">
        <v>10.85</v>
      </c>
    </row>
    <row r="625" spans="1:13">
      <c r="A625" s="17">
        <v>0.03</v>
      </c>
      <c r="B625" s="8">
        <v>1272.5808</v>
      </c>
      <c r="F625" s="17">
        <v>0.05</v>
      </c>
      <c r="G625" t="s">
        <v>29</v>
      </c>
      <c r="H625" s="8">
        <v>-8.5299999999999994</v>
      </c>
      <c r="K625" s="17">
        <v>0.01</v>
      </c>
      <c r="M625" s="8">
        <v>97.662599999999983</v>
      </c>
    </row>
    <row r="626" spans="1:13">
      <c r="A626" s="17">
        <v>0.02</v>
      </c>
      <c r="B626" s="8">
        <v>-5390.7388920000003</v>
      </c>
      <c r="F626" s="17">
        <v>0.08</v>
      </c>
      <c r="G626" t="s">
        <v>29</v>
      </c>
      <c r="H626" s="8">
        <v>-209.25</v>
      </c>
      <c r="K626" s="17">
        <v>0.03</v>
      </c>
      <c r="M626" s="8">
        <v>-7.5244000000000009</v>
      </c>
    </row>
    <row r="627" spans="1:13">
      <c r="A627" s="17">
        <v>0.01</v>
      </c>
      <c r="B627" s="8">
        <v>29.725199999999997</v>
      </c>
      <c r="F627" s="17">
        <v>0.1</v>
      </c>
      <c r="G627" t="s">
        <v>29</v>
      </c>
      <c r="H627" s="8">
        <v>-9.1635999999999989</v>
      </c>
      <c r="K627" s="17">
        <v>0.05</v>
      </c>
      <c r="M627" s="8">
        <v>-8.5299999999999994</v>
      </c>
    </row>
    <row r="628" spans="1:13">
      <c r="A628" s="17">
        <v>0</v>
      </c>
      <c r="B628" s="8">
        <v>-187.11</v>
      </c>
      <c r="F628" s="17">
        <v>0.02</v>
      </c>
      <c r="G628" t="s">
        <v>29</v>
      </c>
      <c r="H628" s="8">
        <v>12.706000000000017</v>
      </c>
      <c r="K628" s="17">
        <v>0.08</v>
      </c>
      <c r="M628" s="8">
        <v>-209.25</v>
      </c>
    </row>
    <row r="629" spans="1:13">
      <c r="A629" s="17">
        <v>0.06</v>
      </c>
      <c r="B629" s="8">
        <v>-139.28720000000001</v>
      </c>
      <c r="F629" s="17">
        <v>0.04</v>
      </c>
      <c r="G629" t="s">
        <v>29</v>
      </c>
      <c r="H629" s="8">
        <v>192.51689999999999</v>
      </c>
      <c r="K629" s="17">
        <v>0.1</v>
      </c>
      <c r="M629" s="8">
        <v>-9.1635999999999989</v>
      </c>
    </row>
    <row r="630" spans="1:13">
      <c r="A630" s="17">
        <v>0.04</v>
      </c>
      <c r="B630" s="8">
        <v>108</v>
      </c>
      <c r="F630" s="17">
        <v>0</v>
      </c>
      <c r="G630" t="s">
        <v>29</v>
      </c>
      <c r="H630" s="8">
        <v>-5.05</v>
      </c>
      <c r="K630" s="17">
        <v>0.02</v>
      </c>
      <c r="M630" s="8">
        <v>12.706000000000017</v>
      </c>
    </row>
    <row r="631" spans="1:13">
      <c r="A631" s="17">
        <v>0.08</v>
      </c>
      <c r="B631" s="8">
        <v>377.154</v>
      </c>
      <c r="F631" s="17">
        <v>0.09</v>
      </c>
      <c r="G631" t="s">
        <v>29</v>
      </c>
      <c r="H631" s="8">
        <v>-204.16</v>
      </c>
      <c r="K631" s="17">
        <v>0.04</v>
      </c>
      <c r="M631" s="8">
        <v>192.51689999999999</v>
      </c>
    </row>
    <row r="632" spans="1:13">
      <c r="A632" s="17">
        <v>0.03</v>
      </c>
      <c r="B632" s="8">
        <v>-127.05200000000001</v>
      </c>
      <c r="F632" s="17">
        <v>0.06</v>
      </c>
      <c r="G632" t="s">
        <v>29</v>
      </c>
      <c r="H632" s="8">
        <v>-46.115000000000002</v>
      </c>
      <c r="K632" s="17">
        <v>0</v>
      </c>
      <c r="M632" s="8">
        <v>-5.05</v>
      </c>
    </row>
    <row r="633" spans="1:13">
      <c r="A633" s="17">
        <v>0.09</v>
      </c>
      <c r="B633" s="8">
        <v>2169.7464</v>
      </c>
      <c r="F633" s="17">
        <v>0.1</v>
      </c>
      <c r="G633" t="s">
        <v>29</v>
      </c>
      <c r="H633" s="8">
        <v>-20.103999999999999</v>
      </c>
      <c r="K633" s="17">
        <v>0.09</v>
      </c>
      <c r="M633" s="8">
        <v>-204.16</v>
      </c>
    </row>
    <row r="634" spans="1:13">
      <c r="A634" s="17">
        <v>0.09</v>
      </c>
      <c r="B634" s="8">
        <v>-229.93</v>
      </c>
      <c r="F634" s="17">
        <v>0.04</v>
      </c>
      <c r="G634" t="s">
        <v>29</v>
      </c>
      <c r="H634" s="8">
        <v>-3.496</v>
      </c>
      <c r="K634" s="17">
        <v>0.06</v>
      </c>
      <c r="M634" s="8">
        <v>-46.115000000000002</v>
      </c>
    </row>
    <row r="635" spans="1:13">
      <c r="A635" s="17">
        <v>0.02</v>
      </c>
      <c r="B635" s="8">
        <v>-93.735199999999992</v>
      </c>
      <c r="F635" s="17">
        <v>7.0000000000000007E-2</v>
      </c>
      <c r="G635" t="s">
        <v>29</v>
      </c>
      <c r="H635" s="8">
        <v>-717.072</v>
      </c>
      <c r="K635" s="17">
        <v>0.1</v>
      </c>
      <c r="M635" s="8">
        <v>-20.103999999999999</v>
      </c>
    </row>
    <row r="636" spans="1:13">
      <c r="A636" s="17">
        <v>0.04</v>
      </c>
      <c r="B636" s="8">
        <v>4.53</v>
      </c>
      <c r="F636" s="17">
        <v>0.09</v>
      </c>
      <c r="G636" t="s">
        <v>29</v>
      </c>
      <c r="H636" s="8">
        <v>-62.23</v>
      </c>
      <c r="K636" s="17">
        <v>0.04</v>
      </c>
      <c r="M636" s="8">
        <v>-3.496</v>
      </c>
    </row>
    <row r="637" spans="1:13">
      <c r="A637" s="17">
        <v>0.06</v>
      </c>
      <c r="B637" s="8">
        <v>9.7799999999999994</v>
      </c>
      <c r="F637" s="17">
        <v>0.01</v>
      </c>
      <c r="G637" t="s">
        <v>29</v>
      </c>
      <c r="H637" s="8">
        <v>-89.292000000000002</v>
      </c>
      <c r="K637" s="17">
        <v>7.0000000000000007E-2</v>
      </c>
      <c r="M637" s="8">
        <v>-717.072</v>
      </c>
    </row>
    <row r="638" spans="1:13">
      <c r="A638" s="17">
        <v>0.04</v>
      </c>
      <c r="B638" s="8">
        <v>-63.813500000000005</v>
      </c>
      <c r="F638" s="17">
        <v>0.02</v>
      </c>
      <c r="G638" t="s">
        <v>29</v>
      </c>
      <c r="H638" s="8">
        <v>-48.68</v>
      </c>
      <c r="K638" s="17">
        <v>0.09</v>
      </c>
      <c r="M638" s="8">
        <v>-62.23</v>
      </c>
    </row>
    <row r="639" spans="1:13">
      <c r="A639" s="17">
        <v>7.0000000000000007E-2</v>
      </c>
      <c r="B639" s="8">
        <v>325.29000000000002</v>
      </c>
      <c r="F639" s="17">
        <v>0.09</v>
      </c>
      <c r="G639" t="s">
        <v>29</v>
      </c>
      <c r="H639" s="8">
        <v>-2.87</v>
      </c>
      <c r="K639" s="17">
        <v>0.01</v>
      </c>
      <c r="M639" s="8">
        <v>-89.292000000000002</v>
      </c>
    </row>
    <row r="640" spans="1:13">
      <c r="A640" s="17">
        <v>0.05</v>
      </c>
      <c r="B640" s="8">
        <v>-116.05</v>
      </c>
      <c r="F640" s="17">
        <v>0</v>
      </c>
      <c r="G640" t="s">
        <v>29</v>
      </c>
      <c r="H640" s="8">
        <v>3.3840000000000039</v>
      </c>
      <c r="K640" s="17">
        <v>0.02</v>
      </c>
      <c r="M640" s="8">
        <v>-48.68</v>
      </c>
    </row>
    <row r="641" spans="1:13">
      <c r="A641" s="17">
        <v>0.02</v>
      </c>
      <c r="B641" s="8">
        <v>117.38</v>
      </c>
      <c r="F641" s="17">
        <v>0.01</v>
      </c>
      <c r="G641" t="s">
        <v>29</v>
      </c>
      <c r="H641" s="8">
        <v>0.34600000000000009</v>
      </c>
      <c r="K641" s="17">
        <v>0.09</v>
      </c>
      <c r="M641" s="8">
        <v>-2.87</v>
      </c>
    </row>
    <row r="642" spans="1:13">
      <c r="A642" s="17">
        <v>0.03</v>
      </c>
      <c r="B642" s="8">
        <v>-144.19999999999999</v>
      </c>
      <c r="F642" s="17">
        <v>0.01</v>
      </c>
      <c r="G642" t="s">
        <v>29</v>
      </c>
      <c r="H642" s="8">
        <v>-17.654</v>
      </c>
      <c r="K642" s="17">
        <v>0</v>
      </c>
      <c r="M642" s="8">
        <v>3.3840000000000039</v>
      </c>
    </row>
    <row r="643" spans="1:13">
      <c r="A643" s="17">
        <v>0.02</v>
      </c>
      <c r="B643" s="8">
        <v>-46.92</v>
      </c>
      <c r="F643" s="17">
        <v>0.01</v>
      </c>
      <c r="G643" t="s">
        <v>29</v>
      </c>
      <c r="H643" s="8">
        <v>-13.826000000000001</v>
      </c>
      <c r="K643" s="17">
        <v>0.01</v>
      </c>
      <c r="M643" s="8">
        <v>0.34600000000000009</v>
      </c>
    </row>
    <row r="644" spans="1:13">
      <c r="A644" s="17">
        <v>0.02</v>
      </c>
      <c r="B644" s="8">
        <v>70.193699999999993</v>
      </c>
      <c r="F644" s="17">
        <v>0</v>
      </c>
      <c r="G644" t="s">
        <v>29</v>
      </c>
      <c r="H644" s="8">
        <v>-203.67000000000002</v>
      </c>
      <c r="K644" s="17">
        <v>0.01</v>
      </c>
      <c r="M644" s="8">
        <v>-17.654</v>
      </c>
    </row>
    <row r="645" spans="1:13">
      <c r="A645" s="17">
        <v>0.06</v>
      </c>
      <c r="B645" s="8">
        <v>-48.219499999999996</v>
      </c>
      <c r="F645" s="17">
        <v>7.0000000000000007E-2</v>
      </c>
      <c r="G645" t="s">
        <v>29</v>
      </c>
      <c r="H645" s="8">
        <v>19.57</v>
      </c>
      <c r="K645" s="17">
        <v>0.01</v>
      </c>
      <c r="M645" s="8">
        <v>-13.826000000000001</v>
      </c>
    </row>
    <row r="646" spans="1:13">
      <c r="A646" s="17">
        <v>0.04</v>
      </c>
      <c r="B646" s="8">
        <v>-63.813500000000005</v>
      </c>
      <c r="F646" s="17">
        <v>0.08</v>
      </c>
      <c r="G646" t="s">
        <v>29</v>
      </c>
      <c r="H646" s="8">
        <v>107.11</v>
      </c>
      <c r="K646" s="17">
        <v>0</v>
      </c>
      <c r="M646" s="8">
        <v>-203.67000000000002</v>
      </c>
    </row>
    <row r="647" spans="1:13">
      <c r="A647" s="17">
        <v>7.0000000000000007E-2</v>
      </c>
      <c r="B647" s="8">
        <v>325.29000000000002</v>
      </c>
      <c r="F647" s="17">
        <v>0.02</v>
      </c>
      <c r="G647" t="s">
        <v>29</v>
      </c>
      <c r="H647" s="8">
        <v>-216.154</v>
      </c>
      <c r="K647" s="17">
        <v>7.0000000000000007E-2</v>
      </c>
      <c r="M647" s="8">
        <v>19.57</v>
      </c>
    </row>
    <row r="648" spans="1:13">
      <c r="A648" s="17">
        <v>0.03</v>
      </c>
      <c r="B648" s="8">
        <v>-115.35999999999999</v>
      </c>
      <c r="F648" s="17">
        <v>0.06</v>
      </c>
      <c r="G648" t="s">
        <v>29</v>
      </c>
      <c r="H648" s="8">
        <v>-6.6096000000000004</v>
      </c>
      <c r="K648" s="17">
        <v>0.08</v>
      </c>
      <c r="M648" s="8">
        <v>107.11</v>
      </c>
    </row>
    <row r="649" spans="1:13">
      <c r="A649" s="17">
        <v>0.02</v>
      </c>
      <c r="B649" s="8">
        <v>-46.92</v>
      </c>
      <c r="F649" s="17">
        <v>0.05</v>
      </c>
      <c r="G649" t="s">
        <v>29</v>
      </c>
      <c r="H649" s="8">
        <v>-89.216999999999999</v>
      </c>
      <c r="K649" s="17">
        <v>0.02</v>
      </c>
      <c r="M649" s="8">
        <v>-216.154</v>
      </c>
    </row>
    <row r="650" spans="1:13">
      <c r="A650" s="17">
        <v>0.09</v>
      </c>
      <c r="B650" s="8">
        <v>2660.1432</v>
      </c>
      <c r="F650" s="17">
        <v>0.06</v>
      </c>
      <c r="G650" t="s">
        <v>29</v>
      </c>
      <c r="H650" s="8">
        <v>1.2236</v>
      </c>
      <c r="K650" s="17">
        <v>0.06</v>
      </c>
      <c r="M650" s="8">
        <v>-6.6096000000000004</v>
      </c>
    </row>
    <row r="651" spans="1:13">
      <c r="A651" s="17">
        <v>0.02</v>
      </c>
      <c r="B651" s="8">
        <v>-51.116</v>
      </c>
      <c r="F651" s="17">
        <v>0.02</v>
      </c>
      <c r="G651" t="s">
        <v>29</v>
      </c>
      <c r="H651" s="8">
        <v>4.3148</v>
      </c>
      <c r="K651" s="17">
        <v>0.05</v>
      </c>
      <c r="M651" s="8">
        <v>-89.216999999999999</v>
      </c>
    </row>
    <row r="652" spans="1:13">
      <c r="A652" s="17">
        <v>0.05</v>
      </c>
      <c r="B652" s="8">
        <v>1766.7795000000001</v>
      </c>
      <c r="F652" s="17">
        <v>0.04</v>
      </c>
      <c r="G652" t="s">
        <v>29</v>
      </c>
      <c r="H652" s="8">
        <v>-11.1332</v>
      </c>
      <c r="K652" s="17">
        <v>0.06</v>
      </c>
      <c r="M652" s="8">
        <v>1.2236</v>
      </c>
    </row>
    <row r="653" spans="1:13">
      <c r="A653" s="17">
        <v>0.01</v>
      </c>
      <c r="B653" s="8">
        <v>85.875</v>
      </c>
      <c r="F653" s="17">
        <v>0</v>
      </c>
      <c r="G653" t="s">
        <v>29</v>
      </c>
      <c r="H653" s="8">
        <v>-684.78</v>
      </c>
      <c r="K653" s="17">
        <v>0.02</v>
      </c>
      <c r="M653" s="8">
        <v>4.3148</v>
      </c>
    </row>
    <row r="654" spans="1:13">
      <c r="A654" s="17">
        <v>0.05</v>
      </c>
      <c r="B654" s="8">
        <v>6.0926999999999998</v>
      </c>
      <c r="F654" s="17">
        <v>0.06</v>
      </c>
      <c r="G654" t="s">
        <v>29</v>
      </c>
      <c r="H654" s="8">
        <v>-237.47</v>
      </c>
      <c r="K654" s="17">
        <v>0.04</v>
      </c>
      <c r="M654" s="8">
        <v>-11.1332</v>
      </c>
    </row>
    <row r="655" spans="1:13">
      <c r="A655" s="17">
        <v>0.09</v>
      </c>
      <c r="B655" s="8">
        <v>20.299600000000002</v>
      </c>
      <c r="F655" s="17">
        <v>0.01</v>
      </c>
      <c r="G655" t="s">
        <v>29</v>
      </c>
      <c r="H655" s="8">
        <v>-239.315</v>
      </c>
      <c r="K655" s="17">
        <v>0</v>
      </c>
      <c r="M655" s="8">
        <v>-684.78</v>
      </c>
    </row>
    <row r="656" spans="1:13">
      <c r="A656" s="17">
        <v>0.08</v>
      </c>
      <c r="B656" s="8">
        <v>108.5163</v>
      </c>
      <c r="F656" s="17">
        <v>0</v>
      </c>
      <c r="G656" t="s">
        <v>29</v>
      </c>
      <c r="H656" s="8">
        <v>-33.31</v>
      </c>
      <c r="K656" s="17">
        <v>0.06</v>
      </c>
      <c r="M656" s="8">
        <v>-237.47</v>
      </c>
    </row>
    <row r="657" spans="1:13">
      <c r="A657" s="17">
        <v>0.06</v>
      </c>
      <c r="B657" s="8">
        <v>48.47148</v>
      </c>
      <c r="F657" s="17">
        <v>0.04</v>
      </c>
      <c r="G657" t="s">
        <v>29</v>
      </c>
      <c r="H657" s="8">
        <v>-74.479599999999991</v>
      </c>
      <c r="K657" s="17">
        <v>0.01</v>
      </c>
      <c r="M657" s="8">
        <v>-239.315</v>
      </c>
    </row>
    <row r="658" spans="1:13">
      <c r="A658" s="17">
        <v>0.04</v>
      </c>
      <c r="B658" s="8">
        <v>-152.76</v>
      </c>
      <c r="F658" s="17">
        <v>7.0000000000000007E-2</v>
      </c>
      <c r="G658" t="s">
        <v>29</v>
      </c>
      <c r="H658" s="8">
        <v>18.643799999999999</v>
      </c>
      <c r="K658" s="17">
        <v>0</v>
      </c>
      <c r="M658" s="8">
        <v>-33.31</v>
      </c>
    </row>
    <row r="659" spans="1:13">
      <c r="A659" s="17">
        <v>0.09</v>
      </c>
      <c r="B659" s="8">
        <v>125.20739999999999</v>
      </c>
      <c r="F659" s="17">
        <v>0.06</v>
      </c>
      <c r="G659" t="s">
        <v>29</v>
      </c>
      <c r="H659" s="8">
        <v>-31.24</v>
      </c>
      <c r="K659" s="17">
        <v>0.04</v>
      </c>
      <c r="M659" s="8">
        <v>-74.479599999999991</v>
      </c>
    </row>
    <row r="660" spans="1:13">
      <c r="A660" s="17">
        <v>0</v>
      </c>
      <c r="B660" s="8">
        <v>281.53440000000001</v>
      </c>
      <c r="F660" s="17">
        <v>0.06</v>
      </c>
      <c r="G660" t="s">
        <v>29</v>
      </c>
      <c r="H660" s="8">
        <v>-86</v>
      </c>
      <c r="K660" s="17">
        <v>7.0000000000000007E-2</v>
      </c>
      <c r="M660" s="8">
        <v>18.643799999999999</v>
      </c>
    </row>
    <row r="661" spans="1:13">
      <c r="A661" s="17">
        <v>0.03</v>
      </c>
      <c r="B661" s="8">
        <v>64.265999999999991</v>
      </c>
      <c r="F661" s="17">
        <v>0.02</v>
      </c>
      <c r="G661" t="s">
        <v>29</v>
      </c>
      <c r="H661" s="8">
        <v>-0.49</v>
      </c>
      <c r="K661" s="17">
        <v>0.06</v>
      </c>
      <c r="M661" s="8">
        <v>-31.24</v>
      </c>
    </row>
    <row r="662" spans="1:13">
      <c r="A662" s="17">
        <v>0.06</v>
      </c>
      <c r="B662" s="8">
        <v>-302.61559999999997</v>
      </c>
      <c r="F662" s="17">
        <v>0.06</v>
      </c>
      <c r="G662" t="s">
        <v>29</v>
      </c>
      <c r="H662" s="8">
        <v>-66.650000000000006</v>
      </c>
      <c r="K662" s="17">
        <v>0.06</v>
      </c>
      <c r="M662" s="8">
        <v>-86</v>
      </c>
    </row>
    <row r="663" spans="1:13">
      <c r="A663" s="17">
        <v>0.09</v>
      </c>
      <c r="B663" s="8">
        <v>5.6916000000000002</v>
      </c>
      <c r="F663" s="17">
        <v>7.0000000000000007E-2</v>
      </c>
      <c r="G663" t="s">
        <v>29</v>
      </c>
      <c r="H663" s="8">
        <v>-96.16</v>
      </c>
      <c r="K663" s="17">
        <v>0.02</v>
      </c>
      <c r="M663" s="8">
        <v>-0.49</v>
      </c>
    </row>
    <row r="664" spans="1:13">
      <c r="A664" s="17">
        <v>0.09</v>
      </c>
      <c r="B664" s="8">
        <v>-369.10999999999996</v>
      </c>
      <c r="F664" s="17">
        <v>0.02</v>
      </c>
      <c r="G664" t="s">
        <v>29</v>
      </c>
      <c r="H664" s="8">
        <v>263.39999999999998</v>
      </c>
      <c r="K664" s="17">
        <v>0.06</v>
      </c>
      <c r="M664" s="8">
        <v>-66.650000000000006</v>
      </c>
    </row>
    <row r="665" spans="1:13">
      <c r="A665" s="17">
        <v>7.0000000000000007E-2</v>
      </c>
      <c r="B665" s="8">
        <v>27.013499999999997</v>
      </c>
      <c r="F665" s="17">
        <v>7.0000000000000007E-2</v>
      </c>
      <c r="G665" t="s">
        <v>29</v>
      </c>
      <c r="H665" s="8">
        <v>37.31</v>
      </c>
      <c r="K665" s="17">
        <v>7.0000000000000007E-2</v>
      </c>
      <c r="M665" s="8">
        <v>-96.16</v>
      </c>
    </row>
    <row r="666" spans="1:13">
      <c r="A666" s="17">
        <v>0.04</v>
      </c>
      <c r="B666" s="8">
        <v>184.19549999999998</v>
      </c>
      <c r="F666" s="17">
        <v>7.0000000000000007E-2</v>
      </c>
      <c r="G666" t="s">
        <v>29</v>
      </c>
      <c r="H666" s="8">
        <v>-96.16</v>
      </c>
      <c r="K666" s="17">
        <v>0.02</v>
      </c>
      <c r="M666" s="8">
        <v>263.39999999999998</v>
      </c>
    </row>
    <row r="667" spans="1:13">
      <c r="A667" s="17">
        <v>0</v>
      </c>
      <c r="B667" s="8">
        <v>4.1099999999999994</v>
      </c>
      <c r="F667" s="17">
        <v>0.02</v>
      </c>
      <c r="G667" t="s">
        <v>29</v>
      </c>
      <c r="H667" s="8">
        <v>104.7213</v>
      </c>
      <c r="K667" s="17">
        <v>7.0000000000000007E-2</v>
      </c>
      <c r="M667" s="8">
        <v>37.31</v>
      </c>
    </row>
    <row r="668" spans="1:13">
      <c r="A668" s="17">
        <v>0.08</v>
      </c>
      <c r="B668" s="8">
        <v>28.565999999999999</v>
      </c>
      <c r="F668" s="17">
        <v>7.0000000000000007E-2</v>
      </c>
      <c r="G668" t="s">
        <v>29</v>
      </c>
      <c r="H668" s="8">
        <v>37.31</v>
      </c>
      <c r="K668" s="17">
        <v>7.0000000000000007E-2</v>
      </c>
      <c r="M668" s="8">
        <v>-96.16</v>
      </c>
    </row>
    <row r="669" spans="1:13">
      <c r="A669" s="17">
        <v>7.0000000000000007E-2</v>
      </c>
      <c r="B669" s="8">
        <v>2581.5590999999995</v>
      </c>
      <c r="F669" s="17">
        <v>0</v>
      </c>
      <c r="G669" t="s">
        <v>29</v>
      </c>
      <c r="H669" s="8">
        <v>80.674799999999991</v>
      </c>
      <c r="K669" s="17">
        <v>0.02</v>
      </c>
      <c r="M669" s="8">
        <v>104.7213</v>
      </c>
    </row>
    <row r="670" spans="1:13">
      <c r="A670" s="17">
        <v>0.06</v>
      </c>
      <c r="B670" s="8">
        <v>-25.112000000000002</v>
      </c>
      <c r="F670" s="17">
        <v>0.09</v>
      </c>
      <c r="G670" t="s">
        <v>29</v>
      </c>
      <c r="H670" s="8">
        <v>1107.4079999999999</v>
      </c>
      <c r="K670" s="17">
        <v>7.0000000000000007E-2</v>
      </c>
      <c r="M670" s="8">
        <v>37.31</v>
      </c>
    </row>
    <row r="671" spans="1:13">
      <c r="A671" s="17">
        <v>0.03</v>
      </c>
      <c r="B671" s="8">
        <v>17.376000000000001</v>
      </c>
      <c r="F671" s="17">
        <v>0</v>
      </c>
      <c r="G671" t="s">
        <v>29</v>
      </c>
      <c r="H671" s="8">
        <v>-149.21199999999999</v>
      </c>
      <c r="K671" s="17">
        <v>0</v>
      </c>
      <c r="M671" s="8">
        <v>80.674799999999991</v>
      </c>
    </row>
    <row r="672" spans="1:13">
      <c r="A672" s="17">
        <v>0.03</v>
      </c>
      <c r="B672" s="8">
        <v>24.260399999999997</v>
      </c>
      <c r="F672" s="17">
        <v>0.05</v>
      </c>
      <c r="G672" t="s">
        <v>29</v>
      </c>
      <c r="H672" s="8">
        <v>-21.018000000000001</v>
      </c>
      <c r="K672" s="17">
        <v>0.09</v>
      </c>
      <c r="M672" s="8">
        <v>1107.4079999999999</v>
      </c>
    </row>
    <row r="673" spans="1:13">
      <c r="A673" s="17">
        <v>0.03</v>
      </c>
      <c r="B673" s="8">
        <v>59.440499999999993</v>
      </c>
      <c r="F673" s="17">
        <v>0.01</v>
      </c>
      <c r="G673" t="s">
        <v>29</v>
      </c>
      <c r="H673" s="8">
        <v>354.32879999999994</v>
      </c>
      <c r="K673" s="17">
        <v>0</v>
      </c>
      <c r="M673" s="8">
        <v>-149.21199999999999</v>
      </c>
    </row>
    <row r="674" spans="1:13">
      <c r="A674" s="17">
        <v>0.03</v>
      </c>
      <c r="B674" s="8">
        <v>14.48</v>
      </c>
      <c r="F674" s="17">
        <v>0.05</v>
      </c>
      <c r="G674" t="s">
        <v>29</v>
      </c>
      <c r="H674" s="8">
        <v>35.31</v>
      </c>
      <c r="K674" s="17">
        <v>0.05</v>
      </c>
      <c r="M674" s="8">
        <v>-21.018000000000001</v>
      </c>
    </row>
    <row r="675" spans="1:13">
      <c r="A675" s="17">
        <v>0.03</v>
      </c>
      <c r="B675" s="8">
        <v>22.25</v>
      </c>
      <c r="F675" s="17">
        <v>0.05</v>
      </c>
      <c r="G675" t="s">
        <v>29</v>
      </c>
      <c r="H675" s="8">
        <v>6.11</v>
      </c>
      <c r="K675" s="17">
        <v>0.01</v>
      </c>
      <c r="M675" s="8">
        <v>354.32879999999994</v>
      </c>
    </row>
    <row r="676" spans="1:13">
      <c r="A676" s="17">
        <v>0.05</v>
      </c>
      <c r="B676" s="8">
        <v>592.52650000000006</v>
      </c>
      <c r="F676" s="17">
        <v>0.1</v>
      </c>
      <c r="G676" t="s">
        <v>29</v>
      </c>
      <c r="H676" s="8">
        <v>-6.34</v>
      </c>
      <c r="K676" s="17">
        <v>0.05</v>
      </c>
      <c r="M676" s="8">
        <v>35.31</v>
      </c>
    </row>
    <row r="677" spans="1:13">
      <c r="A677" s="17">
        <v>0.05</v>
      </c>
      <c r="B677" s="8">
        <v>232.8</v>
      </c>
      <c r="F677" s="17">
        <v>0.03</v>
      </c>
      <c r="G677" t="s">
        <v>29</v>
      </c>
      <c r="H677" s="8">
        <v>-160.27549999999999</v>
      </c>
      <c r="K677" s="17">
        <v>0.05</v>
      </c>
      <c r="M677" s="8">
        <v>6.11</v>
      </c>
    </row>
    <row r="678" spans="1:13">
      <c r="A678" s="17">
        <v>0.03</v>
      </c>
      <c r="B678" s="8">
        <v>38.08</v>
      </c>
      <c r="F678" s="17">
        <v>0.03</v>
      </c>
      <c r="G678" t="s">
        <v>29</v>
      </c>
      <c r="H678" s="8">
        <v>-7.04</v>
      </c>
      <c r="K678" s="17">
        <v>0.1</v>
      </c>
      <c r="M678" s="8">
        <v>-6.34</v>
      </c>
    </row>
    <row r="679" spans="1:13">
      <c r="A679" s="17">
        <v>0.09</v>
      </c>
      <c r="B679" s="8">
        <v>-17.03</v>
      </c>
      <c r="F679" s="17">
        <v>0.05</v>
      </c>
      <c r="G679" t="s">
        <v>29</v>
      </c>
      <c r="H679" s="8">
        <v>-4.1399999999999997</v>
      </c>
      <c r="K679" s="17">
        <v>0.03</v>
      </c>
      <c r="M679" s="8">
        <v>-160.27549999999999</v>
      </c>
    </row>
    <row r="680" spans="1:13">
      <c r="A680" s="17">
        <v>0.03</v>
      </c>
      <c r="B680" s="8">
        <v>39.626999999999995</v>
      </c>
      <c r="F680" s="17">
        <v>0.05</v>
      </c>
      <c r="G680" t="s">
        <v>29</v>
      </c>
      <c r="H680" s="8">
        <v>-31.885000000000002</v>
      </c>
      <c r="K680" s="17">
        <v>0.03</v>
      </c>
      <c r="M680" s="8">
        <v>-7.04</v>
      </c>
    </row>
    <row r="681" spans="1:13">
      <c r="A681" s="17">
        <v>0.03</v>
      </c>
      <c r="B681" s="8">
        <v>20.495999999999995</v>
      </c>
      <c r="F681" s="17">
        <v>0.03</v>
      </c>
      <c r="G681" t="s">
        <v>29</v>
      </c>
      <c r="H681" s="8">
        <v>-4.3009999999999939</v>
      </c>
      <c r="K681" s="17">
        <v>0.05</v>
      </c>
      <c r="M681" s="8">
        <v>-4.1399999999999997</v>
      </c>
    </row>
    <row r="682" spans="1:13">
      <c r="A682" s="17">
        <v>0.08</v>
      </c>
      <c r="B682" s="8">
        <v>103.83</v>
      </c>
      <c r="F682" s="17">
        <v>0.06</v>
      </c>
      <c r="G682" t="s">
        <v>29</v>
      </c>
      <c r="H682" s="8">
        <v>-19.099200000000003</v>
      </c>
      <c r="K682" s="17">
        <v>0.05</v>
      </c>
      <c r="M682" s="8">
        <v>-31.885000000000002</v>
      </c>
    </row>
    <row r="683" spans="1:13">
      <c r="A683" s="17">
        <v>0.1</v>
      </c>
      <c r="B683" s="8">
        <v>-24.897600000000001</v>
      </c>
      <c r="F683" s="17">
        <v>0.02</v>
      </c>
      <c r="G683" t="s">
        <v>29</v>
      </c>
      <c r="H683" s="8">
        <v>373.67</v>
      </c>
      <c r="K683" s="17">
        <v>0.03</v>
      </c>
      <c r="M683" s="8">
        <v>-4.3009999999999939</v>
      </c>
    </row>
    <row r="684" spans="1:13">
      <c r="A684" s="17">
        <v>0.05</v>
      </c>
      <c r="B684" s="8">
        <v>776.7743999999999</v>
      </c>
      <c r="F684" s="17">
        <v>0.06</v>
      </c>
      <c r="G684" t="s">
        <v>29</v>
      </c>
      <c r="H684" s="8">
        <v>-14.801880000000001</v>
      </c>
      <c r="K684" s="17">
        <v>0.06</v>
      </c>
      <c r="M684" s="8">
        <v>-19.099200000000003</v>
      </c>
    </row>
    <row r="685" spans="1:13">
      <c r="A685" s="17">
        <v>0.05</v>
      </c>
      <c r="B685" s="8">
        <v>344.54399999999998</v>
      </c>
      <c r="F685" s="17">
        <v>0.02</v>
      </c>
      <c r="G685" t="s">
        <v>29</v>
      </c>
      <c r="H685" s="8">
        <v>168.91889999999998</v>
      </c>
      <c r="K685" s="17">
        <v>0.02</v>
      </c>
      <c r="M685" s="8">
        <v>373.67</v>
      </c>
    </row>
    <row r="686" spans="1:13">
      <c r="A686" s="17">
        <v>0.09</v>
      </c>
      <c r="B686" s="8">
        <v>-8.5150000000000006</v>
      </c>
      <c r="F686" s="17">
        <v>0.03</v>
      </c>
      <c r="G686" t="s">
        <v>29</v>
      </c>
      <c r="H686" s="8">
        <v>-6.2</v>
      </c>
      <c r="K686" s="17">
        <v>0.06</v>
      </c>
      <c r="M686" s="8">
        <v>-14.801880000000001</v>
      </c>
    </row>
    <row r="687" spans="1:13">
      <c r="A687" s="17">
        <v>0.01</v>
      </c>
      <c r="B687" s="8">
        <v>9.0045000000000002</v>
      </c>
      <c r="F687" s="17">
        <v>0.1</v>
      </c>
      <c r="G687" t="s">
        <v>29</v>
      </c>
      <c r="H687" s="8">
        <v>19.064699999999998</v>
      </c>
      <c r="K687" s="17">
        <v>0.02</v>
      </c>
      <c r="M687" s="8">
        <v>168.91889999999998</v>
      </c>
    </row>
    <row r="688" spans="1:13">
      <c r="A688" s="17">
        <v>0.08</v>
      </c>
      <c r="B688" s="8">
        <v>-99.762500000000003</v>
      </c>
      <c r="F688" s="17">
        <v>0.08</v>
      </c>
      <c r="G688" t="s">
        <v>29</v>
      </c>
      <c r="H688" s="8">
        <v>10.56</v>
      </c>
      <c r="K688" s="17">
        <v>0.03</v>
      </c>
      <c r="M688" s="8">
        <v>-6.2</v>
      </c>
    </row>
    <row r="689" spans="1:13">
      <c r="A689" s="17">
        <v>0.01</v>
      </c>
      <c r="B689" s="8">
        <v>-3061.82</v>
      </c>
      <c r="F689" s="17">
        <v>0.03</v>
      </c>
      <c r="G689" t="s">
        <v>29</v>
      </c>
      <c r="H689" s="8">
        <v>-4.2</v>
      </c>
      <c r="K689" s="17">
        <v>0.1</v>
      </c>
      <c r="M689" s="8">
        <v>19.064699999999998</v>
      </c>
    </row>
    <row r="690" spans="1:13">
      <c r="A690" s="17">
        <v>7.0000000000000007E-2</v>
      </c>
      <c r="B690" s="8">
        <v>258.6189</v>
      </c>
      <c r="F690" s="17">
        <v>0.03</v>
      </c>
      <c r="G690" t="s">
        <v>29</v>
      </c>
      <c r="H690" s="8">
        <v>-4.2</v>
      </c>
      <c r="K690" s="17">
        <v>0.08</v>
      </c>
      <c r="M690" s="8">
        <v>10.56</v>
      </c>
    </row>
    <row r="691" spans="1:13">
      <c r="A691" s="17">
        <v>0.03</v>
      </c>
      <c r="B691" s="8">
        <v>-6.71</v>
      </c>
      <c r="F691" s="17">
        <v>0.1</v>
      </c>
      <c r="G691" t="s">
        <v>29</v>
      </c>
      <c r="H691" s="8">
        <v>-21.319199999999999</v>
      </c>
      <c r="K691" s="17">
        <v>0.03</v>
      </c>
      <c r="M691" s="8">
        <v>-4.2</v>
      </c>
    </row>
    <row r="692" spans="1:13">
      <c r="A692" s="17">
        <v>0.03</v>
      </c>
      <c r="B692" s="8">
        <v>-9.9999999999997868E-3</v>
      </c>
      <c r="F692" s="17">
        <v>0</v>
      </c>
      <c r="G692" t="s">
        <v>29</v>
      </c>
      <c r="H692" s="8">
        <v>93.846800000000002</v>
      </c>
      <c r="K692" s="17">
        <v>0.03</v>
      </c>
      <c r="M692" s="8">
        <v>-4.2</v>
      </c>
    </row>
    <row r="693" spans="1:13">
      <c r="A693" s="17">
        <v>0.09</v>
      </c>
      <c r="B693" s="8">
        <v>-421.76</v>
      </c>
      <c r="F693" s="17">
        <v>0.05</v>
      </c>
      <c r="G693" t="s">
        <v>29</v>
      </c>
      <c r="H693" s="8">
        <v>-104.57</v>
      </c>
      <c r="K693" s="17">
        <v>0.1</v>
      </c>
      <c r="M693" s="8">
        <v>-21.319199999999999</v>
      </c>
    </row>
    <row r="694" spans="1:13">
      <c r="A694" s="17">
        <v>0.02</v>
      </c>
      <c r="B694" s="8">
        <v>6.79</v>
      </c>
      <c r="F694" s="17">
        <v>0.09</v>
      </c>
      <c r="G694" t="s">
        <v>29</v>
      </c>
      <c r="H694" s="8">
        <v>4.0320000000000036</v>
      </c>
      <c r="K694" s="17">
        <v>0</v>
      </c>
      <c r="M694" s="8">
        <v>93.846800000000002</v>
      </c>
    </row>
    <row r="695" spans="1:13">
      <c r="A695" s="17">
        <v>0.09</v>
      </c>
      <c r="B695" s="8">
        <v>-421.76</v>
      </c>
      <c r="F695" s="17">
        <v>0.08</v>
      </c>
      <c r="G695" t="s">
        <v>29</v>
      </c>
      <c r="H695" s="8">
        <v>-23.634399999999999</v>
      </c>
      <c r="K695" s="17">
        <v>0.05</v>
      </c>
      <c r="M695" s="8">
        <v>-104.57</v>
      </c>
    </row>
    <row r="696" spans="1:13">
      <c r="A696" s="17">
        <v>0</v>
      </c>
      <c r="B696" s="8">
        <v>-60.145000000000003</v>
      </c>
      <c r="F696" s="17">
        <v>0.06</v>
      </c>
      <c r="G696" t="s">
        <v>29</v>
      </c>
      <c r="H696" s="8">
        <v>-3.88</v>
      </c>
      <c r="K696" s="17">
        <v>0.09</v>
      </c>
      <c r="M696" s="8">
        <v>4.0320000000000036</v>
      </c>
    </row>
    <row r="697" spans="1:13">
      <c r="A697" s="17">
        <v>0.01</v>
      </c>
      <c r="B697" s="8">
        <v>-111.72</v>
      </c>
      <c r="F697" s="17">
        <v>0.02</v>
      </c>
      <c r="G697" t="s">
        <v>29</v>
      </c>
      <c r="H697" s="8">
        <v>551.09280000000001</v>
      </c>
      <c r="K697" s="17">
        <v>0.08</v>
      </c>
      <c r="M697" s="8">
        <v>-23.634399999999999</v>
      </c>
    </row>
    <row r="698" spans="1:13">
      <c r="A698" s="17">
        <v>0.06</v>
      </c>
      <c r="B698" s="8">
        <v>33.01</v>
      </c>
      <c r="F698" s="17">
        <v>0.01</v>
      </c>
      <c r="G698" t="s">
        <v>29</v>
      </c>
      <c r="H698" s="8">
        <v>17.505299999999998</v>
      </c>
      <c r="K698" s="17">
        <v>0.06</v>
      </c>
      <c r="M698" s="8">
        <v>-3.88</v>
      </c>
    </row>
    <row r="699" spans="1:13">
      <c r="A699" s="17">
        <v>0.01</v>
      </c>
      <c r="B699" s="8">
        <v>-111.72</v>
      </c>
      <c r="F699" s="17">
        <v>0.08</v>
      </c>
      <c r="G699" t="s">
        <v>29</v>
      </c>
      <c r="H699" s="8">
        <v>-2.1</v>
      </c>
      <c r="K699" s="17">
        <v>0.02</v>
      </c>
      <c r="M699" s="8">
        <v>551.09280000000001</v>
      </c>
    </row>
    <row r="700" spans="1:13">
      <c r="A700" s="17">
        <v>0.1</v>
      </c>
      <c r="B700" s="8">
        <v>297.45715999999999</v>
      </c>
      <c r="F700" s="17">
        <v>0</v>
      </c>
      <c r="G700" t="s">
        <v>29</v>
      </c>
      <c r="H700" s="8">
        <v>829.46699999999998</v>
      </c>
      <c r="K700" s="17">
        <v>0.01</v>
      </c>
      <c r="M700" s="8">
        <v>17.505299999999998</v>
      </c>
    </row>
    <row r="701" spans="1:13">
      <c r="A701" s="17">
        <v>0.02</v>
      </c>
      <c r="B701" s="8">
        <v>-564.60239999999999</v>
      </c>
      <c r="F701" s="17">
        <v>0.02</v>
      </c>
      <c r="G701" t="s">
        <v>29</v>
      </c>
      <c r="H701" s="8">
        <v>111.22199999999999</v>
      </c>
      <c r="K701" s="17">
        <v>0.08</v>
      </c>
      <c r="M701" s="8">
        <v>-2.1</v>
      </c>
    </row>
    <row r="702" spans="1:13">
      <c r="A702" s="17">
        <v>0.09</v>
      </c>
      <c r="B702" s="8">
        <v>-161.47499999999999</v>
      </c>
      <c r="F702" s="17">
        <v>0.05</v>
      </c>
      <c r="G702" t="s">
        <v>29</v>
      </c>
      <c r="H702" s="8">
        <v>22.866</v>
      </c>
      <c r="K702" s="17">
        <v>0</v>
      </c>
      <c r="M702" s="8">
        <v>829.46699999999998</v>
      </c>
    </row>
    <row r="703" spans="1:13">
      <c r="A703" s="17">
        <v>0.04</v>
      </c>
      <c r="B703" s="8">
        <v>-0.81400000000001005</v>
      </c>
      <c r="F703" s="17">
        <v>0</v>
      </c>
      <c r="G703" t="s">
        <v>29</v>
      </c>
      <c r="H703" s="8">
        <v>115.72799999999999</v>
      </c>
      <c r="K703" s="17">
        <v>0.02</v>
      </c>
      <c r="M703" s="8">
        <v>111.22199999999999</v>
      </c>
    </row>
    <row r="704" spans="1:13">
      <c r="A704" s="17">
        <v>0.03</v>
      </c>
      <c r="B704" s="8">
        <v>790.46399999999983</v>
      </c>
      <c r="F704" s="17">
        <v>7.0000000000000007E-2</v>
      </c>
      <c r="G704" t="s">
        <v>29</v>
      </c>
      <c r="H704" s="8">
        <v>-76.424400000000006</v>
      </c>
      <c r="K704" s="17">
        <v>0.05</v>
      </c>
      <c r="M704" s="8">
        <v>22.866</v>
      </c>
    </row>
    <row r="705" spans="1:13">
      <c r="A705" s="17">
        <v>0.02</v>
      </c>
      <c r="B705" s="8">
        <v>7.74</v>
      </c>
      <c r="F705" s="17">
        <v>0</v>
      </c>
      <c r="G705" t="s">
        <v>29</v>
      </c>
      <c r="H705" s="8">
        <v>8.7319999999999993</v>
      </c>
      <c r="K705" s="17">
        <v>0</v>
      </c>
      <c r="M705" s="8">
        <v>115.72799999999999</v>
      </c>
    </row>
    <row r="706" spans="1:13">
      <c r="A706" s="17">
        <v>0.05</v>
      </c>
      <c r="B706" s="8">
        <v>3985.3089</v>
      </c>
      <c r="F706" s="17">
        <v>0.02</v>
      </c>
      <c r="G706" t="s">
        <v>29</v>
      </c>
      <c r="H706" s="8">
        <v>442.0899</v>
      </c>
      <c r="K706" s="17">
        <v>7.0000000000000007E-2</v>
      </c>
      <c r="M706" s="8">
        <v>-76.424400000000006</v>
      </c>
    </row>
    <row r="707" spans="1:13">
      <c r="A707" s="17">
        <v>0.04</v>
      </c>
      <c r="B707" s="8">
        <v>13.956800000000015</v>
      </c>
      <c r="F707" s="17">
        <v>0.1</v>
      </c>
      <c r="G707" t="s">
        <v>29</v>
      </c>
      <c r="H707" s="8">
        <v>455.12399999999997</v>
      </c>
      <c r="K707" s="17">
        <v>0</v>
      </c>
      <c r="M707" s="8">
        <v>8.7319999999999993</v>
      </c>
    </row>
    <row r="708" spans="1:13">
      <c r="A708" s="17">
        <v>0.01</v>
      </c>
      <c r="B708" s="8">
        <v>788.79</v>
      </c>
      <c r="F708" s="17">
        <v>7.0000000000000007E-2</v>
      </c>
      <c r="G708" t="s">
        <v>29</v>
      </c>
      <c r="H708" s="8">
        <v>39.350699999999996</v>
      </c>
      <c r="K708" s="17">
        <v>0.02</v>
      </c>
      <c r="M708" s="8">
        <v>442.0899</v>
      </c>
    </row>
    <row r="709" spans="1:13">
      <c r="A709" s="17">
        <v>0</v>
      </c>
      <c r="B709" s="8">
        <v>-70.14</v>
      </c>
      <c r="F709" s="17">
        <v>7.0000000000000007E-2</v>
      </c>
      <c r="G709" t="s">
        <v>29</v>
      </c>
      <c r="H709" s="8">
        <v>30.49</v>
      </c>
      <c r="K709" s="17">
        <v>0.1</v>
      </c>
      <c r="M709" s="8">
        <v>455.12399999999997</v>
      </c>
    </row>
    <row r="710" spans="1:13">
      <c r="A710" s="17">
        <v>0.06</v>
      </c>
      <c r="B710" s="8">
        <v>531.61799999999994</v>
      </c>
      <c r="F710" s="17">
        <v>0.1</v>
      </c>
      <c r="G710" t="s">
        <v>29</v>
      </c>
      <c r="H710" s="8">
        <v>-403.18739999999997</v>
      </c>
      <c r="K710" s="17">
        <v>7.0000000000000007E-2</v>
      </c>
      <c r="M710" s="8">
        <v>39.350699999999996</v>
      </c>
    </row>
    <row r="711" spans="1:13">
      <c r="A711" s="17">
        <v>0.1</v>
      </c>
      <c r="B711" s="8">
        <v>-107.51349999999999</v>
      </c>
      <c r="F711" s="17">
        <v>7.0000000000000007E-2</v>
      </c>
      <c r="G711" t="s">
        <v>29</v>
      </c>
      <c r="H711" s="8">
        <v>44.912100000000002</v>
      </c>
      <c r="K711" s="17">
        <v>7.0000000000000007E-2</v>
      </c>
      <c r="M711" s="8">
        <v>30.49</v>
      </c>
    </row>
    <row r="712" spans="1:13">
      <c r="A712" s="17">
        <v>0.04</v>
      </c>
      <c r="B712" s="8">
        <v>46.01</v>
      </c>
      <c r="F712" s="17">
        <v>0</v>
      </c>
      <c r="G712" t="s">
        <v>29</v>
      </c>
      <c r="H712" s="8">
        <v>9.33</v>
      </c>
      <c r="K712" s="17">
        <v>0.1</v>
      </c>
      <c r="M712" s="8">
        <v>-403.18739999999997</v>
      </c>
    </row>
    <row r="713" spans="1:13">
      <c r="A713" s="17">
        <v>0.03</v>
      </c>
      <c r="B713" s="8">
        <v>1489.8</v>
      </c>
      <c r="F713" s="17">
        <v>0</v>
      </c>
      <c r="G713" t="s">
        <v>29</v>
      </c>
      <c r="H713" s="8">
        <v>-76.94</v>
      </c>
      <c r="K713" s="17">
        <v>7.0000000000000007E-2</v>
      </c>
      <c r="M713" s="8">
        <v>44.912100000000002</v>
      </c>
    </row>
    <row r="714" spans="1:13">
      <c r="A714" s="17">
        <v>0.1</v>
      </c>
      <c r="B714" s="8">
        <v>-107.51349999999999</v>
      </c>
      <c r="F714" s="17">
        <v>0</v>
      </c>
      <c r="G714" t="s">
        <v>29</v>
      </c>
      <c r="H714" s="8">
        <v>-40.008800000000001</v>
      </c>
      <c r="K714" s="17">
        <v>0</v>
      </c>
      <c r="M714" s="8">
        <v>9.33</v>
      </c>
    </row>
    <row r="715" spans="1:13">
      <c r="A715" s="17">
        <v>0.04</v>
      </c>
      <c r="B715" s="8">
        <v>24.819299999999998</v>
      </c>
      <c r="F715" s="17">
        <v>0.03</v>
      </c>
      <c r="G715" t="s">
        <v>29</v>
      </c>
      <c r="H715" s="8">
        <v>-51.704000000000001</v>
      </c>
      <c r="K715" s="17">
        <v>0</v>
      </c>
      <c r="M715" s="8">
        <v>-76.94</v>
      </c>
    </row>
    <row r="716" spans="1:13">
      <c r="A716" s="17">
        <v>0</v>
      </c>
      <c r="B716" s="8">
        <v>-255.16890000000001</v>
      </c>
      <c r="F716" s="17">
        <v>0.08</v>
      </c>
      <c r="G716" t="s">
        <v>29</v>
      </c>
      <c r="H716" s="8">
        <v>144.7482</v>
      </c>
      <c r="K716" s="17">
        <v>0</v>
      </c>
      <c r="M716" s="8">
        <v>-40.008800000000001</v>
      </c>
    </row>
    <row r="717" spans="1:13">
      <c r="A717" s="17">
        <v>0.09</v>
      </c>
      <c r="B717" s="8">
        <v>74.004800000000003</v>
      </c>
      <c r="F717" s="17">
        <v>7.0000000000000007E-2</v>
      </c>
      <c r="G717" t="s">
        <v>29</v>
      </c>
      <c r="H717" s="8">
        <v>4.1673999999999998</v>
      </c>
      <c r="K717" s="17">
        <v>0.03</v>
      </c>
      <c r="M717" s="8">
        <v>-51.704000000000001</v>
      </c>
    </row>
    <row r="718" spans="1:13">
      <c r="A718" s="17">
        <v>0.1</v>
      </c>
      <c r="B718" s="8">
        <v>109.42479999999999</v>
      </c>
      <c r="F718" s="17">
        <v>0.04</v>
      </c>
      <c r="G718" t="s">
        <v>29</v>
      </c>
      <c r="H718" s="8">
        <v>16.021800000000013</v>
      </c>
      <c r="K718" s="17">
        <v>0.08</v>
      </c>
      <c r="M718" s="8">
        <v>144.7482</v>
      </c>
    </row>
    <row r="719" spans="1:13">
      <c r="A719" s="17">
        <v>0.02</v>
      </c>
      <c r="B719" s="8">
        <v>421.34849999999994</v>
      </c>
      <c r="F719" s="17">
        <v>0.01</v>
      </c>
      <c r="G719" t="s">
        <v>29</v>
      </c>
      <c r="H719" s="8">
        <v>-99.435440000000014</v>
      </c>
      <c r="K719" s="17">
        <v>7.0000000000000007E-2</v>
      </c>
      <c r="M719" s="8">
        <v>4.1673999999999998</v>
      </c>
    </row>
    <row r="720" spans="1:13">
      <c r="A720" s="17">
        <v>0.05</v>
      </c>
      <c r="B720" s="8">
        <v>-373.09</v>
      </c>
      <c r="F720" s="17">
        <v>0.04</v>
      </c>
      <c r="G720" t="s">
        <v>29</v>
      </c>
      <c r="H720" s="8">
        <v>-97.28</v>
      </c>
      <c r="K720" s="17">
        <v>0.04</v>
      </c>
      <c r="M720" s="8">
        <v>16.021800000000013</v>
      </c>
    </row>
    <row r="721" spans="1:13">
      <c r="A721" s="17">
        <v>0.1</v>
      </c>
      <c r="B721" s="8">
        <v>-3465.0720000000001</v>
      </c>
      <c r="F721" s="17">
        <v>0.02</v>
      </c>
      <c r="G721" t="s">
        <v>29</v>
      </c>
      <c r="H721" s="8">
        <v>139.61200000000002</v>
      </c>
      <c r="K721" s="17">
        <v>0.01</v>
      </c>
      <c r="M721" s="8">
        <v>-99.435440000000014</v>
      </c>
    </row>
    <row r="722" spans="1:13">
      <c r="A722" s="17">
        <v>0.04</v>
      </c>
      <c r="B722" s="8">
        <v>-11.281500000000001</v>
      </c>
      <c r="F722" s="17">
        <v>0.08</v>
      </c>
      <c r="G722" t="s">
        <v>29</v>
      </c>
      <c r="H722" s="8">
        <v>9.862000000000009</v>
      </c>
      <c r="K722" s="17">
        <v>0.04</v>
      </c>
      <c r="M722" s="8">
        <v>-97.28</v>
      </c>
    </row>
    <row r="723" spans="1:13">
      <c r="A723" s="17">
        <v>0.06</v>
      </c>
      <c r="B723" s="8">
        <v>-218.77</v>
      </c>
      <c r="F723" s="17">
        <v>0.05</v>
      </c>
      <c r="G723" t="s">
        <v>29</v>
      </c>
      <c r="H723" s="8">
        <v>-40.275199999999998</v>
      </c>
      <c r="K723" s="17">
        <v>0.02</v>
      </c>
      <c r="M723" s="8">
        <v>139.61200000000002</v>
      </c>
    </row>
    <row r="724" spans="1:13">
      <c r="A724" s="17">
        <v>0.06</v>
      </c>
      <c r="B724" s="8">
        <v>-9.68</v>
      </c>
      <c r="F724" s="17">
        <v>0.04</v>
      </c>
      <c r="G724" t="s">
        <v>29</v>
      </c>
      <c r="H724" s="8">
        <v>-53.25</v>
      </c>
      <c r="K724" s="17">
        <v>0.08</v>
      </c>
      <c r="M724" s="8">
        <v>9.862000000000009</v>
      </c>
    </row>
    <row r="725" spans="1:13">
      <c r="A725" s="17">
        <v>0.01</v>
      </c>
      <c r="B725" s="8">
        <v>-164.39520000000002</v>
      </c>
      <c r="F725" s="17">
        <v>0.02</v>
      </c>
      <c r="G725" t="s">
        <v>29</v>
      </c>
      <c r="H725" s="8">
        <v>206.517</v>
      </c>
      <c r="K725" s="17">
        <v>0.05</v>
      </c>
      <c r="M725" s="8">
        <v>-40.275199999999998</v>
      </c>
    </row>
    <row r="726" spans="1:13">
      <c r="A726" s="17">
        <v>0.04</v>
      </c>
      <c r="B726" s="8">
        <v>-8.2080000000000002</v>
      </c>
      <c r="F726" s="17">
        <v>0.04</v>
      </c>
      <c r="G726" t="s">
        <v>29</v>
      </c>
      <c r="H726" s="8">
        <v>2.125</v>
      </c>
      <c r="K726" s="17">
        <v>0.04</v>
      </c>
      <c r="M726" s="8">
        <v>-53.25</v>
      </c>
    </row>
    <row r="727" spans="1:13">
      <c r="A727" s="17">
        <v>0.03</v>
      </c>
      <c r="B727" s="8">
        <v>-2196.6840000000002</v>
      </c>
      <c r="F727" s="17">
        <v>0.02</v>
      </c>
      <c r="G727" t="s">
        <v>29</v>
      </c>
      <c r="H727" s="8">
        <v>5.8840000000000074</v>
      </c>
      <c r="K727" s="17">
        <v>0.02</v>
      </c>
      <c r="M727" s="8">
        <v>206.517</v>
      </c>
    </row>
    <row r="728" spans="1:13">
      <c r="A728" s="17">
        <v>0.02</v>
      </c>
      <c r="B728" s="8">
        <v>43.538000000000011</v>
      </c>
      <c r="F728" s="17">
        <v>0.05</v>
      </c>
      <c r="G728" t="s">
        <v>29</v>
      </c>
      <c r="H728" s="8">
        <v>772.04</v>
      </c>
      <c r="K728" s="17">
        <v>0.04</v>
      </c>
      <c r="M728" s="8">
        <v>2.125</v>
      </c>
    </row>
    <row r="729" spans="1:13">
      <c r="A729" s="17">
        <v>0.05</v>
      </c>
      <c r="B729" s="8">
        <v>-11.376000000000001</v>
      </c>
      <c r="F729" s="17">
        <v>0.05</v>
      </c>
      <c r="G729" t="s">
        <v>29</v>
      </c>
      <c r="H729" s="8">
        <v>772.04</v>
      </c>
      <c r="K729" s="17">
        <v>0.02</v>
      </c>
      <c r="M729" s="8">
        <v>5.8840000000000074</v>
      </c>
    </row>
    <row r="730" spans="1:13">
      <c r="A730" s="17">
        <v>0.01</v>
      </c>
      <c r="B730" s="8">
        <v>533.74199999999996</v>
      </c>
      <c r="F730" s="17">
        <v>0.04</v>
      </c>
      <c r="G730" t="s">
        <v>29</v>
      </c>
      <c r="H730" s="8">
        <v>81.91</v>
      </c>
      <c r="K730" s="17">
        <v>0.05</v>
      </c>
      <c r="M730" s="8">
        <v>772.04</v>
      </c>
    </row>
    <row r="731" spans="1:13">
      <c r="A731" s="17">
        <v>0.08</v>
      </c>
      <c r="B731" s="8">
        <v>-379.34399999999999</v>
      </c>
      <c r="F731" s="17">
        <v>0.01</v>
      </c>
      <c r="G731" t="s">
        <v>29</v>
      </c>
      <c r="H731" s="8">
        <v>-10.9</v>
      </c>
      <c r="K731" s="17">
        <v>0.05</v>
      </c>
      <c r="M731" s="8">
        <v>772.04</v>
      </c>
    </row>
    <row r="732" spans="1:13">
      <c r="A732" s="17">
        <v>0.04</v>
      </c>
      <c r="B732" s="8">
        <v>-1522.3039999999999</v>
      </c>
      <c r="F732" s="17">
        <v>0.01</v>
      </c>
      <c r="G732" t="s">
        <v>29</v>
      </c>
      <c r="H732" s="8">
        <v>2.1800000000000015</v>
      </c>
      <c r="K732" s="17">
        <v>0.04</v>
      </c>
      <c r="M732" s="8">
        <v>81.91</v>
      </c>
    </row>
    <row r="733" spans="1:13">
      <c r="A733" s="17">
        <v>7.0000000000000007E-2</v>
      </c>
      <c r="B733" s="8">
        <v>588.24569999999994</v>
      </c>
      <c r="F733" s="17">
        <v>0.09</v>
      </c>
      <c r="G733" t="s">
        <v>29</v>
      </c>
      <c r="H733" s="8">
        <v>67.107500000000002</v>
      </c>
      <c r="K733" s="17">
        <v>0.01</v>
      </c>
      <c r="M733" s="8">
        <v>-10.9</v>
      </c>
    </row>
    <row r="734" spans="1:13">
      <c r="A734" s="17">
        <v>0.1</v>
      </c>
      <c r="B734" s="8">
        <v>151.56539999999998</v>
      </c>
      <c r="F734" s="17">
        <v>0.04</v>
      </c>
      <c r="G734" t="s">
        <v>29</v>
      </c>
      <c r="H734" s="8">
        <v>54.937799999999996</v>
      </c>
      <c r="K734" s="17">
        <v>0.01</v>
      </c>
      <c r="M734" s="8">
        <v>2.1800000000000015</v>
      </c>
    </row>
    <row r="735" spans="1:13">
      <c r="A735" s="17">
        <v>7.0000000000000007E-2</v>
      </c>
      <c r="B735" s="8">
        <v>54.901500000000006</v>
      </c>
      <c r="F735" s="17">
        <v>0.01</v>
      </c>
      <c r="G735" t="s">
        <v>29</v>
      </c>
      <c r="H735" s="8">
        <v>29.725199999999997</v>
      </c>
      <c r="K735" s="17">
        <v>0.09</v>
      </c>
      <c r="M735" s="8">
        <v>67.107500000000002</v>
      </c>
    </row>
    <row r="736" spans="1:13">
      <c r="A736" s="17">
        <v>0</v>
      </c>
      <c r="B736" s="8">
        <v>501.51</v>
      </c>
      <c r="F736" s="17">
        <v>0.06</v>
      </c>
      <c r="G736" t="s">
        <v>29</v>
      </c>
      <c r="H736" s="8">
        <v>-139.28720000000001</v>
      </c>
      <c r="K736" s="17">
        <v>0.04</v>
      </c>
      <c r="M736" s="8">
        <v>54.937799999999996</v>
      </c>
    </row>
    <row r="737" spans="1:13">
      <c r="A737" s="17">
        <v>7.0000000000000007E-2</v>
      </c>
      <c r="B737" s="8">
        <v>54.901500000000006</v>
      </c>
      <c r="F737" s="17">
        <v>0.04</v>
      </c>
      <c r="G737" t="s">
        <v>29</v>
      </c>
      <c r="H737" s="8">
        <v>108</v>
      </c>
      <c r="K737" s="17">
        <v>0.01</v>
      </c>
      <c r="M737" s="8">
        <v>29.725199999999997</v>
      </c>
    </row>
    <row r="738" spans="1:13">
      <c r="A738" s="17">
        <v>0.1</v>
      </c>
      <c r="B738" s="8">
        <v>875.28440000000001</v>
      </c>
      <c r="F738" s="17">
        <v>0.03</v>
      </c>
      <c r="G738" t="s">
        <v>29</v>
      </c>
      <c r="H738" s="8">
        <v>-127.05200000000001</v>
      </c>
      <c r="K738" s="17">
        <v>0.06</v>
      </c>
      <c r="M738" s="8">
        <v>-139.28720000000001</v>
      </c>
    </row>
    <row r="739" spans="1:13">
      <c r="A739" s="17">
        <v>0.03</v>
      </c>
      <c r="B739" s="8">
        <v>727.73609999999996</v>
      </c>
      <c r="F739" s="17">
        <v>0.02</v>
      </c>
      <c r="G739" t="s">
        <v>29</v>
      </c>
      <c r="H739" s="8">
        <v>-93.735199999999992</v>
      </c>
      <c r="K739" s="17">
        <v>0.04</v>
      </c>
      <c r="M739" s="8">
        <v>108</v>
      </c>
    </row>
    <row r="740" spans="1:13">
      <c r="A740" s="17">
        <v>0.1</v>
      </c>
      <c r="B740" s="8">
        <v>460.67600000000004</v>
      </c>
      <c r="F740" s="17">
        <v>0.04</v>
      </c>
      <c r="G740" t="s">
        <v>29</v>
      </c>
      <c r="H740" s="8">
        <v>4.53</v>
      </c>
      <c r="K740" s="17">
        <v>0.03</v>
      </c>
      <c r="M740" s="8">
        <v>-127.05200000000001</v>
      </c>
    </row>
    <row r="741" spans="1:13">
      <c r="A741" s="17">
        <v>0.03</v>
      </c>
      <c r="B741" s="8">
        <v>393.41999999999996</v>
      </c>
      <c r="F741" s="17">
        <v>0.06</v>
      </c>
      <c r="G741" t="s">
        <v>29</v>
      </c>
      <c r="H741" s="8">
        <v>9.7799999999999994</v>
      </c>
      <c r="K741" s="17">
        <v>0.02</v>
      </c>
      <c r="M741" s="8">
        <v>-93.735199999999992</v>
      </c>
    </row>
    <row r="742" spans="1:13">
      <c r="A742" s="17">
        <v>0.04</v>
      </c>
      <c r="B742" s="8">
        <v>606.05459999999994</v>
      </c>
      <c r="F742" s="17">
        <v>0.04</v>
      </c>
      <c r="G742" t="s">
        <v>29</v>
      </c>
      <c r="H742" s="8">
        <v>-63.813500000000005</v>
      </c>
      <c r="K742" s="17">
        <v>0.04</v>
      </c>
      <c r="M742" s="8">
        <v>4.53</v>
      </c>
    </row>
    <row r="743" spans="1:13">
      <c r="A743" s="17">
        <v>0.04</v>
      </c>
      <c r="B743" s="8">
        <v>320.10000000000002</v>
      </c>
      <c r="F743" s="17">
        <v>0.05</v>
      </c>
      <c r="G743" t="s">
        <v>29</v>
      </c>
      <c r="H743" s="8">
        <v>-116.05</v>
      </c>
      <c r="K743" s="17">
        <v>0.06</v>
      </c>
      <c r="M743" s="8">
        <v>9.7799999999999994</v>
      </c>
    </row>
    <row r="744" spans="1:13">
      <c r="A744" s="17">
        <v>0.03</v>
      </c>
      <c r="B744" s="8">
        <v>317.08949999999999</v>
      </c>
      <c r="F744" s="17">
        <v>0.02</v>
      </c>
      <c r="G744" t="s">
        <v>29</v>
      </c>
      <c r="H744" s="8">
        <v>117.38</v>
      </c>
      <c r="K744" s="17">
        <v>0.04</v>
      </c>
      <c r="M744" s="8">
        <v>-63.813500000000005</v>
      </c>
    </row>
    <row r="745" spans="1:13">
      <c r="A745" s="17">
        <v>0.01</v>
      </c>
      <c r="B745" s="8">
        <v>250.36272000000002</v>
      </c>
      <c r="F745" s="17">
        <v>0.02</v>
      </c>
      <c r="G745" t="s">
        <v>29</v>
      </c>
      <c r="H745" s="8">
        <v>-46.92</v>
      </c>
      <c r="K745" s="17">
        <v>0.05</v>
      </c>
      <c r="M745" s="8">
        <v>-116.05</v>
      </c>
    </row>
    <row r="746" spans="1:13">
      <c r="A746" s="17">
        <v>0.08</v>
      </c>
      <c r="B746" s="8">
        <v>6.0305999999999997</v>
      </c>
      <c r="F746" s="17">
        <v>0.02</v>
      </c>
      <c r="G746" t="s">
        <v>29</v>
      </c>
      <c r="H746" s="8">
        <v>70.193699999999993</v>
      </c>
      <c r="K746" s="17">
        <v>0.02</v>
      </c>
      <c r="M746" s="8">
        <v>117.38</v>
      </c>
    </row>
    <row r="747" spans="1:13">
      <c r="A747" s="17">
        <v>0.04</v>
      </c>
      <c r="B747" s="8">
        <v>125.8077</v>
      </c>
      <c r="F747" s="17">
        <v>0.06</v>
      </c>
      <c r="G747" t="s">
        <v>29</v>
      </c>
      <c r="H747" s="8">
        <v>-48.219499999999996</v>
      </c>
      <c r="K747" s="17">
        <v>0.02</v>
      </c>
      <c r="M747" s="8">
        <v>-46.92</v>
      </c>
    </row>
    <row r="748" spans="1:13">
      <c r="A748" s="17">
        <v>0.04</v>
      </c>
      <c r="B748" s="8">
        <v>44.891999999999996</v>
      </c>
      <c r="F748" s="17">
        <v>0.04</v>
      </c>
      <c r="G748" t="s">
        <v>29</v>
      </c>
      <c r="H748" s="8">
        <v>-63.813500000000005</v>
      </c>
      <c r="K748" s="17">
        <v>0.02</v>
      </c>
      <c r="M748" s="8">
        <v>70.193699999999993</v>
      </c>
    </row>
    <row r="749" spans="1:13">
      <c r="A749" s="17">
        <v>0.04</v>
      </c>
      <c r="B749" s="8">
        <v>3.4509999999999996</v>
      </c>
      <c r="F749" s="17">
        <v>0.02</v>
      </c>
      <c r="G749" t="s">
        <v>29</v>
      </c>
      <c r="H749" s="8">
        <v>-46.92</v>
      </c>
      <c r="K749" s="17">
        <v>0.06</v>
      </c>
      <c r="M749" s="8">
        <v>-48.219499999999996</v>
      </c>
    </row>
    <row r="750" spans="1:13">
      <c r="A750" s="17">
        <v>0.06</v>
      </c>
      <c r="B750" s="8">
        <v>-275.25299999999999</v>
      </c>
      <c r="F750" s="17">
        <v>0.05</v>
      </c>
      <c r="G750" t="s">
        <v>29</v>
      </c>
      <c r="H750" s="8">
        <v>1766.7795000000001</v>
      </c>
      <c r="K750" s="17">
        <v>0.04</v>
      </c>
      <c r="M750" s="8">
        <v>-63.813500000000005</v>
      </c>
    </row>
    <row r="751" spans="1:13">
      <c r="A751" s="17">
        <v>0.05</v>
      </c>
      <c r="B751" s="8">
        <v>-746.44</v>
      </c>
      <c r="F751" s="17">
        <v>0.01</v>
      </c>
      <c r="G751" t="s">
        <v>29</v>
      </c>
      <c r="H751" s="8">
        <v>85.875</v>
      </c>
      <c r="K751" s="17">
        <v>0.02</v>
      </c>
      <c r="M751" s="8">
        <v>-46.92</v>
      </c>
    </row>
    <row r="752" spans="1:13">
      <c r="A752" s="17">
        <v>0.05</v>
      </c>
      <c r="B752" s="8">
        <v>-274.95</v>
      </c>
      <c r="F752" s="17">
        <v>0.09</v>
      </c>
      <c r="G752" t="s">
        <v>29</v>
      </c>
      <c r="H752" s="8">
        <v>20.299600000000002</v>
      </c>
      <c r="K752" s="17">
        <v>0.05</v>
      </c>
      <c r="M752" s="8">
        <v>1766.7795000000001</v>
      </c>
    </row>
    <row r="753" spans="1:13">
      <c r="A753" s="17">
        <v>0</v>
      </c>
      <c r="B753" s="8">
        <v>-95.047499999999999</v>
      </c>
      <c r="F753" s="17">
        <v>0.08</v>
      </c>
      <c r="G753" t="s">
        <v>29</v>
      </c>
      <c r="H753" s="8">
        <v>108.5163</v>
      </c>
      <c r="K753" s="17">
        <v>0.01</v>
      </c>
      <c r="M753" s="8">
        <v>85.875</v>
      </c>
    </row>
    <row r="754" spans="1:13">
      <c r="A754" s="17">
        <v>0.04</v>
      </c>
      <c r="B754" s="8">
        <v>3.4509999999999996</v>
      </c>
      <c r="F754" s="17">
        <v>0.09</v>
      </c>
      <c r="G754" t="s">
        <v>29</v>
      </c>
      <c r="H754" s="8">
        <v>125.20739999999999</v>
      </c>
      <c r="K754" s="17">
        <v>0.09</v>
      </c>
      <c r="M754" s="8">
        <v>20.299600000000002</v>
      </c>
    </row>
    <row r="755" spans="1:13">
      <c r="A755" s="17">
        <v>0.06</v>
      </c>
      <c r="B755" s="8">
        <v>-275.25299999999999</v>
      </c>
      <c r="F755" s="17">
        <v>0.03</v>
      </c>
      <c r="G755" t="s">
        <v>29</v>
      </c>
      <c r="H755" s="8">
        <v>64.265999999999991</v>
      </c>
      <c r="K755" s="17">
        <v>0.08</v>
      </c>
      <c r="M755" s="8">
        <v>108.5163</v>
      </c>
    </row>
    <row r="756" spans="1:13">
      <c r="A756" s="17">
        <v>0.05</v>
      </c>
      <c r="B756" s="8">
        <v>-746.44</v>
      </c>
      <c r="F756" s="17">
        <v>7.0000000000000007E-2</v>
      </c>
      <c r="G756" t="s">
        <v>29</v>
      </c>
      <c r="H756" s="8">
        <v>27.013499999999997</v>
      </c>
      <c r="K756" s="17">
        <v>0.09</v>
      </c>
      <c r="M756" s="8">
        <v>125.20739999999999</v>
      </c>
    </row>
    <row r="757" spans="1:13">
      <c r="A757" s="17">
        <v>0.05</v>
      </c>
      <c r="B757" s="8">
        <v>-274.95</v>
      </c>
      <c r="F757" s="17">
        <v>0.08</v>
      </c>
      <c r="G757" t="s">
        <v>29</v>
      </c>
      <c r="H757" s="8">
        <v>28.565999999999999</v>
      </c>
      <c r="K757" s="17">
        <v>0.03</v>
      </c>
      <c r="M757" s="8">
        <v>64.265999999999991</v>
      </c>
    </row>
    <row r="758" spans="1:13">
      <c r="A758" s="17">
        <v>0.02</v>
      </c>
      <c r="B758" s="8">
        <v>525.20039999999995</v>
      </c>
      <c r="F758" s="17">
        <v>0.06</v>
      </c>
      <c r="G758" t="s">
        <v>29</v>
      </c>
      <c r="H758" s="8">
        <v>-25.112000000000002</v>
      </c>
      <c r="K758" s="17">
        <v>7.0000000000000007E-2</v>
      </c>
      <c r="M758" s="8">
        <v>27.013499999999997</v>
      </c>
    </row>
    <row r="759" spans="1:13">
      <c r="A759" s="17">
        <v>0</v>
      </c>
      <c r="B759" s="8">
        <v>-52.646999999999998</v>
      </c>
      <c r="F759" s="17">
        <v>0.03</v>
      </c>
      <c r="G759" t="s">
        <v>29</v>
      </c>
      <c r="H759" s="8">
        <v>59.440499999999993</v>
      </c>
      <c r="K759" s="17">
        <v>0.08</v>
      </c>
      <c r="M759" s="8">
        <v>28.565999999999999</v>
      </c>
    </row>
    <row r="760" spans="1:13">
      <c r="A760" s="17">
        <v>7.0000000000000007E-2</v>
      </c>
      <c r="B760" s="8">
        <v>-24.44</v>
      </c>
      <c r="F760" s="17">
        <v>0.05</v>
      </c>
      <c r="G760" t="s">
        <v>29</v>
      </c>
      <c r="H760" s="8">
        <v>592.52650000000006</v>
      </c>
      <c r="K760" s="17">
        <v>0.06</v>
      </c>
      <c r="M760" s="8">
        <v>-25.112000000000002</v>
      </c>
    </row>
    <row r="761" spans="1:13">
      <c r="A761" s="17">
        <v>0.02</v>
      </c>
      <c r="B761" s="8">
        <v>366.50700000000001</v>
      </c>
      <c r="F761" s="17">
        <v>0.05</v>
      </c>
      <c r="G761" t="s">
        <v>29</v>
      </c>
      <c r="H761" s="8">
        <v>232.8</v>
      </c>
      <c r="K761" s="17">
        <v>0.03</v>
      </c>
      <c r="M761" s="8">
        <v>59.440499999999993</v>
      </c>
    </row>
    <row r="762" spans="1:13">
      <c r="A762" s="17">
        <v>7.0000000000000007E-2</v>
      </c>
      <c r="B762" s="8">
        <v>27.38</v>
      </c>
      <c r="F762" s="17">
        <v>0.03</v>
      </c>
      <c r="G762" t="s">
        <v>29</v>
      </c>
      <c r="H762" s="8">
        <v>38.08</v>
      </c>
      <c r="K762" s="17">
        <v>0.05</v>
      </c>
      <c r="M762" s="8">
        <v>592.52650000000006</v>
      </c>
    </row>
    <row r="763" spans="1:13">
      <c r="A763" s="17">
        <v>7.0000000000000007E-2</v>
      </c>
      <c r="B763" s="8">
        <v>-12.708800000000002</v>
      </c>
      <c r="F763" s="17">
        <v>0.03</v>
      </c>
      <c r="G763" t="s">
        <v>29</v>
      </c>
      <c r="H763" s="8">
        <v>39.626999999999995</v>
      </c>
      <c r="K763" s="17">
        <v>0.05</v>
      </c>
      <c r="M763" s="8">
        <v>232.8</v>
      </c>
    </row>
    <row r="764" spans="1:13">
      <c r="A764" s="17">
        <v>0</v>
      </c>
      <c r="B764" s="8">
        <v>-5.2949999999999999</v>
      </c>
      <c r="F764" s="17">
        <v>0.03</v>
      </c>
      <c r="G764" t="s">
        <v>29</v>
      </c>
      <c r="H764" s="8">
        <v>20.495999999999995</v>
      </c>
      <c r="K764" s="17">
        <v>0.03</v>
      </c>
      <c r="M764" s="8">
        <v>38.08</v>
      </c>
    </row>
    <row r="765" spans="1:13">
      <c r="A765" s="17">
        <v>7.0000000000000007E-2</v>
      </c>
      <c r="B765" s="8">
        <v>41.07</v>
      </c>
      <c r="F765" s="17">
        <v>0.1</v>
      </c>
      <c r="G765" t="s">
        <v>29</v>
      </c>
      <c r="H765" s="8">
        <v>-24.897600000000001</v>
      </c>
      <c r="K765" s="17">
        <v>0.03</v>
      </c>
      <c r="M765" s="8">
        <v>39.626999999999995</v>
      </c>
    </row>
    <row r="766" spans="1:13">
      <c r="A766" s="17">
        <v>0.1</v>
      </c>
      <c r="B766" s="8">
        <v>-94.490899999999996</v>
      </c>
      <c r="F766" s="17">
        <v>0.05</v>
      </c>
      <c r="G766" t="s">
        <v>29</v>
      </c>
      <c r="H766" s="8">
        <v>776.7743999999999</v>
      </c>
      <c r="K766" s="17">
        <v>0.03</v>
      </c>
      <c r="M766" s="8">
        <v>20.495999999999995</v>
      </c>
    </row>
    <row r="767" spans="1:13">
      <c r="A767" s="17">
        <v>0</v>
      </c>
      <c r="B767" s="8">
        <v>-172.298</v>
      </c>
      <c r="F767" s="17">
        <v>0.05</v>
      </c>
      <c r="G767" t="s">
        <v>29</v>
      </c>
      <c r="H767" s="8">
        <v>344.54399999999998</v>
      </c>
      <c r="K767" s="17">
        <v>0.1</v>
      </c>
      <c r="M767" s="8">
        <v>-24.897600000000001</v>
      </c>
    </row>
    <row r="768" spans="1:13">
      <c r="A768" s="17">
        <v>0.1</v>
      </c>
      <c r="B768" s="8">
        <v>3285.48</v>
      </c>
      <c r="F768" s="17">
        <v>0.01</v>
      </c>
      <c r="G768" t="s">
        <v>29</v>
      </c>
      <c r="H768" s="8">
        <v>9.0045000000000002</v>
      </c>
      <c r="K768" s="17">
        <v>0.05</v>
      </c>
      <c r="M768" s="8">
        <v>776.7743999999999</v>
      </c>
    </row>
    <row r="769" spans="1:13">
      <c r="A769" s="17">
        <v>0.05</v>
      </c>
      <c r="B769" s="8">
        <v>46.036799999999999</v>
      </c>
      <c r="F769" s="17">
        <v>0.08</v>
      </c>
      <c r="G769" t="s">
        <v>29</v>
      </c>
      <c r="H769" s="8">
        <v>-99.762500000000003</v>
      </c>
      <c r="K769" s="17">
        <v>0.05</v>
      </c>
      <c r="M769" s="8">
        <v>344.54399999999998</v>
      </c>
    </row>
    <row r="770" spans="1:13">
      <c r="A770" s="17">
        <v>0.1</v>
      </c>
      <c r="B770" s="8">
        <v>-1.0712000000000002</v>
      </c>
      <c r="F770" s="17">
        <v>0.03</v>
      </c>
      <c r="G770" t="s">
        <v>29</v>
      </c>
      <c r="H770" s="8">
        <v>-6.71</v>
      </c>
      <c r="K770" s="17">
        <v>0.01</v>
      </c>
      <c r="M770" s="8">
        <v>9.0045000000000002</v>
      </c>
    </row>
    <row r="771" spans="1:13">
      <c r="A771" s="17">
        <v>0.04</v>
      </c>
      <c r="B771" s="8">
        <v>4.4104000000000001</v>
      </c>
      <c r="F771" s="17">
        <v>0.03</v>
      </c>
      <c r="G771" t="s">
        <v>29</v>
      </c>
      <c r="H771" s="8">
        <v>-9.9999999999997868E-3</v>
      </c>
      <c r="K771" s="17">
        <v>0.08</v>
      </c>
      <c r="M771" s="8">
        <v>-99.762500000000003</v>
      </c>
    </row>
    <row r="772" spans="1:13">
      <c r="A772" s="17">
        <v>0.03</v>
      </c>
      <c r="B772" s="8">
        <v>500.95799999999997</v>
      </c>
      <c r="F772" s="17">
        <v>0.02</v>
      </c>
      <c r="G772" t="s">
        <v>29</v>
      </c>
      <c r="H772" s="8">
        <v>6.79</v>
      </c>
      <c r="K772" s="17">
        <v>0.03</v>
      </c>
      <c r="M772" s="8">
        <v>-6.71</v>
      </c>
    </row>
    <row r="773" spans="1:13">
      <c r="A773" s="17">
        <v>7.0000000000000007E-2</v>
      </c>
      <c r="B773" s="8">
        <v>1206.5961</v>
      </c>
      <c r="F773" s="17">
        <v>0</v>
      </c>
      <c r="G773" t="s">
        <v>29</v>
      </c>
      <c r="H773" s="8">
        <v>-60.145000000000003</v>
      </c>
      <c r="K773" s="17">
        <v>0.03</v>
      </c>
      <c r="M773" s="8">
        <v>-9.9999999999997868E-3</v>
      </c>
    </row>
    <row r="774" spans="1:13">
      <c r="A774" s="17">
        <v>0.03</v>
      </c>
      <c r="B774" s="8">
        <v>82.310099999999991</v>
      </c>
      <c r="F774" s="17">
        <v>0.06</v>
      </c>
      <c r="G774" t="s">
        <v>29</v>
      </c>
      <c r="H774" s="8">
        <v>33.01</v>
      </c>
      <c r="K774" s="17">
        <v>0.02</v>
      </c>
      <c r="M774" s="8">
        <v>6.79</v>
      </c>
    </row>
    <row r="775" spans="1:13">
      <c r="A775" s="17">
        <v>0.01</v>
      </c>
      <c r="B775" s="8">
        <v>1.2236</v>
      </c>
      <c r="F775" s="17">
        <v>0.1</v>
      </c>
      <c r="G775" t="s">
        <v>29</v>
      </c>
      <c r="H775" s="8">
        <v>297.45715999999999</v>
      </c>
      <c r="K775" s="17">
        <v>0</v>
      </c>
      <c r="M775" s="8">
        <v>-60.145000000000003</v>
      </c>
    </row>
    <row r="776" spans="1:13">
      <c r="A776" s="17">
        <v>0.01</v>
      </c>
      <c r="B776" s="8">
        <v>-15.6312</v>
      </c>
      <c r="F776" s="17">
        <v>0</v>
      </c>
      <c r="G776" t="s">
        <v>29</v>
      </c>
      <c r="H776" s="8">
        <v>-70.14</v>
      </c>
      <c r="K776" s="17">
        <v>0.06</v>
      </c>
      <c r="M776" s="8">
        <v>33.01</v>
      </c>
    </row>
    <row r="777" spans="1:13">
      <c r="A777" s="17">
        <v>0.03</v>
      </c>
      <c r="B777" s="8">
        <v>790.54679999999996</v>
      </c>
      <c r="F777" s="17">
        <v>0.1</v>
      </c>
      <c r="G777" t="s">
        <v>29</v>
      </c>
      <c r="H777" s="8">
        <v>-107.51349999999999</v>
      </c>
      <c r="K777" s="17">
        <v>0.1</v>
      </c>
      <c r="M777" s="8">
        <v>297.45715999999999</v>
      </c>
    </row>
    <row r="778" spans="1:13">
      <c r="A778" s="17">
        <v>0.05</v>
      </c>
      <c r="B778" s="8">
        <v>5.4659999999999993</v>
      </c>
      <c r="F778" s="17">
        <v>0.1</v>
      </c>
      <c r="G778" t="s">
        <v>29</v>
      </c>
      <c r="H778" s="8">
        <v>-107.51349999999999</v>
      </c>
      <c r="K778" s="17">
        <v>0</v>
      </c>
      <c r="M778" s="8">
        <v>-70.14</v>
      </c>
    </row>
    <row r="779" spans="1:13">
      <c r="A779" s="17">
        <v>0.06</v>
      </c>
      <c r="B779" s="8">
        <v>-149.1182</v>
      </c>
      <c r="F779" s="17">
        <v>0</v>
      </c>
      <c r="G779" t="s">
        <v>29</v>
      </c>
      <c r="H779" s="8">
        <v>-255.16890000000001</v>
      </c>
      <c r="K779" s="17">
        <v>0.1</v>
      </c>
      <c r="M779" s="8">
        <v>-107.51349999999999</v>
      </c>
    </row>
    <row r="780" spans="1:13">
      <c r="A780" s="17">
        <v>0.1</v>
      </c>
      <c r="B780" s="8">
        <v>-90.26</v>
      </c>
      <c r="F780" s="17">
        <v>0.1</v>
      </c>
      <c r="G780" t="s">
        <v>29</v>
      </c>
      <c r="H780" s="8">
        <v>109.42479999999999</v>
      </c>
      <c r="K780" s="17">
        <v>0.1</v>
      </c>
      <c r="M780" s="8">
        <v>-107.51349999999999</v>
      </c>
    </row>
    <row r="781" spans="1:13">
      <c r="A781" s="17">
        <v>0.03</v>
      </c>
      <c r="B781" s="8">
        <v>-326.23159999999996</v>
      </c>
      <c r="F781" s="17">
        <v>0.02</v>
      </c>
      <c r="G781" t="s">
        <v>29</v>
      </c>
      <c r="H781" s="8">
        <v>421.34849999999994</v>
      </c>
      <c r="K781" s="17">
        <v>0</v>
      </c>
      <c r="M781" s="8">
        <v>-255.16890000000001</v>
      </c>
    </row>
    <row r="782" spans="1:13">
      <c r="A782" s="17">
        <v>0.09</v>
      </c>
      <c r="B782" s="8">
        <v>16.898</v>
      </c>
      <c r="F782" s="17">
        <v>0.04</v>
      </c>
      <c r="G782" t="s">
        <v>29</v>
      </c>
      <c r="H782" s="8">
        <v>-11.281500000000001</v>
      </c>
      <c r="K782" s="17">
        <v>0.1</v>
      </c>
      <c r="M782" s="8">
        <v>109.42479999999999</v>
      </c>
    </row>
    <row r="783" spans="1:13">
      <c r="A783" s="17">
        <v>7.0000000000000007E-2</v>
      </c>
      <c r="B783" s="8">
        <v>20.14</v>
      </c>
      <c r="F783" s="17">
        <v>0.06</v>
      </c>
      <c r="G783" t="s">
        <v>29</v>
      </c>
      <c r="H783" s="8">
        <v>-218.77</v>
      </c>
      <c r="K783" s="17">
        <v>0.02</v>
      </c>
      <c r="M783" s="8">
        <v>421.34849999999994</v>
      </c>
    </row>
    <row r="784" spans="1:13">
      <c r="A784" s="17">
        <v>0.06</v>
      </c>
      <c r="B784" s="8">
        <v>-21.231999999999999</v>
      </c>
      <c r="F784" s="17">
        <v>0.06</v>
      </c>
      <c r="G784" t="s">
        <v>29</v>
      </c>
      <c r="H784" s="8">
        <v>-9.68</v>
      </c>
      <c r="K784" s="17">
        <v>0.04</v>
      </c>
      <c r="M784" s="8">
        <v>-11.281500000000001</v>
      </c>
    </row>
    <row r="785" spans="1:13">
      <c r="A785" s="17">
        <v>0.05</v>
      </c>
      <c r="B785" s="8">
        <v>18.0642</v>
      </c>
      <c r="F785" s="17">
        <v>0.04</v>
      </c>
      <c r="G785" t="s">
        <v>29</v>
      </c>
      <c r="H785" s="8">
        <v>-8.2080000000000002</v>
      </c>
      <c r="K785" s="17">
        <v>0.06</v>
      </c>
      <c r="M785" s="8">
        <v>-218.77</v>
      </c>
    </row>
    <row r="786" spans="1:13">
      <c r="A786" s="17">
        <v>0.03</v>
      </c>
      <c r="B786" s="8">
        <v>-93.25</v>
      </c>
      <c r="F786" s="17">
        <v>0.03</v>
      </c>
      <c r="G786" t="s">
        <v>29</v>
      </c>
      <c r="H786" s="8">
        <v>-2196.6840000000002</v>
      </c>
      <c r="K786" s="17">
        <v>0.06</v>
      </c>
      <c r="M786" s="8">
        <v>-9.68</v>
      </c>
    </row>
    <row r="787" spans="1:13">
      <c r="A787" s="17">
        <v>7.0000000000000007E-2</v>
      </c>
      <c r="B787" s="8">
        <v>-163.03</v>
      </c>
      <c r="F787" s="17">
        <v>0.05</v>
      </c>
      <c r="G787" t="s">
        <v>29</v>
      </c>
      <c r="H787" s="8">
        <v>-11.376000000000001</v>
      </c>
      <c r="K787" s="17">
        <v>0.04</v>
      </c>
      <c r="M787" s="8">
        <v>-8.2080000000000002</v>
      </c>
    </row>
    <row r="788" spans="1:13">
      <c r="A788" s="17">
        <v>0.02</v>
      </c>
      <c r="B788" s="8">
        <v>23.61599999999995</v>
      </c>
      <c r="F788" s="17">
        <v>7.0000000000000007E-2</v>
      </c>
      <c r="G788" t="s">
        <v>29</v>
      </c>
      <c r="H788" s="8">
        <v>54.901500000000006</v>
      </c>
      <c r="K788" s="17">
        <v>0.03</v>
      </c>
      <c r="M788" s="8">
        <v>-2196.6840000000002</v>
      </c>
    </row>
    <row r="789" spans="1:13">
      <c r="A789" s="17">
        <v>0.06</v>
      </c>
      <c r="B789" s="8">
        <v>-11.0732</v>
      </c>
      <c r="F789" s="17">
        <v>7.0000000000000007E-2</v>
      </c>
      <c r="G789" t="s">
        <v>29</v>
      </c>
      <c r="H789" s="8">
        <v>54.901500000000006</v>
      </c>
      <c r="K789" s="17">
        <v>0.05</v>
      </c>
      <c r="M789" s="8">
        <v>-11.376000000000001</v>
      </c>
    </row>
    <row r="790" spans="1:13">
      <c r="A790" s="17">
        <v>0.08</v>
      </c>
      <c r="B790" s="8">
        <v>21.769499999999997</v>
      </c>
      <c r="F790" s="17">
        <v>0.04</v>
      </c>
      <c r="G790" t="s">
        <v>29</v>
      </c>
      <c r="H790" s="8">
        <v>320.10000000000002</v>
      </c>
      <c r="K790" s="17">
        <v>7.0000000000000007E-2</v>
      </c>
      <c r="M790" s="8">
        <v>54.901500000000006</v>
      </c>
    </row>
    <row r="791" spans="1:13">
      <c r="A791" s="17">
        <v>0.09</v>
      </c>
      <c r="B791" s="8">
        <v>29.380199999999995</v>
      </c>
      <c r="F791" s="17">
        <v>0.08</v>
      </c>
      <c r="G791" t="s">
        <v>29</v>
      </c>
      <c r="H791" s="8">
        <v>6.0305999999999997</v>
      </c>
      <c r="K791" s="17">
        <v>7.0000000000000007E-2</v>
      </c>
      <c r="M791" s="8">
        <v>54.901500000000006</v>
      </c>
    </row>
    <row r="792" spans="1:13">
      <c r="A792" s="17">
        <v>0.1</v>
      </c>
      <c r="B792" s="8">
        <v>100.2984</v>
      </c>
      <c r="F792" s="17">
        <v>0.04</v>
      </c>
      <c r="G792" t="s">
        <v>29</v>
      </c>
      <c r="H792" s="8">
        <v>3.4509999999999996</v>
      </c>
      <c r="K792" s="17">
        <v>0.04</v>
      </c>
      <c r="M792" s="8">
        <v>320.10000000000002</v>
      </c>
    </row>
    <row r="793" spans="1:13">
      <c r="A793" s="17">
        <v>0.03</v>
      </c>
      <c r="B793" s="8">
        <v>2495.3987999999999</v>
      </c>
      <c r="F793" s="17">
        <v>0.05</v>
      </c>
      <c r="G793" t="s">
        <v>29</v>
      </c>
      <c r="H793" s="8">
        <v>-746.44</v>
      </c>
      <c r="K793" s="17">
        <v>0.08</v>
      </c>
      <c r="M793" s="8">
        <v>6.0305999999999997</v>
      </c>
    </row>
    <row r="794" spans="1:13">
      <c r="A794" s="17">
        <v>0</v>
      </c>
      <c r="B794" s="8">
        <v>-0.10999999999999943</v>
      </c>
      <c r="F794" s="17">
        <v>0.05</v>
      </c>
      <c r="G794" t="s">
        <v>29</v>
      </c>
      <c r="H794" s="8">
        <v>-274.95</v>
      </c>
      <c r="K794" s="17">
        <v>0.04</v>
      </c>
      <c r="M794" s="8">
        <v>3.4509999999999996</v>
      </c>
    </row>
    <row r="795" spans="1:13">
      <c r="A795" s="17">
        <v>7.0000000000000007E-2</v>
      </c>
      <c r="B795" s="8">
        <v>15.236000000000018</v>
      </c>
      <c r="F795" s="17">
        <v>0</v>
      </c>
      <c r="G795" t="s">
        <v>29</v>
      </c>
      <c r="H795" s="8">
        <v>-95.047499999999999</v>
      </c>
      <c r="K795" s="17">
        <v>0.05</v>
      </c>
      <c r="M795" s="8">
        <v>-746.44</v>
      </c>
    </row>
    <row r="796" spans="1:13">
      <c r="A796" s="17">
        <v>0</v>
      </c>
      <c r="B796" s="8">
        <v>-42.8536</v>
      </c>
      <c r="F796" s="17">
        <v>0.04</v>
      </c>
      <c r="G796" t="s">
        <v>29</v>
      </c>
      <c r="H796" s="8">
        <v>3.4509999999999996</v>
      </c>
      <c r="K796" s="17">
        <v>0.05</v>
      </c>
      <c r="M796" s="8">
        <v>-274.95</v>
      </c>
    </row>
    <row r="797" spans="1:13">
      <c r="A797" s="17">
        <v>0.04</v>
      </c>
      <c r="B797" s="8">
        <v>-20.79</v>
      </c>
      <c r="F797" s="17">
        <v>0.05</v>
      </c>
      <c r="G797" t="s">
        <v>29</v>
      </c>
      <c r="H797" s="8">
        <v>-746.44</v>
      </c>
      <c r="K797" s="17">
        <v>0</v>
      </c>
      <c r="M797" s="8">
        <v>-95.047499999999999</v>
      </c>
    </row>
    <row r="798" spans="1:13">
      <c r="A798" s="17">
        <v>0</v>
      </c>
      <c r="B798" s="8">
        <v>-33.211539999999999</v>
      </c>
      <c r="F798" s="17">
        <v>0.05</v>
      </c>
      <c r="G798" t="s">
        <v>29</v>
      </c>
      <c r="H798" s="8">
        <v>-274.95</v>
      </c>
      <c r="K798" s="17">
        <v>0.04</v>
      </c>
      <c r="M798" s="8">
        <v>3.4509999999999996</v>
      </c>
    </row>
    <row r="799" spans="1:13">
      <c r="A799" s="17">
        <v>0.04</v>
      </c>
      <c r="B799" s="8">
        <v>-20.79</v>
      </c>
      <c r="F799" s="17">
        <v>0</v>
      </c>
      <c r="G799" t="s">
        <v>29</v>
      </c>
      <c r="H799" s="8">
        <v>-52.646999999999998</v>
      </c>
      <c r="K799" s="17">
        <v>0.05</v>
      </c>
      <c r="M799" s="8">
        <v>-746.44</v>
      </c>
    </row>
    <row r="800" spans="1:13">
      <c r="A800" s="17">
        <v>0</v>
      </c>
      <c r="B800" s="8">
        <v>369.99869999999999</v>
      </c>
      <c r="F800" s="17">
        <v>7.0000000000000007E-2</v>
      </c>
      <c r="G800" t="s">
        <v>29</v>
      </c>
      <c r="H800" s="8">
        <v>-24.44</v>
      </c>
      <c r="K800" s="17">
        <v>0.05</v>
      </c>
      <c r="M800" s="8">
        <v>-274.95</v>
      </c>
    </row>
    <row r="801" spans="1:13">
      <c r="A801" s="17">
        <v>0.08</v>
      </c>
      <c r="B801" s="8">
        <v>20.453600000000002</v>
      </c>
      <c r="F801" s="17">
        <v>7.0000000000000007E-2</v>
      </c>
      <c r="G801" t="s">
        <v>29</v>
      </c>
      <c r="H801" s="8">
        <v>27.38</v>
      </c>
      <c r="K801" s="17">
        <v>0</v>
      </c>
      <c r="M801" s="8">
        <v>-52.646999999999998</v>
      </c>
    </row>
    <row r="802" spans="1:13">
      <c r="A802" s="17">
        <v>0</v>
      </c>
      <c r="B802" s="8">
        <v>542.25</v>
      </c>
      <c r="F802" s="17">
        <v>7.0000000000000007E-2</v>
      </c>
      <c r="G802" t="s">
        <v>29</v>
      </c>
      <c r="H802" s="8">
        <v>-12.708800000000002</v>
      </c>
      <c r="K802" s="17">
        <v>7.0000000000000007E-2</v>
      </c>
      <c r="M802" s="8">
        <v>-24.44</v>
      </c>
    </row>
    <row r="803" spans="1:13">
      <c r="A803" s="17">
        <v>0.02</v>
      </c>
      <c r="B803" s="8">
        <v>69.61</v>
      </c>
      <c r="F803" s="17">
        <v>7.0000000000000007E-2</v>
      </c>
      <c r="G803" t="s">
        <v>29</v>
      </c>
      <c r="H803" s="8">
        <v>41.07</v>
      </c>
      <c r="K803" s="17">
        <v>7.0000000000000007E-2</v>
      </c>
      <c r="M803" s="8">
        <v>27.38</v>
      </c>
    </row>
    <row r="804" spans="1:13">
      <c r="A804" s="17">
        <v>0.02</v>
      </c>
      <c r="B804" s="8">
        <v>-634.86540000000002</v>
      </c>
      <c r="F804" s="17">
        <v>0.1</v>
      </c>
      <c r="G804" t="s">
        <v>29</v>
      </c>
      <c r="H804" s="8">
        <v>-94.490899999999996</v>
      </c>
      <c r="K804" s="17">
        <v>7.0000000000000007E-2</v>
      </c>
      <c r="M804" s="8">
        <v>-12.708800000000002</v>
      </c>
    </row>
    <row r="805" spans="1:13">
      <c r="A805" s="17">
        <v>0.04</v>
      </c>
      <c r="B805" s="8">
        <v>87.12</v>
      </c>
      <c r="F805" s="17">
        <v>0.1</v>
      </c>
      <c r="G805" t="s">
        <v>29</v>
      </c>
      <c r="H805" s="8">
        <v>-1.0712000000000002</v>
      </c>
      <c r="K805" s="17">
        <v>7.0000000000000007E-2</v>
      </c>
      <c r="M805" s="8">
        <v>41.07</v>
      </c>
    </row>
    <row r="806" spans="1:13">
      <c r="A806" s="17">
        <v>7.0000000000000007E-2</v>
      </c>
      <c r="B806" s="8">
        <v>25.240199999999998</v>
      </c>
      <c r="F806" s="17">
        <v>0.04</v>
      </c>
      <c r="G806" t="s">
        <v>29</v>
      </c>
      <c r="H806" s="8">
        <v>4.4104000000000001</v>
      </c>
      <c r="K806" s="17">
        <v>0.1</v>
      </c>
      <c r="M806" s="8">
        <v>-94.490899999999996</v>
      </c>
    </row>
    <row r="807" spans="1:13">
      <c r="A807" s="17">
        <v>0.01</v>
      </c>
      <c r="B807" s="8">
        <v>-94.674644999999998</v>
      </c>
      <c r="F807" s="17">
        <v>0.01</v>
      </c>
      <c r="G807" t="s">
        <v>29</v>
      </c>
      <c r="H807" s="8">
        <v>1.2236</v>
      </c>
      <c r="K807" s="17">
        <v>0.1</v>
      </c>
      <c r="M807" s="8">
        <v>-1.0712000000000002</v>
      </c>
    </row>
    <row r="808" spans="1:13">
      <c r="A808" s="17">
        <v>0.05</v>
      </c>
      <c r="B808" s="8">
        <v>451.28039999999999</v>
      </c>
      <c r="F808" s="17">
        <v>0.01</v>
      </c>
      <c r="G808" t="s">
        <v>29</v>
      </c>
      <c r="H808" s="8">
        <v>-15.6312</v>
      </c>
      <c r="K808" s="17">
        <v>0.04</v>
      </c>
      <c r="M808" s="8">
        <v>4.4104000000000001</v>
      </c>
    </row>
    <row r="809" spans="1:13">
      <c r="A809" s="17">
        <v>0</v>
      </c>
      <c r="B809" s="8">
        <v>44.988</v>
      </c>
      <c r="F809" s="17">
        <v>0.05</v>
      </c>
      <c r="G809" t="s">
        <v>29</v>
      </c>
      <c r="H809" s="8">
        <v>5.4659999999999993</v>
      </c>
      <c r="K809" s="17">
        <v>0.01</v>
      </c>
      <c r="M809" s="8">
        <v>1.2236</v>
      </c>
    </row>
    <row r="810" spans="1:13">
      <c r="A810" s="17">
        <v>0.02</v>
      </c>
      <c r="B810" s="8">
        <v>-20.732799999999997</v>
      </c>
      <c r="F810" s="17">
        <v>0.06</v>
      </c>
      <c r="G810" t="s">
        <v>29</v>
      </c>
      <c r="H810" s="8">
        <v>-149.1182</v>
      </c>
      <c r="K810" s="17">
        <v>0.01</v>
      </c>
      <c r="M810" s="8">
        <v>-15.6312</v>
      </c>
    </row>
    <row r="811" spans="1:13">
      <c r="A811" s="17">
        <v>0.05</v>
      </c>
      <c r="B811" s="8">
        <v>-164.39479999999998</v>
      </c>
      <c r="F811" s="17">
        <v>0.1</v>
      </c>
      <c r="G811" t="s">
        <v>29</v>
      </c>
      <c r="H811" s="8">
        <v>-90.26</v>
      </c>
      <c r="K811" s="17">
        <v>0.05</v>
      </c>
      <c r="M811" s="8">
        <v>5.4659999999999993</v>
      </c>
    </row>
    <row r="812" spans="1:13">
      <c r="A812" s="17">
        <v>0.04</v>
      </c>
      <c r="B812" s="8">
        <v>-4793.0039999999999</v>
      </c>
      <c r="F812" s="17">
        <v>0.09</v>
      </c>
      <c r="G812" t="s">
        <v>29</v>
      </c>
      <c r="H812" s="8">
        <v>16.898</v>
      </c>
      <c r="K812" s="17">
        <v>0.06</v>
      </c>
      <c r="M812" s="8">
        <v>-149.1182</v>
      </c>
    </row>
    <row r="813" spans="1:13">
      <c r="A813" s="17">
        <v>0.09</v>
      </c>
      <c r="B813" s="8">
        <v>1258.7876999999999</v>
      </c>
      <c r="F813" s="17">
        <v>7.0000000000000007E-2</v>
      </c>
      <c r="G813" t="s">
        <v>29</v>
      </c>
      <c r="H813" s="8">
        <v>20.14</v>
      </c>
      <c r="K813" s="17">
        <v>0.1</v>
      </c>
      <c r="M813" s="8">
        <v>-90.26</v>
      </c>
    </row>
    <row r="814" spans="1:13">
      <c r="A814" s="17">
        <v>0.05</v>
      </c>
      <c r="B814" s="8">
        <v>74.278499999999994</v>
      </c>
      <c r="F814" s="17">
        <v>0.06</v>
      </c>
      <c r="G814" t="s">
        <v>29</v>
      </c>
      <c r="H814" s="8">
        <v>-21.231999999999999</v>
      </c>
      <c r="K814" s="17">
        <v>0.09</v>
      </c>
      <c r="M814" s="8">
        <v>16.898</v>
      </c>
    </row>
    <row r="815" spans="1:13">
      <c r="A815" s="17">
        <v>7.0000000000000007E-2</v>
      </c>
      <c r="B815" s="8">
        <v>52.92</v>
      </c>
      <c r="F815" s="17">
        <v>0.05</v>
      </c>
      <c r="G815" t="s">
        <v>29</v>
      </c>
      <c r="H815" s="8">
        <v>18.0642</v>
      </c>
      <c r="K815" s="17">
        <v>7.0000000000000007E-2</v>
      </c>
      <c r="M815" s="8">
        <v>20.14</v>
      </c>
    </row>
    <row r="816" spans="1:13">
      <c r="A816" s="17">
        <v>0.02</v>
      </c>
      <c r="B816" s="8">
        <v>-66.349999999999994</v>
      </c>
      <c r="F816" s="17">
        <v>7.0000000000000007E-2</v>
      </c>
      <c r="G816" t="s">
        <v>29</v>
      </c>
      <c r="H816" s="8">
        <v>-163.03</v>
      </c>
      <c r="K816" s="17">
        <v>0.06</v>
      </c>
      <c r="M816" s="8">
        <v>-21.231999999999999</v>
      </c>
    </row>
    <row r="817" spans="1:13">
      <c r="A817" s="17">
        <v>7.0000000000000007E-2</v>
      </c>
      <c r="B817" s="8">
        <v>1399.6400000000003</v>
      </c>
      <c r="F817" s="17">
        <v>0.02</v>
      </c>
      <c r="G817" t="s">
        <v>29</v>
      </c>
      <c r="H817" s="8">
        <v>23.61599999999995</v>
      </c>
      <c r="K817" s="17">
        <v>0.05</v>
      </c>
      <c r="M817" s="8">
        <v>18.0642</v>
      </c>
    </row>
    <row r="818" spans="1:13">
      <c r="A818" s="17">
        <v>0.01</v>
      </c>
      <c r="B818" s="8">
        <v>232.64200000000028</v>
      </c>
      <c r="F818" s="17">
        <v>0.08</v>
      </c>
      <c r="G818" t="s">
        <v>29</v>
      </c>
      <c r="H818" s="8">
        <v>21.769499999999997</v>
      </c>
      <c r="K818" s="17">
        <v>7.0000000000000007E-2</v>
      </c>
      <c r="M818" s="8">
        <v>-163.03</v>
      </c>
    </row>
    <row r="819" spans="1:13">
      <c r="A819" s="17">
        <v>0.01</v>
      </c>
      <c r="B819" s="8">
        <v>-409.37360000000001</v>
      </c>
      <c r="F819" s="17">
        <v>0.09</v>
      </c>
      <c r="G819" t="s">
        <v>29</v>
      </c>
      <c r="H819" s="8">
        <v>29.380199999999995</v>
      </c>
      <c r="K819" s="17">
        <v>0.02</v>
      </c>
      <c r="M819" s="8">
        <v>23.61599999999995</v>
      </c>
    </row>
    <row r="820" spans="1:13">
      <c r="A820" s="17">
        <v>0.05</v>
      </c>
      <c r="B820" s="8">
        <v>-29.07</v>
      </c>
      <c r="F820" s="17">
        <v>0.1</v>
      </c>
      <c r="G820" t="s">
        <v>29</v>
      </c>
      <c r="H820" s="8">
        <v>100.2984</v>
      </c>
      <c r="K820" s="17">
        <v>0.08</v>
      </c>
      <c r="M820" s="8">
        <v>21.769499999999997</v>
      </c>
    </row>
    <row r="821" spans="1:13">
      <c r="A821" s="17">
        <v>0.04</v>
      </c>
      <c r="B821" s="8">
        <v>1909.8854999999996</v>
      </c>
      <c r="F821" s="17">
        <v>0</v>
      </c>
      <c r="G821" t="s">
        <v>29</v>
      </c>
      <c r="H821" s="8">
        <v>-0.10999999999999943</v>
      </c>
      <c r="K821" s="17">
        <v>0.09</v>
      </c>
      <c r="M821" s="8">
        <v>29.380199999999995</v>
      </c>
    </row>
    <row r="822" spans="1:13">
      <c r="A822" s="17">
        <v>0.02</v>
      </c>
      <c r="B822" s="8">
        <v>-76.992500000000007</v>
      </c>
      <c r="F822" s="17">
        <v>7.0000000000000007E-2</v>
      </c>
      <c r="G822" t="s">
        <v>29</v>
      </c>
      <c r="H822" s="8">
        <v>15.236000000000018</v>
      </c>
      <c r="K822" s="17">
        <v>0.1</v>
      </c>
      <c r="M822" s="8">
        <v>100.2984</v>
      </c>
    </row>
    <row r="823" spans="1:13">
      <c r="A823" s="17">
        <v>0.09</v>
      </c>
      <c r="B823" s="8">
        <v>297.96959999999996</v>
      </c>
      <c r="F823" s="17">
        <v>0</v>
      </c>
      <c r="G823" t="s">
        <v>29</v>
      </c>
      <c r="H823" s="8">
        <v>-42.8536</v>
      </c>
      <c r="K823" s="17">
        <v>0</v>
      </c>
      <c r="M823" s="8">
        <v>-0.10999999999999943</v>
      </c>
    </row>
    <row r="824" spans="1:13">
      <c r="A824" s="17">
        <v>0.1</v>
      </c>
      <c r="B824" s="8">
        <v>1318.83</v>
      </c>
      <c r="F824" s="17">
        <v>0</v>
      </c>
      <c r="G824" t="s">
        <v>29</v>
      </c>
      <c r="H824" s="8">
        <v>-33.211539999999999</v>
      </c>
      <c r="K824" s="17">
        <v>7.0000000000000007E-2</v>
      </c>
      <c r="M824" s="8">
        <v>15.236000000000018</v>
      </c>
    </row>
    <row r="825" spans="1:13">
      <c r="A825" s="17">
        <v>0.05</v>
      </c>
      <c r="B825" s="8">
        <v>36.215999999999994</v>
      </c>
      <c r="F825" s="17">
        <v>0.08</v>
      </c>
      <c r="G825" t="s">
        <v>29</v>
      </c>
      <c r="H825" s="8">
        <v>20.453600000000002</v>
      </c>
      <c r="K825" s="17">
        <v>0</v>
      </c>
      <c r="M825" s="8">
        <v>-42.8536</v>
      </c>
    </row>
    <row r="826" spans="1:13">
      <c r="A826" s="17">
        <v>0.05</v>
      </c>
      <c r="B826" s="8">
        <v>134.16825</v>
      </c>
      <c r="F826" s="17">
        <v>0.04</v>
      </c>
      <c r="G826" t="s">
        <v>29</v>
      </c>
      <c r="H826" s="8">
        <v>87.12</v>
      </c>
      <c r="K826" s="17">
        <v>0</v>
      </c>
      <c r="M826" s="8">
        <v>-33.211539999999999</v>
      </c>
    </row>
    <row r="827" spans="1:13">
      <c r="A827" s="17">
        <v>0</v>
      </c>
      <c r="B827" s="8">
        <v>253.30319999999998</v>
      </c>
      <c r="F827" s="17">
        <v>7.0000000000000007E-2</v>
      </c>
      <c r="G827" t="s">
        <v>29</v>
      </c>
      <c r="H827" s="8">
        <v>25.240199999999998</v>
      </c>
      <c r="K827" s="17">
        <v>0.08</v>
      </c>
      <c r="M827" s="8">
        <v>20.453600000000002</v>
      </c>
    </row>
    <row r="828" spans="1:13">
      <c r="A828" s="17">
        <v>0.04</v>
      </c>
      <c r="B828" s="8">
        <v>-723.78399999999999</v>
      </c>
      <c r="F828" s="17">
        <v>0</v>
      </c>
      <c r="G828" t="s">
        <v>29</v>
      </c>
      <c r="H828" s="8">
        <v>44.988</v>
      </c>
      <c r="K828" s="17">
        <v>0.04</v>
      </c>
      <c r="M828" s="8">
        <v>87.12</v>
      </c>
    </row>
    <row r="829" spans="1:13">
      <c r="A829" s="17">
        <v>0.04</v>
      </c>
      <c r="B829" s="8">
        <v>589.18799999999999</v>
      </c>
      <c r="F829" s="17">
        <v>0.02</v>
      </c>
      <c r="G829" t="s">
        <v>29</v>
      </c>
      <c r="H829" s="8">
        <v>-20.732799999999997</v>
      </c>
      <c r="K829" s="17">
        <v>7.0000000000000007E-2</v>
      </c>
      <c r="M829" s="8">
        <v>25.240199999999998</v>
      </c>
    </row>
    <row r="830" spans="1:13">
      <c r="A830" s="17">
        <v>7.0000000000000007E-2</v>
      </c>
      <c r="B830" s="8">
        <v>-1314.992</v>
      </c>
      <c r="F830" s="17">
        <v>0.05</v>
      </c>
      <c r="G830" t="s">
        <v>29</v>
      </c>
      <c r="H830" s="8">
        <v>-164.39479999999998</v>
      </c>
      <c r="K830" s="17">
        <v>0</v>
      </c>
      <c r="M830" s="8">
        <v>44.988</v>
      </c>
    </row>
    <row r="831" spans="1:13">
      <c r="A831" s="17">
        <v>0.03</v>
      </c>
      <c r="B831" s="8">
        <v>3043.0310999999997</v>
      </c>
      <c r="F831" s="17">
        <v>0.05</v>
      </c>
      <c r="G831" t="s">
        <v>29</v>
      </c>
      <c r="H831" s="8">
        <v>74.278499999999994</v>
      </c>
      <c r="K831" s="17">
        <v>0.02</v>
      </c>
      <c r="M831" s="8">
        <v>-20.732799999999997</v>
      </c>
    </row>
    <row r="832" spans="1:13">
      <c r="A832" s="17">
        <v>0.02</v>
      </c>
      <c r="B832" s="8">
        <v>-44.624000000000002</v>
      </c>
      <c r="F832" s="17">
        <v>7.0000000000000007E-2</v>
      </c>
      <c r="G832" t="s">
        <v>29</v>
      </c>
      <c r="H832" s="8">
        <v>52.92</v>
      </c>
      <c r="K832" s="17">
        <v>0.05</v>
      </c>
      <c r="M832" s="8">
        <v>-164.39479999999998</v>
      </c>
    </row>
    <row r="833" spans="1:13">
      <c r="A833" s="17">
        <v>0.05</v>
      </c>
      <c r="B833" s="8">
        <v>309.25400000000002</v>
      </c>
      <c r="F833" s="17">
        <v>0.02</v>
      </c>
      <c r="G833" t="s">
        <v>29</v>
      </c>
      <c r="H833" s="8">
        <v>-66.349999999999994</v>
      </c>
      <c r="K833" s="17">
        <v>0.05</v>
      </c>
      <c r="M833" s="8">
        <v>74.278499999999994</v>
      </c>
    </row>
    <row r="834" spans="1:13">
      <c r="A834" s="17">
        <v>0.04</v>
      </c>
      <c r="B834" s="8">
        <v>61.292699999999996</v>
      </c>
      <c r="F834" s="17">
        <v>0.01</v>
      </c>
      <c r="G834" t="s">
        <v>29</v>
      </c>
      <c r="H834" s="8">
        <v>232.64200000000028</v>
      </c>
      <c r="K834" s="17">
        <v>7.0000000000000007E-2</v>
      </c>
      <c r="M834" s="8">
        <v>52.92</v>
      </c>
    </row>
    <row r="835" spans="1:13">
      <c r="A835" s="17">
        <v>7.0000000000000007E-2</v>
      </c>
      <c r="B835" s="8">
        <v>91.73</v>
      </c>
      <c r="F835" s="17">
        <v>0.01</v>
      </c>
      <c r="G835" t="s">
        <v>29</v>
      </c>
      <c r="H835" s="8">
        <v>-409.37360000000001</v>
      </c>
      <c r="K835" s="17">
        <v>0.02</v>
      </c>
      <c r="M835" s="8">
        <v>-66.349999999999994</v>
      </c>
    </row>
    <row r="836" spans="1:13">
      <c r="A836" s="17">
        <v>7.0000000000000007E-2</v>
      </c>
      <c r="B836" s="8">
        <v>53.067899999999995</v>
      </c>
      <c r="F836" s="17">
        <v>0.05</v>
      </c>
      <c r="G836" t="s">
        <v>29</v>
      </c>
      <c r="H836" s="8">
        <v>-29.07</v>
      </c>
      <c r="K836" s="17">
        <v>0.01</v>
      </c>
      <c r="M836" s="8">
        <v>232.64200000000028</v>
      </c>
    </row>
    <row r="837" spans="1:13">
      <c r="A837" s="17">
        <v>0.05</v>
      </c>
      <c r="B837" s="8">
        <v>-14.6432</v>
      </c>
      <c r="F837" s="17">
        <v>0.04</v>
      </c>
      <c r="G837" t="s">
        <v>29</v>
      </c>
      <c r="H837" s="8">
        <v>1909.8854999999996</v>
      </c>
      <c r="K837" s="17">
        <v>0.01</v>
      </c>
      <c r="M837" s="8">
        <v>-409.37360000000001</v>
      </c>
    </row>
    <row r="838" spans="1:13">
      <c r="A838" s="17">
        <v>0.06</v>
      </c>
      <c r="B838" s="8">
        <v>-127.56</v>
      </c>
      <c r="F838" s="17">
        <v>0.02</v>
      </c>
      <c r="G838" t="s">
        <v>29</v>
      </c>
      <c r="H838" s="8">
        <v>-76.992500000000007</v>
      </c>
      <c r="K838" s="17">
        <v>0.05</v>
      </c>
      <c r="M838" s="8">
        <v>-29.07</v>
      </c>
    </row>
    <row r="839" spans="1:13">
      <c r="A839" s="17">
        <v>0</v>
      </c>
      <c r="B839" s="8">
        <v>282.18</v>
      </c>
      <c r="F839" s="17">
        <v>0.05</v>
      </c>
      <c r="G839" t="s">
        <v>29</v>
      </c>
      <c r="H839" s="8">
        <v>134.16825</v>
      </c>
      <c r="K839" s="17">
        <v>0.04</v>
      </c>
      <c r="M839" s="8">
        <v>1909.8854999999996</v>
      </c>
    </row>
    <row r="840" spans="1:13">
      <c r="A840" s="17">
        <v>0.08</v>
      </c>
      <c r="B840" s="8">
        <v>-96.337999999999994</v>
      </c>
      <c r="F840" s="17">
        <v>0.03</v>
      </c>
      <c r="G840" t="s">
        <v>29</v>
      </c>
      <c r="H840" s="8">
        <v>3043.0310999999997</v>
      </c>
      <c r="K840" s="17">
        <v>0.02</v>
      </c>
      <c r="M840" s="8">
        <v>-76.992500000000007</v>
      </c>
    </row>
    <row r="841" spans="1:13">
      <c r="A841" s="17">
        <v>0.04</v>
      </c>
      <c r="B841" s="8">
        <v>-23.357880000000002</v>
      </c>
      <c r="F841" s="17">
        <v>0.05</v>
      </c>
      <c r="G841" t="s">
        <v>29</v>
      </c>
      <c r="H841" s="8">
        <v>309.25400000000002</v>
      </c>
      <c r="K841" s="17">
        <v>0.05</v>
      </c>
      <c r="M841" s="8">
        <v>134.16825</v>
      </c>
    </row>
    <row r="842" spans="1:13">
      <c r="A842" s="17">
        <v>0.02</v>
      </c>
      <c r="B842" s="8">
        <v>-18.241599999999998</v>
      </c>
      <c r="F842" s="17">
        <v>7.0000000000000007E-2</v>
      </c>
      <c r="G842" t="s">
        <v>29</v>
      </c>
      <c r="H842" s="8">
        <v>91.73</v>
      </c>
      <c r="K842" s="17">
        <v>0.03</v>
      </c>
      <c r="M842" s="8">
        <v>3043.0310999999997</v>
      </c>
    </row>
    <row r="843" spans="1:13">
      <c r="A843" s="17">
        <v>0.05</v>
      </c>
      <c r="B843" s="8">
        <v>1428.9104</v>
      </c>
      <c r="F843" s="17">
        <v>7.0000000000000007E-2</v>
      </c>
      <c r="G843" t="s">
        <v>29</v>
      </c>
      <c r="H843" s="8">
        <v>53.067899999999995</v>
      </c>
      <c r="K843" s="17">
        <v>0.05</v>
      </c>
      <c r="M843" s="8">
        <v>309.25400000000002</v>
      </c>
    </row>
    <row r="844" spans="1:13">
      <c r="A844" s="17">
        <v>0.04</v>
      </c>
      <c r="B844" s="8">
        <v>509.95830000000001</v>
      </c>
      <c r="F844" s="17">
        <v>0</v>
      </c>
      <c r="G844" t="s">
        <v>29</v>
      </c>
      <c r="H844" s="8">
        <v>282.18</v>
      </c>
      <c r="K844" s="17">
        <v>7.0000000000000007E-2</v>
      </c>
      <c r="M844" s="8">
        <v>91.73</v>
      </c>
    </row>
    <row r="845" spans="1:13">
      <c r="A845" s="17">
        <v>0.06</v>
      </c>
      <c r="B845" s="8">
        <v>-255.65</v>
      </c>
      <c r="F845" s="17">
        <v>0.04</v>
      </c>
      <c r="G845" t="s">
        <v>29</v>
      </c>
      <c r="H845" s="8">
        <v>-23.357880000000002</v>
      </c>
      <c r="K845" s="17">
        <v>7.0000000000000007E-2</v>
      </c>
      <c r="M845" s="8">
        <v>53.067899999999995</v>
      </c>
    </row>
    <row r="846" spans="1:13">
      <c r="A846" s="17">
        <v>0.09</v>
      </c>
      <c r="B846" s="8">
        <v>-76.540000000000006</v>
      </c>
      <c r="F846" s="17">
        <v>0.02</v>
      </c>
      <c r="G846" t="s">
        <v>29</v>
      </c>
      <c r="H846" s="8">
        <v>-18.241599999999998</v>
      </c>
      <c r="K846" s="17">
        <v>0</v>
      </c>
      <c r="M846" s="8">
        <v>282.18</v>
      </c>
    </row>
    <row r="847" spans="1:13">
      <c r="A847" s="17">
        <v>0.09</v>
      </c>
      <c r="B847" s="8">
        <v>-10.09</v>
      </c>
      <c r="F847" s="17">
        <v>0.05</v>
      </c>
      <c r="G847" t="s">
        <v>29</v>
      </c>
      <c r="H847" s="8">
        <v>1428.9104</v>
      </c>
      <c r="K847" s="17">
        <v>0.04</v>
      </c>
      <c r="M847" s="8">
        <v>-23.357880000000002</v>
      </c>
    </row>
    <row r="848" spans="1:13">
      <c r="A848" s="17">
        <v>0.03</v>
      </c>
      <c r="B848" s="8">
        <v>-92.87</v>
      </c>
      <c r="F848" s="17">
        <v>0.09</v>
      </c>
      <c r="G848" t="s">
        <v>29</v>
      </c>
      <c r="H848" s="8">
        <v>-76.540000000000006</v>
      </c>
      <c r="K848" s="17">
        <v>0.02</v>
      </c>
      <c r="M848" s="8">
        <v>-18.241599999999998</v>
      </c>
    </row>
    <row r="849" spans="1:13">
      <c r="A849" s="17">
        <v>0.05</v>
      </c>
      <c r="B849" s="8">
        <v>-298.88600000000002</v>
      </c>
      <c r="F849" s="17">
        <v>0.03</v>
      </c>
      <c r="G849" t="s">
        <v>29</v>
      </c>
      <c r="H849" s="8">
        <v>-92.87</v>
      </c>
      <c r="K849" s="17">
        <v>0.05</v>
      </c>
      <c r="M849" s="8">
        <v>1428.9104</v>
      </c>
    </row>
    <row r="850" spans="1:13">
      <c r="A850" s="17">
        <v>0.03</v>
      </c>
      <c r="B850" s="8">
        <v>-145.852</v>
      </c>
      <c r="F850" s="17">
        <v>0.05</v>
      </c>
      <c r="G850" t="s">
        <v>29</v>
      </c>
      <c r="H850" s="8">
        <v>-298.88600000000002</v>
      </c>
      <c r="K850" s="17">
        <v>0.09</v>
      </c>
      <c r="M850" s="8">
        <v>-76.540000000000006</v>
      </c>
    </row>
    <row r="851" spans="1:13">
      <c r="A851" s="17">
        <v>0.08</v>
      </c>
      <c r="B851" s="8">
        <v>-27.951000000000001</v>
      </c>
      <c r="F851" s="17">
        <v>0.03</v>
      </c>
      <c r="G851" t="s">
        <v>29</v>
      </c>
      <c r="H851" s="8">
        <v>-145.852</v>
      </c>
      <c r="K851" s="17">
        <v>0.03</v>
      </c>
      <c r="M851" s="8">
        <v>-92.87</v>
      </c>
    </row>
    <row r="852" spans="1:13">
      <c r="A852" s="17">
        <v>0.08</v>
      </c>
      <c r="B852" s="8">
        <v>-3.6547000000000001</v>
      </c>
      <c r="F852" s="17">
        <v>0.08</v>
      </c>
      <c r="G852" t="s">
        <v>29</v>
      </c>
      <c r="H852" s="8">
        <v>-3.6547000000000001</v>
      </c>
      <c r="K852" s="17">
        <v>0.05</v>
      </c>
      <c r="M852" s="8">
        <v>-298.88600000000002</v>
      </c>
    </row>
    <row r="853" spans="1:13">
      <c r="A853" s="17">
        <v>0.08</v>
      </c>
      <c r="B853" s="8">
        <v>731.92199999999991</v>
      </c>
      <c r="F853" s="17">
        <v>0.08</v>
      </c>
      <c r="G853" t="s">
        <v>29</v>
      </c>
      <c r="H853" s="8">
        <v>731.92199999999991</v>
      </c>
      <c r="K853" s="17">
        <v>0.03</v>
      </c>
      <c r="M853" s="8">
        <v>-145.852</v>
      </c>
    </row>
    <row r="854" spans="1:13">
      <c r="A854" s="17">
        <v>0</v>
      </c>
      <c r="B854" s="8">
        <v>186.55799999999999</v>
      </c>
      <c r="F854" s="17">
        <v>0.09</v>
      </c>
      <c r="G854" t="s">
        <v>29</v>
      </c>
      <c r="H854" s="8">
        <v>199.1823</v>
      </c>
      <c r="K854" s="17">
        <v>0.08</v>
      </c>
      <c r="M854" s="8">
        <v>-3.6547000000000001</v>
      </c>
    </row>
    <row r="855" spans="1:13">
      <c r="A855" s="17">
        <v>0</v>
      </c>
      <c r="B855" s="8">
        <v>-138.03680000000003</v>
      </c>
      <c r="F855" s="17">
        <v>0.06</v>
      </c>
      <c r="G855" t="s">
        <v>29</v>
      </c>
      <c r="H855" s="8">
        <v>711.05189999999993</v>
      </c>
      <c r="K855" s="17">
        <v>0.08</v>
      </c>
      <c r="M855" s="8">
        <v>731.92199999999991</v>
      </c>
    </row>
    <row r="856" spans="1:13">
      <c r="A856" s="17">
        <v>0.09</v>
      </c>
      <c r="B856" s="8">
        <v>199.1823</v>
      </c>
      <c r="F856" s="17">
        <v>0.04</v>
      </c>
      <c r="G856" t="s">
        <v>29</v>
      </c>
      <c r="H856" s="8">
        <v>-189.22399999999999</v>
      </c>
      <c r="K856" s="17">
        <v>0.09</v>
      </c>
      <c r="M856" s="8">
        <v>199.1823</v>
      </c>
    </row>
    <row r="857" spans="1:13">
      <c r="A857" s="17">
        <v>0.06</v>
      </c>
      <c r="B857" s="8">
        <v>711.05189999999993</v>
      </c>
      <c r="F857" s="17">
        <v>0.03</v>
      </c>
      <c r="G857" t="s">
        <v>29</v>
      </c>
      <c r="H857" s="8">
        <v>0.50999999999999868</v>
      </c>
      <c r="K857" s="17">
        <v>0.06</v>
      </c>
      <c r="M857" s="8">
        <v>711.05189999999993</v>
      </c>
    </row>
    <row r="858" spans="1:13">
      <c r="A858" s="17">
        <v>0.1</v>
      </c>
      <c r="B858" s="8">
        <v>-899.67499999999995</v>
      </c>
      <c r="F858" s="17">
        <v>0.01</v>
      </c>
      <c r="G858" t="s">
        <v>29</v>
      </c>
      <c r="H858" s="8">
        <v>-161.92400000000001</v>
      </c>
      <c r="K858" s="17">
        <v>0.04</v>
      </c>
      <c r="M858" s="8">
        <v>-189.22399999999999</v>
      </c>
    </row>
    <row r="859" spans="1:13">
      <c r="A859" s="17">
        <v>0.04</v>
      </c>
      <c r="B859" s="8">
        <v>-189.22399999999999</v>
      </c>
      <c r="F859" s="17">
        <v>7.0000000000000007E-2</v>
      </c>
      <c r="G859" t="s">
        <v>29</v>
      </c>
      <c r="H859" s="8">
        <v>-157.696</v>
      </c>
      <c r="K859" s="17">
        <v>0.03</v>
      </c>
      <c r="M859" s="8">
        <v>0.50999999999999868</v>
      </c>
    </row>
    <row r="860" spans="1:13">
      <c r="A860" s="17">
        <v>0.03</v>
      </c>
      <c r="B860" s="8">
        <v>0.50999999999999868</v>
      </c>
      <c r="F860" s="17">
        <v>7.0000000000000007E-2</v>
      </c>
      <c r="G860" t="s">
        <v>29</v>
      </c>
      <c r="H860" s="8">
        <v>33.189</v>
      </c>
      <c r="K860" s="17">
        <v>0.01</v>
      </c>
      <c r="M860" s="8">
        <v>-161.92400000000001</v>
      </c>
    </row>
    <row r="861" spans="1:13">
      <c r="A861" s="17">
        <v>0.03</v>
      </c>
      <c r="B861" s="8">
        <v>-52.248000000000005</v>
      </c>
      <c r="F861" s="17">
        <v>7.0000000000000007E-2</v>
      </c>
      <c r="G861" t="s">
        <v>29</v>
      </c>
      <c r="H861" s="8">
        <v>-243.54400000000001</v>
      </c>
      <c r="K861" s="17">
        <v>7.0000000000000007E-2</v>
      </c>
      <c r="M861" s="8">
        <v>-157.696</v>
      </c>
    </row>
    <row r="862" spans="1:13">
      <c r="A862" s="17">
        <v>0.09</v>
      </c>
      <c r="B862" s="8">
        <v>70.175999999999988</v>
      </c>
      <c r="F862" s="17">
        <v>0.03</v>
      </c>
      <c r="G862" t="s">
        <v>29</v>
      </c>
      <c r="H862" s="8">
        <v>68.675999999999988</v>
      </c>
      <c r="K862" s="17">
        <v>7.0000000000000007E-2</v>
      </c>
      <c r="M862" s="8">
        <v>33.189</v>
      </c>
    </row>
    <row r="863" spans="1:13">
      <c r="A863" s="17">
        <v>0.01</v>
      </c>
      <c r="B863" s="8">
        <v>-161.92400000000001</v>
      </c>
      <c r="F863" s="17">
        <v>0.04</v>
      </c>
      <c r="G863" t="s">
        <v>29</v>
      </c>
      <c r="H863" s="8">
        <v>481.03199999999998</v>
      </c>
      <c r="K863" s="17">
        <v>7.0000000000000007E-2</v>
      </c>
      <c r="M863" s="8">
        <v>-243.54400000000001</v>
      </c>
    </row>
    <row r="864" spans="1:13">
      <c r="A864" s="17">
        <v>7.0000000000000007E-2</v>
      </c>
      <c r="B864" s="8">
        <v>-157.696</v>
      </c>
      <c r="F864" s="17">
        <v>0.06</v>
      </c>
      <c r="G864" t="s">
        <v>29</v>
      </c>
      <c r="H864" s="8">
        <v>-2.0097</v>
      </c>
      <c r="K864" s="17">
        <v>0.03</v>
      </c>
      <c r="M864" s="8">
        <v>68.675999999999988</v>
      </c>
    </row>
    <row r="865" spans="1:13">
      <c r="A865" s="17">
        <v>0.02</v>
      </c>
      <c r="B865" s="8">
        <v>-56.445999999999998</v>
      </c>
      <c r="F865" s="17">
        <v>0.08</v>
      </c>
      <c r="G865" t="s">
        <v>29</v>
      </c>
      <c r="H865" s="8">
        <v>-477.37200000000007</v>
      </c>
      <c r="K865" s="17">
        <v>0.04</v>
      </c>
      <c r="M865" s="8">
        <v>481.03199999999998</v>
      </c>
    </row>
    <row r="866" spans="1:13">
      <c r="A866" s="17">
        <v>7.0000000000000007E-2</v>
      </c>
      <c r="B866" s="8">
        <v>33.189</v>
      </c>
      <c r="F866" s="17">
        <v>0.09</v>
      </c>
      <c r="G866" t="s">
        <v>29</v>
      </c>
      <c r="H866" s="8">
        <v>-954.75800000000004</v>
      </c>
      <c r="K866" s="17">
        <v>0.06</v>
      </c>
      <c r="M866" s="8">
        <v>-2.0097</v>
      </c>
    </row>
    <row r="867" spans="1:13">
      <c r="A867" s="17">
        <v>0</v>
      </c>
      <c r="B867" s="8">
        <v>-367.16500000000002</v>
      </c>
      <c r="F867" s="17">
        <v>0.02</v>
      </c>
      <c r="G867" t="s">
        <v>29</v>
      </c>
      <c r="H867" s="8">
        <v>-155.21</v>
      </c>
      <c r="K867" s="17">
        <v>0.08</v>
      </c>
      <c r="M867" s="8">
        <v>-477.37200000000007</v>
      </c>
    </row>
    <row r="868" spans="1:13">
      <c r="A868" s="17">
        <v>7.0000000000000007E-2</v>
      </c>
      <c r="B868" s="8">
        <v>-243.54400000000001</v>
      </c>
      <c r="F868" s="17">
        <v>0.1</v>
      </c>
      <c r="G868" t="s">
        <v>29</v>
      </c>
      <c r="H868" s="8">
        <v>-8.3979999999999997</v>
      </c>
      <c r="K868" s="17">
        <v>0.09</v>
      </c>
      <c r="M868" s="8">
        <v>-954.75800000000004</v>
      </c>
    </row>
    <row r="869" spans="1:13">
      <c r="A869" s="17">
        <v>0.01</v>
      </c>
      <c r="B869" s="8">
        <v>-337.09199999999998</v>
      </c>
      <c r="F869" s="17">
        <v>0.02</v>
      </c>
      <c r="G869" t="s">
        <v>29</v>
      </c>
      <c r="H869" s="8">
        <v>-77.823719999999994</v>
      </c>
      <c r="K869" s="17">
        <v>0.02</v>
      </c>
      <c r="M869" s="8">
        <v>-155.21</v>
      </c>
    </row>
    <row r="870" spans="1:13">
      <c r="A870" s="17">
        <v>0.03</v>
      </c>
      <c r="B870" s="8">
        <v>68.675999999999988</v>
      </c>
      <c r="F870" s="17">
        <v>0.09</v>
      </c>
      <c r="G870" t="s">
        <v>29</v>
      </c>
      <c r="H870" s="8">
        <v>17.754000000000001</v>
      </c>
      <c r="K870" s="17">
        <v>0.1</v>
      </c>
      <c r="M870" s="8">
        <v>-8.3979999999999997</v>
      </c>
    </row>
    <row r="871" spans="1:13">
      <c r="A871" s="17">
        <v>0.04</v>
      </c>
      <c r="B871" s="8">
        <v>481.03199999999998</v>
      </c>
      <c r="F871" s="17">
        <v>0.1</v>
      </c>
      <c r="G871" t="s">
        <v>29</v>
      </c>
      <c r="H871" s="8">
        <v>-3.9312</v>
      </c>
      <c r="K871" s="17">
        <v>0.02</v>
      </c>
      <c r="M871" s="8">
        <v>-77.823719999999994</v>
      </c>
    </row>
    <row r="872" spans="1:13">
      <c r="A872" s="17">
        <v>0.03</v>
      </c>
      <c r="B872" s="8">
        <v>-4.0180000000000007</v>
      </c>
      <c r="F872" s="17">
        <v>0.09</v>
      </c>
      <c r="G872" t="s">
        <v>29</v>
      </c>
      <c r="H872" s="8">
        <v>2.4548000000000001</v>
      </c>
      <c r="K872" s="17">
        <v>0.09</v>
      </c>
      <c r="M872" s="8">
        <v>17.754000000000001</v>
      </c>
    </row>
    <row r="873" spans="1:13">
      <c r="A873" s="17">
        <v>0.06</v>
      </c>
      <c r="B873" s="8">
        <v>-2.0097</v>
      </c>
      <c r="F873" s="17">
        <v>0.05</v>
      </c>
      <c r="G873" t="s">
        <v>29</v>
      </c>
      <c r="H873" s="8">
        <v>-14.359820000000001</v>
      </c>
      <c r="K873" s="17">
        <v>0.1</v>
      </c>
      <c r="M873" s="8">
        <v>-3.9312</v>
      </c>
    </row>
    <row r="874" spans="1:13">
      <c r="A874" s="17">
        <v>0.08</v>
      </c>
      <c r="B874" s="8">
        <v>-477.37200000000007</v>
      </c>
      <c r="F874" s="17">
        <v>0.01</v>
      </c>
      <c r="G874" t="s">
        <v>29</v>
      </c>
      <c r="H874" s="8">
        <v>-200.85899999999998</v>
      </c>
      <c r="K874" s="17">
        <v>0.09</v>
      </c>
      <c r="M874" s="8">
        <v>2.4548000000000001</v>
      </c>
    </row>
    <row r="875" spans="1:13">
      <c r="A875" s="17">
        <v>0.09</v>
      </c>
      <c r="B875" s="8">
        <v>-954.75800000000004</v>
      </c>
      <c r="F875" s="17">
        <v>0.1</v>
      </c>
      <c r="G875" t="s">
        <v>29</v>
      </c>
      <c r="H875" s="8">
        <v>-33.2956</v>
      </c>
      <c r="K875" s="17">
        <v>0.05</v>
      </c>
      <c r="M875" s="8">
        <v>-14.359820000000001</v>
      </c>
    </row>
    <row r="876" spans="1:13">
      <c r="A876" s="17">
        <v>0.05</v>
      </c>
      <c r="B876" s="8">
        <v>219.4734</v>
      </c>
      <c r="F876" s="17">
        <v>0.03</v>
      </c>
      <c r="G876" t="s">
        <v>29</v>
      </c>
      <c r="H876" s="8">
        <v>-90.585499999999996</v>
      </c>
      <c r="K876" s="17">
        <v>0.01</v>
      </c>
      <c r="M876" s="8">
        <v>-200.85899999999998</v>
      </c>
    </row>
    <row r="877" spans="1:13">
      <c r="A877" s="17">
        <v>0.1</v>
      </c>
      <c r="B877" s="8">
        <v>-390.76800000000003</v>
      </c>
      <c r="F877" s="17">
        <v>0.03</v>
      </c>
      <c r="G877" t="s">
        <v>29</v>
      </c>
      <c r="H877" s="8">
        <v>-36.9</v>
      </c>
      <c r="K877" s="17">
        <v>0.1</v>
      </c>
      <c r="M877" s="8">
        <v>-33.2956</v>
      </c>
    </row>
    <row r="878" spans="1:13">
      <c r="A878" s="17">
        <v>0.02</v>
      </c>
      <c r="B878" s="8">
        <v>-155.21</v>
      </c>
      <c r="F878" s="17">
        <v>0.09</v>
      </c>
      <c r="G878" t="s">
        <v>29</v>
      </c>
      <c r="H878" s="8">
        <v>-175.13</v>
      </c>
      <c r="K878" s="17">
        <v>0.03</v>
      </c>
      <c r="M878" s="8">
        <v>-90.585499999999996</v>
      </c>
    </row>
    <row r="879" spans="1:13">
      <c r="A879" s="17">
        <v>0.05</v>
      </c>
      <c r="B879" s="8">
        <v>-6.6420000000000003</v>
      </c>
      <c r="F879" s="17">
        <v>0.06</v>
      </c>
      <c r="G879" t="s">
        <v>29</v>
      </c>
      <c r="H879" s="8">
        <v>1.6169000000000011</v>
      </c>
      <c r="K879" s="17">
        <v>0.03</v>
      </c>
      <c r="M879" s="8">
        <v>-36.9</v>
      </c>
    </row>
    <row r="880" spans="1:13">
      <c r="A880" s="17">
        <v>7.0000000000000007E-2</v>
      </c>
      <c r="B880" s="8">
        <v>27.233999999999998</v>
      </c>
      <c r="F880" s="17">
        <v>0.05</v>
      </c>
      <c r="G880" t="s">
        <v>29</v>
      </c>
      <c r="H880" s="8">
        <v>1.3360000000000003</v>
      </c>
      <c r="K880" s="17">
        <v>0.09</v>
      </c>
      <c r="M880" s="8">
        <v>-175.13</v>
      </c>
    </row>
    <row r="881" spans="1:13">
      <c r="A881" s="17">
        <v>0.1</v>
      </c>
      <c r="B881" s="8">
        <v>-8.3979999999999997</v>
      </c>
      <c r="F881" s="17">
        <v>0.1</v>
      </c>
      <c r="G881" t="s">
        <v>29</v>
      </c>
      <c r="H881" s="8">
        <v>300.04649999999998</v>
      </c>
      <c r="K881" s="17">
        <v>0.06</v>
      </c>
      <c r="M881" s="8">
        <v>1.6169000000000011</v>
      </c>
    </row>
    <row r="882" spans="1:13">
      <c r="A882" s="17">
        <v>0.03</v>
      </c>
      <c r="B882" s="8">
        <v>83.793599999999998</v>
      </c>
      <c r="F882" s="17">
        <v>0</v>
      </c>
      <c r="G882" t="s">
        <v>29</v>
      </c>
      <c r="H882" s="8">
        <v>-28.09</v>
      </c>
      <c r="K882" s="17">
        <v>0.05</v>
      </c>
      <c r="M882" s="8">
        <v>1.3360000000000003</v>
      </c>
    </row>
    <row r="883" spans="1:13">
      <c r="A883" s="17">
        <v>0.02</v>
      </c>
      <c r="B883" s="8">
        <v>-77.823719999999994</v>
      </c>
      <c r="F883" s="17">
        <v>0.06</v>
      </c>
      <c r="G883" t="s">
        <v>29</v>
      </c>
      <c r="H883" s="8">
        <v>-38.808</v>
      </c>
      <c r="K883" s="17">
        <v>0.1</v>
      </c>
      <c r="M883" s="8">
        <v>300.04649999999998</v>
      </c>
    </row>
    <row r="884" spans="1:13">
      <c r="A884" s="17">
        <v>0.01</v>
      </c>
      <c r="B884" s="8">
        <v>5078.5379999999996</v>
      </c>
      <c r="F884" s="17">
        <v>0.02</v>
      </c>
      <c r="G884" t="s">
        <v>29</v>
      </c>
      <c r="H884" s="8">
        <v>-88.158000000000001</v>
      </c>
      <c r="K884" s="17">
        <v>0</v>
      </c>
      <c r="M884" s="8">
        <v>-28.09</v>
      </c>
    </row>
    <row r="885" spans="1:13">
      <c r="A885" s="17">
        <v>0.08</v>
      </c>
      <c r="B885" s="8">
        <v>23.276000000000003</v>
      </c>
      <c r="F885" s="17">
        <v>0.08</v>
      </c>
      <c r="G885" t="s">
        <v>29</v>
      </c>
      <c r="H885" s="8">
        <v>10.5792</v>
      </c>
      <c r="K885" s="17">
        <v>0.06</v>
      </c>
      <c r="M885" s="8">
        <v>-38.808</v>
      </c>
    </row>
    <row r="886" spans="1:13">
      <c r="A886" s="17">
        <v>0.09</v>
      </c>
      <c r="B886" s="8">
        <v>17.754000000000001</v>
      </c>
      <c r="F886" s="17">
        <v>0.08</v>
      </c>
      <c r="G886" t="s">
        <v>29</v>
      </c>
      <c r="H886" s="8">
        <v>147.75659999999999</v>
      </c>
      <c r="K886" s="17">
        <v>0.02</v>
      </c>
      <c r="M886" s="8">
        <v>-88.158000000000001</v>
      </c>
    </row>
    <row r="887" spans="1:13">
      <c r="A887" s="17">
        <v>0.1</v>
      </c>
      <c r="B887" s="8">
        <v>-3.9312</v>
      </c>
      <c r="F887" s="17">
        <v>0.06</v>
      </c>
      <c r="G887" t="s">
        <v>29</v>
      </c>
      <c r="H887" s="8">
        <v>8.5299999999999994</v>
      </c>
      <c r="K887" s="17">
        <v>0.08</v>
      </c>
      <c r="M887" s="8">
        <v>10.5792</v>
      </c>
    </row>
    <row r="888" spans="1:13">
      <c r="A888" s="17">
        <v>0.09</v>
      </c>
      <c r="B888" s="8">
        <v>2.4548000000000001</v>
      </c>
      <c r="F888" s="17">
        <v>0.08</v>
      </c>
      <c r="G888" t="s">
        <v>29</v>
      </c>
      <c r="H888" s="8">
        <v>507.63299999999998</v>
      </c>
      <c r="K888" s="17">
        <v>0.08</v>
      </c>
      <c r="M888" s="8">
        <v>147.75659999999999</v>
      </c>
    </row>
    <row r="889" spans="1:13">
      <c r="A889" s="17">
        <v>0.05</v>
      </c>
      <c r="B889" s="8">
        <v>-537.27977732000011</v>
      </c>
      <c r="F889" s="17">
        <v>0.05</v>
      </c>
      <c r="G889" t="s">
        <v>29</v>
      </c>
      <c r="H889" s="8">
        <v>38.229999999999997</v>
      </c>
      <c r="K889" s="17">
        <v>0.06</v>
      </c>
      <c r="M889" s="8">
        <v>8.5299999999999994</v>
      </c>
    </row>
    <row r="890" spans="1:13">
      <c r="A890" s="17">
        <v>0.05</v>
      </c>
      <c r="B890" s="8">
        <v>-14.359820000000001</v>
      </c>
      <c r="F890" s="17">
        <v>0.03</v>
      </c>
      <c r="G890" t="s">
        <v>29</v>
      </c>
      <c r="H890" s="8">
        <v>100.13279999999999</v>
      </c>
      <c r="K890" s="17">
        <v>0.08</v>
      </c>
      <c r="M890" s="8">
        <v>507.63299999999998</v>
      </c>
    </row>
    <row r="891" spans="1:13">
      <c r="A891" s="17">
        <v>7.0000000000000007E-2</v>
      </c>
      <c r="B891" s="8">
        <v>-2870.2775999999994</v>
      </c>
      <c r="F891" s="17">
        <v>0.09</v>
      </c>
      <c r="G891" t="s">
        <v>29</v>
      </c>
      <c r="H891" s="8">
        <v>14.912399999999998</v>
      </c>
      <c r="K891" s="17">
        <v>0.05</v>
      </c>
      <c r="M891" s="8">
        <v>38.229999999999997</v>
      </c>
    </row>
    <row r="892" spans="1:13">
      <c r="A892" s="17">
        <v>7.0000000000000007E-2</v>
      </c>
      <c r="B892" s="8">
        <v>77.983599999997679</v>
      </c>
      <c r="F892" s="17">
        <v>0</v>
      </c>
      <c r="G892" t="s">
        <v>29</v>
      </c>
      <c r="H892" s="8">
        <v>-457.73</v>
      </c>
      <c r="K892" s="17">
        <v>0.03</v>
      </c>
      <c r="M892" s="8">
        <v>100.13279999999999</v>
      </c>
    </row>
    <row r="893" spans="1:13">
      <c r="A893" s="17">
        <v>0.01</v>
      </c>
      <c r="B893" s="8">
        <v>-200.85899999999998</v>
      </c>
      <c r="F893" s="17">
        <v>0.1</v>
      </c>
      <c r="G893" t="s">
        <v>29</v>
      </c>
      <c r="H893" s="8">
        <v>-8.2799999999999994</v>
      </c>
      <c r="K893" s="17">
        <v>0.09</v>
      </c>
      <c r="M893" s="8">
        <v>14.912399999999998</v>
      </c>
    </row>
    <row r="894" spans="1:13">
      <c r="A894" s="17">
        <v>0.1</v>
      </c>
      <c r="B894" s="8">
        <v>-33.2956</v>
      </c>
      <c r="F894" s="17">
        <v>0</v>
      </c>
      <c r="G894" t="s">
        <v>29</v>
      </c>
      <c r="H894" s="8">
        <v>-739.32600000000002</v>
      </c>
      <c r="K894" s="17">
        <v>0</v>
      </c>
      <c r="M894" s="8">
        <v>-457.73</v>
      </c>
    </row>
    <row r="895" spans="1:13">
      <c r="A895" s="17">
        <v>0.03</v>
      </c>
      <c r="B895" s="8">
        <v>-90.585499999999996</v>
      </c>
      <c r="F895" s="17">
        <v>0.1</v>
      </c>
      <c r="G895" t="s">
        <v>29</v>
      </c>
      <c r="H895" s="8">
        <v>-40.53</v>
      </c>
      <c r="K895" s="17">
        <v>0.1</v>
      </c>
      <c r="M895" s="8">
        <v>-8.2799999999999994</v>
      </c>
    </row>
    <row r="896" spans="1:13">
      <c r="A896" s="17">
        <v>0.03</v>
      </c>
      <c r="B896" s="8">
        <v>-36.9</v>
      </c>
      <c r="F896" s="17">
        <v>0.03</v>
      </c>
      <c r="G896" t="s">
        <v>29</v>
      </c>
      <c r="H896" s="8">
        <v>0.69599999999999995</v>
      </c>
      <c r="K896" s="17">
        <v>0</v>
      </c>
      <c r="M896" s="8">
        <v>-739.32600000000002</v>
      </c>
    </row>
    <row r="897" spans="1:13">
      <c r="A897" s="17">
        <v>0.06</v>
      </c>
      <c r="B897" s="8">
        <v>341.19809999999995</v>
      </c>
      <c r="F897" s="17">
        <v>0.08</v>
      </c>
      <c r="G897" t="s">
        <v>29</v>
      </c>
      <c r="H897" s="8">
        <v>-225.56379999999999</v>
      </c>
      <c r="K897" s="17">
        <v>0.1</v>
      </c>
      <c r="M897" s="8">
        <v>-40.53</v>
      </c>
    </row>
    <row r="898" spans="1:13">
      <c r="A898" s="17">
        <v>0.09</v>
      </c>
      <c r="B898" s="8">
        <v>-175.13</v>
      </c>
      <c r="F898" s="17">
        <v>0.09</v>
      </c>
      <c r="G898" t="s">
        <v>29</v>
      </c>
      <c r="H898" s="8">
        <v>-163.53</v>
      </c>
      <c r="K898" s="17">
        <v>0.03</v>
      </c>
      <c r="M898" s="8">
        <v>0.69599999999999995</v>
      </c>
    </row>
    <row r="899" spans="1:13">
      <c r="A899" s="17">
        <v>0.02</v>
      </c>
      <c r="B899" s="8">
        <v>3.96</v>
      </c>
      <c r="F899" s="17">
        <v>0.08</v>
      </c>
      <c r="G899" t="s">
        <v>29</v>
      </c>
      <c r="H899" s="8">
        <v>-56.35</v>
      </c>
      <c r="K899" s="17">
        <v>0.08</v>
      </c>
      <c r="M899" s="8">
        <v>-225.56379999999999</v>
      </c>
    </row>
    <row r="900" spans="1:13">
      <c r="A900" s="17">
        <v>0.06</v>
      </c>
      <c r="B900" s="8">
        <v>1.6169000000000011</v>
      </c>
      <c r="F900" s="17">
        <v>0.08</v>
      </c>
      <c r="G900" t="s">
        <v>29</v>
      </c>
      <c r="H900" s="8">
        <v>-56.35</v>
      </c>
      <c r="K900" s="17">
        <v>0.09</v>
      </c>
      <c r="M900" s="8">
        <v>-163.53</v>
      </c>
    </row>
    <row r="901" spans="1:13">
      <c r="A901" s="17">
        <v>0.09</v>
      </c>
      <c r="B901" s="8">
        <v>65.394000000000062</v>
      </c>
      <c r="F901" s="17">
        <v>0</v>
      </c>
      <c r="G901" t="s">
        <v>29</v>
      </c>
      <c r="H901" s="8">
        <v>-628.38</v>
      </c>
      <c r="K901" s="17">
        <v>0.08</v>
      </c>
      <c r="M901" s="8">
        <v>-56.35</v>
      </c>
    </row>
    <row r="902" spans="1:13">
      <c r="A902" s="17">
        <v>0.05</v>
      </c>
      <c r="B902" s="8">
        <v>1.3360000000000003</v>
      </c>
      <c r="F902" s="17">
        <v>0.09</v>
      </c>
      <c r="G902" t="s">
        <v>29</v>
      </c>
      <c r="H902" s="8">
        <v>-143.23500000000001</v>
      </c>
      <c r="K902" s="17">
        <v>0.08</v>
      </c>
      <c r="M902" s="8">
        <v>-56.35</v>
      </c>
    </row>
    <row r="903" spans="1:13">
      <c r="A903" s="17">
        <v>0.08</v>
      </c>
      <c r="B903" s="8">
        <v>1674.7541999999999</v>
      </c>
      <c r="F903" s="17">
        <v>0</v>
      </c>
      <c r="G903" t="s">
        <v>29</v>
      </c>
      <c r="H903" s="8">
        <v>-123.1816</v>
      </c>
      <c r="K903" s="17">
        <v>0</v>
      </c>
      <c r="M903" s="8">
        <v>-628.38</v>
      </c>
    </row>
    <row r="904" spans="1:13">
      <c r="A904" s="17">
        <v>0.1</v>
      </c>
      <c r="B904" s="8">
        <v>300.04649999999998</v>
      </c>
      <c r="F904" s="17">
        <v>7.0000000000000007E-2</v>
      </c>
      <c r="G904" t="s">
        <v>29</v>
      </c>
      <c r="H904" s="8">
        <v>-28.798000000000002</v>
      </c>
      <c r="K904" s="17">
        <v>0.09</v>
      </c>
      <c r="M904" s="8">
        <v>-143.23500000000001</v>
      </c>
    </row>
    <row r="905" spans="1:13">
      <c r="A905" s="17">
        <v>0</v>
      </c>
      <c r="B905" s="8">
        <v>-28.09</v>
      </c>
      <c r="F905" s="17">
        <v>0.01</v>
      </c>
      <c r="G905" t="s">
        <v>29</v>
      </c>
      <c r="H905" s="8">
        <v>-273.98</v>
      </c>
      <c r="K905" s="17">
        <v>0</v>
      </c>
      <c r="M905" s="8">
        <v>-123.1816</v>
      </c>
    </row>
    <row r="906" spans="1:13">
      <c r="A906" s="17">
        <v>0</v>
      </c>
      <c r="B906" s="8">
        <v>-263.1119290800001</v>
      </c>
      <c r="F906" s="17">
        <v>0</v>
      </c>
      <c r="G906" t="s">
        <v>29</v>
      </c>
      <c r="H906" s="8">
        <v>-253.77800000000002</v>
      </c>
      <c r="K906" s="17">
        <v>7.0000000000000007E-2</v>
      </c>
      <c r="M906" s="8">
        <v>-28.798000000000002</v>
      </c>
    </row>
    <row r="907" spans="1:13">
      <c r="A907" s="17">
        <v>0.06</v>
      </c>
      <c r="B907" s="8">
        <v>-38.808</v>
      </c>
      <c r="F907" s="17">
        <v>0.05</v>
      </c>
      <c r="G907" t="s">
        <v>29</v>
      </c>
      <c r="H907" s="8">
        <v>-152.52449999999999</v>
      </c>
      <c r="K907" s="17">
        <v>0.01</v>
      </c>
      <c r="M907" s="8">
        <v>-273.98</v>
      </c>
    </row>
    <row r="908" spans="1:13">
      <c r="A908" s="17">
        <v>0.08</v>
      </c>
      <c r="B908" s="8">
        <v>15.984</v>
      </c>
      <c r="F908" s="17">
        <v>0.01</v>
      </c>
      <c r="G908" t="s">
        <v>29</v>
      </c>
      <c r="H908" s="8">
        <v>-18.850000000000001</v>
      </c>
      <c r="K908" s="17">
        <v>0</v>
      </c>
      <c r="M908" s="8">
        <v>-253.77800000000002</v>
      </c>
    </row>
    <row r="909" spans="1:13">
      <c r="A909" s="17">
        <v>0.02</v>
      </c>
      <c r="B909" s="8">
        <v>-88.158000000000001</v>
      </c>
      <c r="F909" s="17">
        <v>0.05</v>
      </c>
      <c r="G909" t="s">
        <v>29</v>
      </c>
      <c r="H909" s="8">
        <v>-220.05200000000002</v>
      </c>
      <c r="K909" s="17">
        <v>0.05</v>
      </c>
      <c r="M909" s="8">
        <v>-152.52449999999999</v>
      </c>
    </row>
    <row r="910" spans="1:13">
      <c r="A910" s="17">
        <v>0.03</v>
      </c>
      <c r="B910" s="8">
        <v>-76.106800000000007</v>
      </c>
      <c r="F910" s="17">
        <v>0.05</v>
      </c>
      <c r="G910" t="s">
        <v>29</v>
      </c>
      <c r="H910" s="8">
        <v>20.393369999999997</v>
      </c>
      <c r="K910" s="17">
        <v>0.01</v>
      </c>
      <c r="M910" s="8">
        <v>-18.850000000000001</v>
      </c>
    </row>
    <row r="911" spans="1:13">
      <c r="A911" s="17">
        <v>0.08</v>
      </c>
      <c r="B911" s="8">
        <v>-73.494119999999938</v>
      </c>
      <c r="F911" s="17">
        <v>0.05</v>
      </c>
      <c r="G911" t="s">
        <v>29</v>
      </c>
      <c r="H911" s="8">
        <v>38.281199999999998</v>
      </c>
      <c r="K911" s="17">
        <v>0.05</v>
      </c>
      <c r="M911" s="8">
        <v>-220.05200000000002</v>
      </c>
    </row>
    <row r="912" spans="1:13">
      <c r="A912" s="17">
        <v>0.08</v>
      </c>
      <c r="B912" s="8">
        <v>-272.860884</v>
      </c>
      <c r="F912" s="17">
        <v>0.01</v>
      </c>
      <c r="G912" t="s">
        <v>29</v>
      </c>
      <c r="H912" s="8">
        <v>21.003500000000003</v>
      </c>
      <c r="K912" s="17">
        <v>0.05</v>
      </c>
      <c r="M912" s="8">
        <v>20.393369999999997</v>
      </c>
    </row>
    <row r="913" spans="1:13">
      <c r="A913" s="17">
        <v>0.08</v>
      </c>
      <c r="B913" s="8">
        <v>10.5792</v>
      </c>
      <c r="F913" s="17">
        <v>0.04</v>
      </c>
      <c r="G913" t="s">
        <v>29</v>
      </c>
      <c r="H913" s="8">
        <v>13.536000000000016</v>
      </c>
      <c r="K913" s="17">
        <v>0.05</v>
      </c>
      <c r="M913" s="8">
        <v>38.281199999999998</v>
      </c>
    </row>
    <row r="914" spans="1:13">
      <c r="A914" s="17">
        <v>0.04</v>
      </c>
      <c r="B914" s="8">
        <v>1127.5497</v>
      </c>
      <c r="F914" s="17">
        <v>0.03</v>
      </c>
      <c r="G914" t="s">
        <v>29</v>
      </c>
      <c r="H914" s="8">
        <v>-31.094000000000001</v>
      </c>
      <c r="K914" s="17">
        <v>0.01</v>
      </c>
      <c r="M914" s="8">
        <v>21.003500000000003</v>
      </c>
    </row>
    <row r="915" spans="1:13">
      <c r="A915" s="17">
        <v>0.08</v>
      </c>
      <c r="B915" s="8">
        <v>147.75659999999999</v>
      </c>
      <c r="F915" s="17">
        <v>0.04</v>
      </c>
      <c r="G915" t="s">
        <v>29</v>
      </c>
      <c r="H915" s="8">
        <v>-258.56600000000003</v>
      </c>
      <c r="K915" s="17">
        <v>0.04</v>
      </c>
      <c r="M915" s="8">
        <v>13.536000000000016</v>
      </c>
    </row>
    <row r="916" spans="1:13">
      <c r="A916" s="17">
        <v>0.09</v>
      </c>
      <c r="B916" s="8">
        <v>69.545100000000005</v>
      </c>
      <c r="F916" s="17">
        <v>0.05</v>
      </c>
      <c r="G916" t="s">
        <v>29</v>
      </c>
      <c r="H916" s="8">
        <v>-66.48</v>
      </c>
      <c r="K916" s="17">
        <v>0.03</v>
      </c>
      <c r="M916" s="8">
        <v>-31.094000000000001</v>
      </c>
    </row>
    <row r="917" spans="1:13">
      <c r="A917" s="17">
        <v>0.06</v>
      </c>
      <c r="B917" s="8">
        <v>8.5299999999999994</v>
      </c>
      <c r="F917" s="17">
        <v>0.03</v>
      </c>
      <c r="G917" t="s">
        <v>29</v>
      </c>
      <c r="H917" s="8">
        <v>-52.33</v>
      </c>
      <c r="K917" s="17">
        <v>0.04</v>
      </c>
      <c r="M917" s="8">
        <v>-258.56600000000003</v>
      </c>
    </row>
    <row r="918" spans="1:13">
      <c r="A918" s="17">
        <v>0.08</v>
      </c>
      <c r="B918" s="8">
        <v>507.63299999999998</v>
      </c>
      <c r="F918" s="17">
        <v>0.04</v>
      </c>
      <c r="G918" t="s">
        <v>29</v>
      </c>
      <c r="H918" s="8">
        <v>-59.06</v>
      </c>
      <c r="K918" s="17">
        <v>0.05</v>
      </c>
      <c r="M918" s="8">
        <v>-66.48</v>
      </c>
    </row>
    <row r="919" spans="1:13">
      <c r="A919" s="17">
        <v>0.05</v>
      </c>
      <c r="B919" s="8">
        <v>38.229999999999997</v>
      </c>
      <c r="F919" s="17">
        <v>0.1</v>
      </c>
      <c r="G919" t="s">
        <v>29</v>
      </c>
      <c r="H919" s="8">
        <v>-76.900000000000006</v>
      </c>
      <c r="K919" s="17">
        <v>0.03</v>
      </c>
      <c r="M919" s="8">
        <v>-52.33</v>
      </c>
    </row>
    <row r="920" spans="1:13">
      <c r="A920" s="17">
        <v>0.03</v>
      </c>
      <c r="B920" s="8">
        <v>100.13279999999999</v>
      </c>
      <c r="F920" s="17">
        <v>0.04</v>
      </c>
      <c r="G920" t="s">
        <v>29</v>
      </c>
      <c r="H920" s="8">
        <v>376.88490000000002</v>
      </c>
      <c r="K920" s="17">
        <v>0.04</v>
      </c>
      <c r="M920" s="8">
        <v>-59.06</v>
      </c>
    </row>
    <row r="921" spans="1:13">
      <c r="A921" s="17">
        <v>0.05</v>
      </c>
      <c r="B921" s="8">
        <v>15.096</v>
      </c>
      <c r="F921" s="17">
        <v>0.02</v>
      </c>
      <c r="G921" t="s">
        <v>29</v>
      </c>
      <c r="H921" s="8">
        <v>-662.52</v>
      </c>
      <c r="K921" s="17">
        <v>0.1</v>
      </c>
      <c r="M921" s="8">
        <v>-76.900000000000006</v>
      </c>
    </row>
    <row r="922" spans="1:13">
      <c r="A922" s="17">
        <v>0.09</v>
      </c>
      <c r="B922" s="8">
        <v>14.912399999999998</v>
      </c>
      <c r="F922" s="17">
        <v>0.02</v>
      </c>
      <c r="G922" t="s">
        <v>29</v>
      </c>
      <c r="H922" s="8">
        <v>9228.2255999999998</v>
      </c>
      <c r="K922" s="17">
        <v>0.04</v>
      </c>
      <c r="M922" s="8">
        <v>376.88490000000002</v>
      </c>
    </row>
    <row r="923" spans="1:13">
      <c r="A923" s="17">
        <v>0.08</v>
      </c>
      <c r="B923" s="8">
        <v>-135.226</v>
      </c>
      <c r="F923" s="17">
        <v>0.02</v>
      </c>
      <c r="G923" t="s">
        <v>29</v>
      </c>
      <c r="H923" s="8">
        <v>-32.28</v>
      </c>
      <c r="K923" s="17">
        <v>0.02</v>
      </c>
      <c r="M923" s="8">
        <v>-662.52</v>
      </c>
    </row>
    <row r="924" spans="1:13">
      <c r="A924" s="17">
        <v>0</v>
      </c>
      <c r="B924" s="8">
        <v>-457.73</v>
      </c>
      <c r="F924" s="17">
        <v>0.02</v>
      </c>
      <c r="G924" t="s">
        <v>29</v>
      </c>
      <c r="H924" s="8">
        <v>-596.26800000000003</v>
      </c>
      <c r="K924" s="17">
        <v>0.02</v>
      </c>
      <c r="M924" s="8">
        <v>9228.2255999999998</v>
      </c>
    </row>
    <row r="925" spans="1:13">
      <c r="A925" s="17">
        <v>0.1</v>
      </c>
      <c r="B925" s="8">
        <v>-268.66399999999999</v>
      </c>
      <c r="F925" s="17">
        <v>0.02</v>
      </c>
      <c r="G925" t="s">
        <v>29</v>
      </c>
      <c r="H925" s="8">
        <v>7889.6876999999995</v>
      </c>
      <c r="K925" s="17">
        <v>0.02</v>
      </c>
      <c r="M925" s="8">
        <v>-32.28</v>
      </c>
    </row>
    <row r="926" spans="1:13">
      <c r="A926" s="17">
        <v>0.1</v>
      </c>
      <c r="B926" s="8">
        <v>-8.2799999999999994</v>
      </c>
      <c r="F926" s="17">
        <v>0.02</v>
      </c>
      <c r="G926" t="s">
        <v>29</v>
      </c>
      <c r="H926" s="8">
        <v>-16.14</v>
      </c>
      <c r="K926" s="17">
        <v>0.02</v>
      </c>
      <c r="M926" s="8">
        <v>-596.26800000000003</v>
      </c>
    </row>
    <row r="927" spans="1:13">
      <c r="A927" s="17">
        <v>0.03</v>
      </c>
      <c r="B927" s="8">
        <v>1912.4219999999998</v>
      </c>
      <c r="F927" s="17">
        <v>0.03</v>
      </c>
      <c r="G927" t="s">
        <v>29</v>
      </c>
      <c r="H927" s="8">
        <v>-106.42100000000001</v>
      </c>
      <c r="K927" s="17">
        <v>0.02</v>
      </c>
      <c r="M927" s="8">
        <v>7889.6876999999995</v>
      </c>
    </row>
    <row r="928" spans="1:13">
      <c r="A928" s="17">
        <v>0</v>
      </c>
      <c r="B928" s="8">
        <v>-739.32600000000002</v>
      </c>
      <c r="F928" s="17">
        <v>0.04</v>
      </c>
      <c r="G928" t="s">
        <v>29</v>
      </c>
      <c r="H928" s="8">
        <v>-108.27250000000001</v>
      </c>
      <c r="K928" s="17">
        <v>0.02</v>
      </c>
      <c r="M928" s="8">
        <v>-16.14</v>
      </c>
    </row>
    <row r="929" spans="1:13">
      <c r="A929" s="17">
        <v>0.1</v>
      </c>
      <c r="B929" s="8">
        <v>-40.53</v>
      </c>
      <c r="F929" s="17">
        <v>0.02</v>
      </c>
      <c r="G929" t="s">
        <v>29</v>
      </c>
      <c r="H929" s="8">
        <v>-51.736999999999995</v>
      </c>
      <c r="K929" s="17">
        <v>0.03</v>
      </c>
      <c r="M929" s="8">
        <v>-106.42100000000001</v>
      </c>
    </row>
    <row r="930" spans="1:13">
      <c r="A930" s="17">
        <v>0.03</v>
      </c>
      <c r="B930" s="8">
        <v>0.69599999999999995</v>
      </c>
      <c r="F930" s="17">
        <v>0.02</v>
      </c>
      <c r="G930" t="s">
        <v>29</v>
      </c>
      <c r="H930" s="8">
        <v>-48.235999999999997</v>
      </c>
      <c r="K930" s="17">
        <v>0.04</v>
      </c>
      <c r="M930" s="8">
        <v>-108.27250000000001</v>
      </c>
    </row>
    <row r="931" spans="1:13">
      <c r="A931" s="17">
        <v>0.02</v>
      </c>
      <c r="B931" s="8">
        <v>15.527999999999999</v>
      </c>
      <c r="F931" s="17">
        <v>0</v>
      </c>
      <c r="G931" t="s">
        <v>29</v>
      </c>
      <c r="H931" s="8">
        <v>3.5581000000000031</v>
      </c>
      <c r="K931" s="17">
        <v>0.02</v>
      </c>
      <c r="M931" s="8">
        <v>-51.736999999999995</v>
      </c>
    </row>
    <row r="932" spans="1:13">
      <c r="A932" s="17">
        <v>0.08</v>
      </c>
      <c r="B932" s="8">
        <v>-225.56379999999999</v>
      </c>
      <c r="F932" s="17">
        <v>7.0000000000000007E-2</v>
      </c>
      <c r="G932" t="s">
        <v>29</v>
      </c>
      <c r="H932" s="8">
        <v>-807.89</v>
      </c>
      <c r="K932" s="17">
        <v>0.02</v>
      </c>
      <c r="M932" s="8">
        <v>-48.235999999999997</v>
      </c>
    </row>
    <row r="933" spans="1:13">
      <c r="A933" s="17">
        <v>7.0000000000000007E-2</v>
      </c>
      <c r="B933" s="8">
        <v>-22.72</v>
      </c>
      <c r="F933" s="17">
        <v>0.09</v>
      </c>
      <c r="G933" t="s">
        <v>29</v>
      </c>
      <c r="H933" s="8">
        <v>123.89175</v>
      </c>
      <c r="K933" s="17">
        <v>0</v>
      </c>
      <c r="M933" s="8">
        <v>3.5581000000000031</v>
      </c>
    </row>
    <row r="934" spans="1:13">
      <c r="A934" s="17">
        <v>0.09</v>
      </c>
      <c r="B934" s="8">
        <v>-163.53</v>
      </c>
      <c r="F934" s="17">
        <v>0.08</v>
      </c>
      <c r="G934" t="s">
        <v>29</v>
      </c>
      <c r="H934" s="8">
        <v>-53.898000000000003</v>
      </c>
      <c r="K934" s="17">
        <v>7.0000000000000007E-2</v>
      </c>
      <c r="M934" s="8">
        <v>-807.89</v>
      </c>
    </row>
    <row r="935" spans="1:13">
      <c r="A935" s="17">
        <v>0.03</v>
      </c>
      <c r="B935" s="8">
        <v>554.77</v>
      </c>
      <c r="F935" s="17">
        <v>7.0000000000000007E-2</v>
      </c>
      <c r="G935" t="s">
        <v>29</v>
      </c>
      <c r="H935" s="8">
        <v>26.502899999999997</v>
      </c>
      <c r="K935" s="17">
        <v>0.09</v>
      </c>
      <c r="M935" s="8">
        <v>123.89175</v>
      </c>
    </row>
    <row r="936" spans="1:13">
      <c r="A936" s="17">
        <v>0.04</v>
      </c>
      <c r="B936" s="8">
        <v>-38.380000000000003</v>
      </c>
      <c r="F936" s="17">
        <v>0.02</v>
      </c>
      <c r="G936" t="s">
        <v>29</v>
      </c>
      <c r="H936" s="8">
        <v>90.624600000000001</v>
      </c>
      <c r="K936" s="17">
        <v>0.08</v>
      </c>
      <c r="M936" s="8">
        <v>-53.898000000000003</v>
      </c>
    </row>
    <row r="937" spans="1:13">
      <c r="A937" s="17">
        <v>0.08</v>
      </c>
      <c r="B937" s="8">
        <v>-56.35</v>
      </c>
      <c r="F937" s="17">
        <v>0.06</v>
      </c>
      <c r="G937" t="s">
        <v>29</v>
      </c>
      <c r="H937" s="8">
        <v>2.3320000000000003</v>
      </c>
      <c r="K937" s="17">
        <v>7.0000000000000007E-2</v>
      </c>
      <c r="M937" s="8">
        <v>26.502899999999997</v>
      </c>
    </row>
    <row r="938" spans="1:13">
      <c r="A938" s="17">
        <v>0.04</v>
      </c>
      <c r="B938" s="8">
        <v>-19.957600000000003</v>
      </c>
      <c r="F938" s="17">
        <v>0</v>
      </c>
      <c r="G938" t="s">
        <v>29</v>
      </c>
      <c r="H938" s="8">
        <v>454.44779999999997</v>
      </c>
      <c r="K938" s="17">
        <v>0.02</v>
      </c>
      <c r="M938" s="8">
        <v>90.624600000000001</v>
      </c>
    </row>
    <row r="939" spans="1:13">
      <c r="A939" s="17">
        <v>0.08</v>
      </c>
      <c r="B939" s="8">
        <v>-56.35</v>
      </c>
      <c r="F939" s="17">
        <v>0.03</v>
      </c>
      <c r="G939" t="s">
        <v>29</v>
      </c>
      <c r="H939" s="8">
        <v>-90.755600000000001</v>
      </c>
      <c r="K939" s="17">
        <v>0.06</v>
      </c>
      <c r="M939" s="8">
        <v>2.3320000000000003</v>
      </c>
    </row>
    <row r="940" spans="1:13">
      <c r="A940" s="17">
        <v>0.08</v>
      </c>
      <c r="B940" s="8">
        <v>-129.01</v>
      </c>
      <c r="F940" s="17">
        <v>0.04</v>
      </c>
      <c r="G940" t="s">
        <v>29</v>
      </c>
      <c r="H940" s="8">
        <v>300.92579999999998</v>
      </c>
      <c r="K940" s="17">
        <v>0</v>
      </c>
      <c r="M940" s="8">
        <v>454.44779999999997</v>
      </c>
    </row>
    <row r="941" spans="1:13">
      <c r="A941" s="17">
        <v>0</v>
      </c>
      <c r="B941" s="8">
        <v>-628.38</v>
      </c>
      <c r="F941" s="17">
        <v>0</v>
      </c>
      <c r="G941" t="s">
        <v>29</v>
      </c>
      <c r="H941" s="8">
        <v>-141.666</v>
      </c>
      <c r="K941" s="17">
        <v>0.03</v>
      </c>
      <c r="M941" s="8">
        <v>-90.755600000000001</v>
      </c>
    </row>
    <row r="942" spans="1:13">
      <c r="A942" s="17">
        <v>0.05</v>
      </c>
      <c r="B942" s="8">
        <v>616.53569999999991</v>
      </c>
      <c r="F942" s="17">
        <v>0.01</v>
      </c>
      <c r="G942" t="s">
        <v>29</v>
      </c>
      <c r="H942" s="8">
        <v>60.561599999999999</v>
      </c>
      <c r="K942" s="17">
        <v>0.04</v>
      </c>
      <c r="M942" s="8">
        <v>300.92579999999998</v>
      </c>
    </row>
    <row r="943" spans="1:13">
      <c r="A943" s="17">
        <v>0.09</v>
      </c>
      <c r="B943" s="8">
        <v>-143.23500000000001</v>
      </c>
      <c r="F943" s="17">
        <v>0.1</v>
      </c>
      <c r="G943" t="s">
        <v>29</v>
      </c>
      <c r="H943" s="8">
        <v>9.1539999999999999</v>
      </c>
      <c r="K943" s="17">
        <v>0</v>
      </c>
      <c r="M943" s="8">
        <v>-141.666</v>
      </c>
    </row>
    <row r="944" spans="1:13">
      <c r="A944" s="17">
        <v>0</v>
      </c>
      <c r="B944" s="8">
        <v>-123.1816</v>
      </c>
      <c r="F944" s="17">
        <v>0.01</v>
      </c>
      <c r="G944" t="s">
        <v>29</v>
      </c>
      <c r="H944" s="8">
        <v>40.92</v>
      </c>
      <c r="K944" s="17">
        <v>0.01</v>
      </c>
      <c r="M944" s="8">
        <v>60.561599999999999</v>
      </c>
    </row>
    <row r="945" spans="1:13">
      <c r="A945" s="17">
        <v>7.0000000000000007E-2</v>
      </c>
      <c r="B945" s="8">
        <v>-28.798000000000002</v>
      </c>
      <c r="F945" s="17">
        <v>0.1</v>
      </c>
      <c r="G945" t="s">
        <v>29</v>
      </c>
      <c r="H945" s="8">
        <v>7.9599999999999991</v>
      </c>
      <c r="K945" s="17">
        <v>0.1</v>
      </c>
      <c r="M945" s="8">
        <v>9.1539999999999999</v>
      </c>
    </row>
    <row r="946" spans="1:13">
      <c r="A946" s="17">
        <v>0.01</v>
      </c>
      <c r="B946" s="8">
        <v>-273.98</v>
      </c>
      <c r="F946" s="17">
        <v>0.1</v>
      </c>
      <c r="G946" t="s">
        <v>29</v>
      </c>
      <c r="H946" s="8">
        <v>-517.16999999999996</v>
      </c>
      <c r="K946" s="17">
        <v>0.01</v>
      </c>
      <c r="M946" s="8">
        <v>40.92</v>
      </c>
    </row>
    <row r="947" spans="1:13">
      <c r="A947" s="17">
        <v>0</v>
      </c>
      <c r="B947" s="8">
        <v>-253.77800000000002</v>
      </c>
      <c r="F947" s="17">
        <v>0</v>
      </c>
      <c r="G947" t="s">
        <v>29</v>
      </c>
      <c r="H947" s="8">
        <v>-7.61</v>
      </c>
      <c r="K947" s="17">
        <v>0.1</v>
      </c>
      <c r="M947" s="8">
        <v>7.9599999999999991</v>
      </c>
    </row>
    <row r="948" spans="1:13">
      <c r="A948" s="17">
        <v>0.05</v>
      </c>
      <c r="B948" s="8">
        <v>-152.52449999999999</v>
      </c>
      <c r="F948" s="17">
        <v>0</v>
      </c>
      <c r="G948" t="s">
        <v>29</v>
      </c>
      <c r="H948" s="8">
        <v>38.039699999999996</v>
      </c>
      <c r="K948" s="17">
        <v>0.1</v>
      </c>
      <c r="M948" s="8">
        <v>-517.16999999999996</v>
      </c>
    </row>
    <row r="949" spans="1:13">
      <c r="A949" s="17">
        <v>0.01</v>
      </c>
      <c r="B949" s="8">
        <v>-18.850000000000001</v>
      </c>
      <c r="F949" s="17">
        <v>0.02</v>
      </c>
      <c r="G949" t="s">
        <v>29</v>
      </c>
      <c r="H949" s="8">
        <v>-47.12</v>
      </c>
      <c r="K949" s="17">
        <v>0</v>
      </c>
      <c r="M949" s="8">
        <v>-7.61</v>
      </c>
    </row>
    <row r="950" spans="1:13">
      <c r="A950" s="17">
        <v>0.05</v>
      </c>
      <c r="B950" s="8">
        <v>-220.05200000000002</v>
      </c>
      <c r="F950" s="17">
        <v>0.05</v>
      </c>
      <c r="G950" t="s">
        <v>29</v>
      </c>
      <c r="H950" s="8">
        <v>-101.24600000000001</v>
      </c>
      <c r="K950" s="17">
        <v>0</v>
      </c>
      <c r="M950" s="8">
        <v>38.039699999999996</v>
      </c>
    </row>
    <row r="951" spans="1:13">
      <c r="A951" s="17">
        <v>0.05</v>
      </c>
      <c r="B951" s="8">
        <v>20.393369999999997</v>
      </c>
      <c r="F951" s="17">
        <v>0.05</v>
      </c>
      <c r="G951" t="s">
        <v>29</v>
      </c>
      <c r="H951" s="8">
        <v>250.98059999999998</v>
      </c>
      <c r="K951" s="17">
        <v>0.02</v>
      </c>
      <c r="M951" s="8">
        <v>-47.12</v>
      </c>
    </row>
    <row r="952" spans="1:13">
      <c r="A952" s="17">
        <v>0.05</v>
      </c>
      <c r="B952" s="8">
        <v>38.281199999999998</v>
      </c>
      <c r="F952" s="17">
        <v>0.04</v>
      </c>
      <c r="G952" t="s">
        <v>29</v>
      </c>
      <c r="H952" s="8">
        <v>-57.753</v>
      </c>
      <c r="K952" s="17">
        <v>0.05</v>
      </c>
      <c r="M952" s="8">
        <v>-101.24600000000001</v>
      </c>
    </row>
    <row r="953" spans="1:13">
      <c r="A953" s="17">
        <v>0.03</v>
      </c>
      <c r="B953" s="8">
        <v>3670.3514999999998</v>
      </c>
      <c r="F953" s="17">
        <v>0.02</v>
      </c>
      <c r="G953" t="s">
        <v>29</v>
      </c>
      <c r="H953" s="8">
        <v>-47.97</v>
      </c>
      <c r="K953" s="17">
        <v>0.05</v>
      </c>
      <c r="M953" s="8">
        <v>250.98059999999998</v>
      </c>
    </row>
    <row r="954" spans="1:13">
      <c r="A954" s="17">
        <v>0.01</v>
      </c>
      <c r="B954" s="8">
        <v>21.003500000000003</v>
      </c>
      <c r="F954" s="17">
        <v>0.01</v>
      </c>
      <c r="G954" t="s">
        <v>29</v>
      </c>
      <c r="H954" s="8">
        <v>-18.878399999999999</v>
      </c>
      <c r="K954" s="17">
        <v>0.04</v>
      </c>
      <c r="M954" s="8">
        <v>-57.753</v>
      </c>
    </row>
    <row r="955" spans="1:13">
      <c r="A955" s="17">
        <v>0.04</v>
      </c>
      <c r="B955" s="8">
        <v>13.536000000000016</v>
      </c>
      <c r="F955" s="17">
        <v>7.0000000000000007E-2</v>
      </c>
      <c r="G955" t="s">
        <v>29</v>
      </c>
      <c r="H955" s="8">
        <v>369.20519999999999</v>
      </c>
      <c r="K955" s="17">
        <v>0.02</v>
      </c>
      <c r="M955" s="8">
        <v>-47.97</v>
      </c>
    </row>
    <row r="956" spans="1:13">
      <c r="A956" s="17">
        <v>7.0000000000000007E-2</v>
      </c>
      <c r="B956" s="8">
        <v>-167.048</v>
      </c>
      <c r="F956" s="17">
        <v>0.06</v>
      </c>
      <c r="G956" t="s">
        <v>29</v>
      </c>
      <c r="H956" s="8">
        <v>-28.45</v>
      </c>
      <c r="K956" s="17">
        <v>0.01</v>
      </c>
      <c r="M956" s="8">
        <v>-18.878399999999999</v>
      </c>
    </row>
    <row r="957" spans="1:13">
      <c r="A957" s="17">
        <v>0.03</v>
      </c>
      <c r="B957" s="8">
        <v>-31.094000000000001</v>
      </c>
      <c r="F957" s="17">
        <v>0.09</v>
      </c>
      <c r="G957" t="s">
        <v>29</v>
      </c>
      <c r="H957" s="8">
        <v>13.2294</v>
      </c>
      <c r="K957" s="17">
        <v>7.0000000000000007E-2</v>
      </c>
      <c r="M957" s="8">
        <v>369.20519999999999</v>
      </c>
    </row>
    <row r="958" spans="1:13">
      <c r="A958" s="17">
        <v>0.01</v>
      </c>
      <c r="B958" s="8">
        <v>-6.202</v>
      </c>
      <c r="F958" s="17">
        <v>0.03</v>
      </c>
      <c r="G958" t="s">
        <v>29</v>
      </c>
      <c r="H958" s="8">
        <v>15.353999999999999</v>
      </c>
      <c r="K958" s="17">
        <v>0.06</v>
      </c>
      <c r="M958" s="8">
        <v>-28.45</v>
      </c>
    </row>
    <row r="959" spans="1:13">
      <c r="A959" s="17">
        <v>0.01</v>
      </c>
      <c r="B959" s="8">
        <v>-48.873999999999995</v>
      </c>
      <c r="F959" s="17">
        <v>0.06</v>
      </c>
      <c r="G959" t="s">
        <v>29</v>
      </c>
      <c r="H959" s="8">
        <v>-357.92399999999998</v>
      </c>
      <c r="K959" s="17">
        <v>0.09</v>
      </c>
      <c r="M959" s="8">
        <v>13.2294</v>
      </c>
    </row>
    <row r="960" spans="1:13">
      <c r="A960" s="17">
        <v>0.06</v>
      </c>
      <c r="B960" s="8">
        <v>-144.59200000000001</v>
      </c>
      <c r="F960" s="17">
        <v>0.09</v>
      </c>
      <c r="G960" t="s">
        <v>29</v>
      </c>
      <c r="H960" s="8">
        <v>-7.96</v>
      </c>
      <c r="K960" s="17">
        <v>0.03</v>
      </c>
      <c r="M960" s="8">
        <v>15.353999999999999</v>
      </c>
    </row>
    <row r="961" spans="1:13">
      <c r="A961" s="17">
        <v>0.04</v>
      </c>
      <c r="B961" s="8">
        <v>-258.56600000000003</v>
      </c>
      <c r="F961" s="17">
        <v>0.09</v>
      </c>
      <c r="G961" t="s">
        <v>29</v>
      </c>
      <c r="H961" s="8">
        <v>-1025.0172</v>
      </c>
      <c r="K961" s="17">
        <v>0.06</v>
      </c>
      <c r="M961" s="8">
        <v>-357.92399999999998</v>
      </c>
    </row>
    <row r="962" spans="1:13">
      <c r="A962" s="17">
        <v>0.1</v>
      </c>
      <c r="B962" s="8">
        <v>13.508000000000003</v>
      </c>
      <c r="F962" s="17">
        <v>0.09</v>
      </c>
      <c r="G962" t="s">
        <v>29</v>
      </c>
      <c r="H962" s="8">
        <v>-1.84</v>
      </c>
      <c r="K962" s="17">
        <v>0.09</v>
      </c>
      <c r="M962" s="8">
        <v>-7.96</v>
      </c>
    </row>
    <row r="963" spans="1:13">
      <c r="A963" s="17">
        <v>0.05</v>
      </c>
      <c r="B963" s="8">
        <v>-66.48</v>
      </c>
      <c r="F963" s="17">
        <v>0.01</v>
      </c>
      <c r="G963" t="s">
        <v>29</v>
      </c>
      <c r="H963" s="8">
        <v>237.04259999999999</v>
      </c>
      <c r="K963" s="17">
        <v>0.09</v>
      </c>
      <c r="M963" s="8">
        <v>-1025.0172</v>
      </c>
    </row>
    <row r="964" spans="1:13">
      <c r="A964" s="17">
        <v>0.03</v>
      </c>
      <c r="B964" s="8">
        <v>-52.33</v>
      </c>
      <c r="F964" s="17">
        <v>7.0000000000000007E-2</v>
      </c>
      <c r="G964" t="s">
        <v>29</v>
      </c>
      <c r="H964" s="8">
        <v>2502.6851999999999</v>
      </c>
      <c r="K964" s="17">
        <v>0.09</v>
      </c>
      <c r="M964" s="8">
        <v>-1.84</v>
      </c>
    </row>
    <row r="965" spans="1:13">
      <c r="A965" s="17">
        <v>0.04</v>
      </c>
      <c r="B965" s="8">
        <v>-59.06</v>
      </c>
      <c r="F965" s="17">
        <v>0.09</v>
      </c>
      <c r="G965" t="s">
        <v>29</v>
      </c>
      <c r="H965" s="8">
        <v>0.68800000000000017</v>
      </c>
      <c r="K965" s="17">
        <v>0.01</v>
      </c>
      <c r="M965" s="8">
        <v>237.04259999999999</v>
      </c>
    </row>
    <row r="966" spans="1:13">
      <c r="A966" s="17">
        <v>0.05</v>
      </c>
      <c r="B966" s="8">
        <v>149.166</v>
      </c>
      <c r="F966" s="17">
        <v>0.02</v>
      </c>
      <c r="G966" t="s">
        <v>29</v>
      </c>
      <c r="H966" s="8">
        <v>36.905999999999999</v>
      </c>
      <c r="K966" s="17">
        <v>7.0000000000000007E-2</v>
      </c>
      <c r="M966" s="8">
        <v>2502.6851999999999</v>
      </c>
    </row>
    <row r="967" spans="1:13">
      <c r="A967" s="17">
        <v>0.1</v>
      </c>
      <c r="B967" s="8">
        <v>-76.900000000000006</v>
      </c>
      <c r="F967" s="17">
        <v>0.1</v>
      </c>
      <c r="G967" t="s">
        <v>29</v>
      </c>
      <c r="H967" s="8">
        <v>125.72399999999999</v>
      </c>
      <c r="K967" s="17">
        <v>0.09</v>
      </c>
      <c r="M967" s="8">
        <v>0.68800000000000017</v>
      </c>
    </row>
    <row r="968" spans="1:13">
      <c r="A968" s="17">
        <v>0.04</v>
      </c>
      <c r="B968" s="8">
        <v>376.88490000000002</v>
      </c>
      <c r="F968" s="17">
        <v>0.1</v>
      </c>
      <c r="G968" t="s">
        <v>29</v>
      </c>
      <c r="H968" s="8">
        <v>-42.545999999999999</v>
      </c>
      <c r="K968" s="17">
        <v>0.02</v>
      </c>
      <c r="M968" s="8">
        <v>36.905999999999999</v>
      </c>
    </row>
    <row r="969" spans="1:13">
      <c r="A969" s="17">
        <v>0.1</v>
      </c>
      <c r="B969" s="8">
        <v>-88.624800000000008</v>
      </c>
      <c r="F969" s="17">
        <v>0.06</v>
      </c>
      <c r="G969" t="s">
        <v>29</v>
      </c>
      <c r="H969" s="8">
        <v>14</v>
      </c>
      <c r="K969" s="17">
        <v>0.1</v>
      </c>
      <c r="M969" s="8">
        <v>125.72399999999999</v>
      </c>
    </row>
    <row r="970" spans="1:13">
      <c r="A970" s="17">
        <v>0.02</v>
      </c>
      <c r="B970" s="8">
        <v>-662.52</v>
      </c>
      <c r="F970" s="17">
        <v>0.01</v>
      </c>
      <c r="G970" t="s">
        <v>29</v>
      </c>
      <c r="H970" s="8">
        <v>285.47370000000001</v>
      </c>
      <c r="K970" s="17">
        <v>0.1</v>
      </c>
      <c r="M970" s="8">
        <v>-42.545999999999999</v>
      </c>
    </row>
    <row r="971" spans="1:13">
      <c r="A971" s="17">
        <v>0.02</v>
      </c>
      <c r="B971" s="8">
        <v>9228.2255999999998</v>
      </c>
      <c r="F971" s="17">
        <v>0.06</v>
      </c>
      <c r="G971" t="s">
        <v>29</v>
      </c>
      <c r="H971" s="8">
        <v>10.50800000000001</v>
      </c>
      <c r="K971" s="17">
        <v>0.06</v>
      </c>
      <c r="M971" s="8">
        <v>14</v>
      </c>
    </row>
    <row r="972" spans="1:13">
      <c r="A972" s="17">
        <v>0.02</v>
      </c>
      <c r="B972" s="8">
        <v>-32.28</v>
      </c>
      <c r="F972" s="17">
        <v>0.05</v>
      </c>
      <c r="G972" t="s">
        <v>29</v>
      </c>
      <c r="H972" s="8">
        <v>1.0040000000000004</v>
      </c>
      <c r="K972" s="17">
        <v>0.01</v>
      </c>
      <c r="M972" s="8">
        <v>285.47370000000001</v>
      </c>
    </row>
    <row r="973" spans="1:13">
      <c r="A973" s="17">
        <v>0.02</v>
      </c>
      <c r="B973" s="8">
        <v>-596.26800000000003</v>
      </c>
      <c r="F973" s="17">
        <v>0.08</v>
      </c>
      <c r="G973" t="s">
        <v>29</v>
      </c>
      <c r="H973" s="8">
        <v>-29.49</v>
      </c>
      <c r="K973" s="17">
        <v>0.06</v>
      </c>
      <c r="M973" s="8">
        <v>10.50800000000001</v>
      </c>
    </row>
    <row r="974" spans="1:13">
      <c r="A974" s="17">
        <v>0.02</v>
      </c>
      <c r="B974" s="8">
        <v>7889.6876999999995</v>
      </c>
      <c r="F974" s="17">
        <v>0</v>
      </c>
      <c r="G974" t="s">
        <v>29</v>
      </c>
      <c r="H974" s="8">
        <v>386.00669999999991</v>
      </c>
      <c r="K974" s="17">
        <v>0.05</v>
      </c>
      <c r="M974" s="8">
        <v>1.0040000000000004</v>
      </c>
    </row>
    <row r="975" spans="1:13">
      <c r="A975" s="17">
        <v>0.05</v>
      </c>
      <c r="B975" s="8">
        <v>1545.8097600000001</v>
      </c>
      <c r="F975" s="17">
        <v>7.0000000000000007E-2</v>
      </c>
      <c r="G975" t="s">
        <v>29</v>
      </c>
      <c r="H975" s="8">
        <v>-37.175200000000004</v>
      </c>
      <c r="K975" s="17">
        <v>0.08</v>
      </c>
      <c r="M975" s="8">
        <v>-29.49</v>
      </c>
    </row>
    <row r="976" spans="1:13">
      <c r="A976" s="17">
        <v>0.02</v>
      </c>
      <c r="B976" s="8">
        <v>-16.14</v>
      </c>
      <c r="F976" s="17">
        <v>0.01</v>
      </c>
      <c r="G976" t="s">
        <v>29</v>
      </c>
      <c r="H976" s="8">
        <v>-15.48</v>
      </c>
      <c r="K976" s="17">
        <v>0</v>
      </c>
      <c r="M976" s="8">
        <v>386.00669999999991</v>
      </c>
    </row>
    <row r="977" spans="1:13">
      <c r="A977" s="17">
        <v>0.09</v>
      </c>
      <c r="B977" s="8">
        <v>-130.42400000000001</v>
      </c>
      <c r="F977" s="17">
        <v>0.02</v>
      </c>
      <c r="G977" t="s">
        <v>29</v>
      </c>
      <c r="H977" s="8">
        <v>-171.15770000000001</v>
      </c>
      <c r="K977" s="17">
        <v>7.0000000000000007E-2</v>
      </c>
      <c r="M977" s="8">
        <v>-37.175200000000004</v>
      </c>
    </row>
    <row r="978" spans="1:13">
      <c r="A978" s="17">
        <v>0.03</v>
      </c>
      <c r="B978" s="8">
        <v>-106.42100000000001</v>
      </c>
      <c r="F978" s="17">
        <v>0.02</v>
      </c>
      <c r="G978" t="s">
        <v>29</v>
      </c>
      <c r="H978" s="8">
        <v>624.23900000000003</v>
      </c>
      <c r="K978" s="17">
        <v>0.01</v>
      </c>
      <c r="M978" s="8">
        <v>-15.48</v>
      </c>
    </row>
    <row r="979" spans="1:13">
      <c r="A979" s="17">
        <v>0.08</v>
      </c>
      <c r="B979" s="8">
        <v>-16476.838</v>
      </c>
      <c r="F979" s="17">
        <v>0.04</v>
      </c>
      <c r="G979" t="s">
        <v>29</v>
      </c>
      <c r="H979" s="8">
        <v>-14.3241</v>
      </c>
      <c r="K979" s="17">
        <v>0.02</v>
      </c>
      <c r="M979" s="8">
        <v>-171.15770000000001</v>
      </c>
    </row>
    <row r="980" spans="1:13">
      <c r="A980" s="17">
        <v>0.04</v>
      </c>
      <c r="B980" s="8">
        <v>-108.27250000000001</v>
      </c>
      <c r="F980" s="17">
        <v>0.02</v>
      </c>
      <c r="G980" t="s">
        <v>29</v>
      </c>
      <c r="H980" s="8">
        <v>604.01909999999998</v>
      </c>
      <c r="K980" s="17">
        <v>0.02</v>
      </c>
      <c r="M980" s="8">
        <v>624.23900000000003</v>
      </c>
    </row>
    <row r="981" spans="1:13">
      <c r="A981" s="17">
        <v>0.09</v>
      </c>
      <c r="B981" s="8">
        <v>-90.74799999999999</v>
      </c>
      <c r="F981" s="17">
        <v>0.04</v>
      </c>
      <c r="G981" t="s">
        <v>29</v>
      </c>
      <c r="H981" s="8">
        <v>-11.631599999999999</v>
      </c>
      <c r="K981" s="17">
        <v>0.04</v>
      </c>
      <c r="M981" s="8">
        <v>-14.3241</v>
      </c>
    </row>
    <row r="982" spans="1:13">
      <c r="A982" s="17">
        <v>0</v>
      </c>
      <c r="B982" s="8">
        <v>-121.05807999999999</v>
      </c>
      <c r="F982" s="17">
        <v>0.01</v>
      </c>
      <c r="G982" t="s">
        <v>29</v>
      </c>
      <c r="H982" s="8">
        <v>442.36589999999995</v>
      </c>
      <c r="K982" s="17">
        <v>0.02</v>
      </c>
      <c r="M982" s="8">
        <v>604.01909999999998</v>
      </c>
    </row>
    <row r="983" spans="1:13">
      <c r="A983" s="17">
        <v>0.02</v>
      </c>
      <c r="B983" s="8">
        <v>-51.736999999999995</v>
      </c>
      <c r="F983" s="17">
        <v>0.02</v>
      </c>
      <c r="G983" t="s">
        <v>29</v>
      </c>
      <c r="H983" s="8">
        <v>-259.75599999999997</v>
      </c>
      <c r="K983" s="17">
        <v>0.04</v>
      </c>
      <c r="M983" s="8">
        <v>-11.631599999999999</v>
      </c>
    </row>
    <row r="984" spans="1:13">
      <c r="A984" s="17">
        <v>0.04</v>
      </c>
      <c r="B984" s="8">
        <v>116.50629999999998</v>
      </c>
      <c r="F984" s="17">
        <v>0.09</v>
      </c>
      <c r="G984" t="s">
        <v>29</v>
      </c>
      <c r="H984" s="8">
        <v>-16.89</v>
      </c>
      <c r="K984" s="17">
        <v>0.01</v>
      </c>
      <c r="M984" s="8">
        <v>442.36589999999995</v>
      </c>
    </row>
    <row r="985" spans="1:13">
      <c r="A985" s="17">
        <v>0.04</v>
      </c>
      <c r="B985" s="8">
        <v>-247.55157000000003</v>
      </c>
      <c r="F985" s="17">
        <v>0.06</v>
      </c>
      <c r="G985" t="s">
        <v>29</v>
      </c>
      <c r="H985" s="8">
        <v>25.51</v>
      </c>
      <c r="K985" s="17">
        <v>0.02</v>
      </c>
      <c r="M985" s="8">
        <v>-259.75599999999997</v>
      </c>
    </row>
    <row r="986" spans="1:13">
      <c r="A986" s="17">
        <v>0.1</v>
      </c>
      <c r="B986" s="8">
        <v>-277.20924000000002</v>
      </c>
      <c r="F986" s="17">
        <v>0.05</v>
      </c>
      <c r="G986" t="s">
        <v>29</v>
      </c>
      <c r="H986" s="8">
        <v>98.525099999999981</v>
      </c>
      <c r="K986" s="17">
        <v>0.09</v>
      </c>
      <c r="M986" s="8">
        <v>-16.89</v>
      </c>
    </row>
    <row r="987" spans="1:13">
      <c r="A987" s="17">
        <v>0.04</v>
      </c>
      <c r="B987" s="8">
        <v>-93.06450000000001</v>
      </c>
      <c r="F987" s="17">
        <v>0.06</v>
      </c>
      <c r="G987" t="s">
        <v>29</v>
      </c>
      <c r="H987" s="8">
        <v>214.23</v>
      </c>
      <c r="K987" s="17">
        <v>0.06</v>
      </c>
      <c r="M987" s="8">
        <v>25.51</v>
      </c>
    </row>
    <row r="988" spans="1:13">
      <c r="A988" s="17">
        <v>0.02</v>
      </c>
      <c r="B988" s="8">
        <v>-48.235999999999997</v>
      </c>
      <c r="F988" s="17">
        <v>0.01</v>
      </c>
      <c r="G988" t="s">
        <v>29</v>
      </c>
      <c r="H988" s="8">
        <v>12.146000000000008</v>
      </c>
      <c r="K988" s="17">
        <v>0.05</v>
      </c>
      <c r="M988" s="8">
        <v>98.525099999999981</v>
      </c>
    </row>
    <row r="989" spans="1:13">
      <c r="A989" s="17">
        <v>0.04</v>
      </c>
      <c r="B989" s="8">
        <v>44.291099999999993</v>
      </c>
      <c r="F989" s="17">
        <v>0.09</v>
      </c>
      <c r="G989" t="s">
        <v>29</v>
      </c>
      <c r="H989" s="8">
        <v>6.6803999999999988</v>
      </c>
      <c r="K989" s="17">
        <v>0.06</v>
      </c>
      <c r="M989" s="8">
        <v>214.23</v>
      </c>
    </row>
    <row r="990" spans="1:13">
      <c r="A990" s="17">
        <v>0.04</v>
      </c>
      <c r="B990" s="8">
        <v>43.275199999999998</v>
      </c>
      <c r="F990" s="17">
        <v>0.01</v>
      </c>
      <c r="G990" t="s">
        <v>29</v>
      </c>
      <c r="H990" s="8">
        <v>177.79</v>
      </c>
      <c r="K990" s="17">
        <v>0.01</v>
      </c>
      <c r="M990" s="8">
        <v>12.146000000000008</v>
      </c>
    </row>
    <row r="991" spans="1:13">
      <c r="A991" s="17">
        <v>0.1</v>
      </c>
      <c r="B991" s="8">
        <v>-36.214620000000004</v>
      </c>
      <c r="F991" s="17">
        <v>0.1</v>
      </c>
      <c r="G991" t="s">
        <v>29</v>
      </c>
      <c r="H991" s="8">
        <v>-14.990400000000001</v>
      </c>
      <c r="K991" s="17">
        <v>0.09</v>
      </c>
      <c r="M991" s="8">
        <v>6.6803999999999988</v>
      </c>
    </row>
    <row r="992" spans="1:13">
      <c r="A992" s="17">
        <v>0.09</v>
      </c>
      <c r="B992" s="8">
        <v>7.032960000000001</v>
      </c>
      <c r="F992" s="17">
        <v>0</v>
      </c>
      <c r="G992" t="s">
        <v>29</v>
      </c>
      <c r="H992" s="8">
        <v>638.38109999999995</v>
      </c>
      <c r="K992" s="17">
        <v>0.01</v>
      </c>
      <c r="M992" s="8">
        <v>177.79</v>
      </c>
    </row>
    <row r="993" spans="1:13">
      <c r="A993" s="17">
        <v>0</v>
      </c>
      <c r="B993" s="8">
        <v>-16.772000000000002</v>
      </c>
      <c r="F993" s="17">
        <v>0</v>
      </c>
      <c r="G993" t="s">
        <v>29</v>
      </c>
      <c r="H993" s="8">
        <v>-23.155999999999999</v>
      </c>
      <c r="K993" s="17">
        <v>0.1</v>
      </c>
      <c r="M993" s="8">
        <v>-14.990400000000001</v>
      </c>
    </row>
    <row r="994" spans="1:13">
      <c r="A994" s="17">
        <v>0.06</v>
      </c>
      <c r="B994" s="8">
        <v>514.17719999999997</v>
      </c>
      <c r="F994" s="17">
        <v>0.06</v>
      </c>
      <c r="G994" t="s">
        <v>29</v>
      </c>
      <c r="H994" s="8">
        <v>-10.435</v>
      </c>
      <c r="K994" s="17">
        <v>0</v>
      </c>
      <c r="M994" s="8">
        <v>638.38109999999995</v>
      </c>
    </row>
    <row r="995" spans="1:13">
      <c r="A995" s="17">
        <v>0.08</v>
      </c>
      <c r="B995" s="8">
        <v>235.65599999999998</v>
      </c>
      <c r="F995" s="17">
        <v>0.06</v>
      </c>
      <c r="G995" t="s">
        <v>29</v>
      </c>
      <c r="H995" s="8">
        <v>-78.916679999999999</v>
      </c>
      <c r="K995" s="17">
        <v>0</v>
      </c>
      <c r="M995" s="8">
        <v>-23.155999999999999</v>
      </c>
    </row>
    <row r="996" spans="1:13">
      <c r="A996" s="17">
        <v>0</v>
      </c>
      <c r="B996" s="8">
        <v>3.5581000000000031</v>
      </c>
      <c r="F996" s="17">
        <v>0.03</v>
      </c>
      <c r="G996" t="s">
        <v>29</v>
      </c>
      <c r="H996" s="8">
        <v>-63.35</v>
      </c>
      <c r="K996" s="17">
        <v>0.06</v>
      </c>
      <c r="M996" s="8">
        <v>-10.435</v>
      </c>
    </row>
    <row r="997" spans="1:13">
      <c r="A997" s="17">
        <v>0.01</v>
      </c>
      <c r="B997" s="8">
        <v>5.3396999999999997</v>
      </c>
      <c r="F997" s="17">
        <v>0.1</v>
      </c>
      <c r="G997" t="s">
        <v>29</v>
      </c>
      <c r="H997" s="8">
        <v>-8.9039999999999999</v>
      </c>
      <c r="K997" s="17">
        <v>0.06</v>
      </c>
      <c r="M997" s="8">
        <v>-78.916679999999999</v>
      </c>
    </row>
    <row r="998" spans="1:13">
      <c r="A998" s="17">
        <v>7.0000000000000007E-2</v>
      </c>
      <c r="B998" s="8">
        <v>-807.89</v>
      </c>
      <c r="F998" s="17">
        <v>0</v>
      </c>
      <c r="G998" t="s">
        <v>29</v>
      </c>
      <c r="H998" s="8">
        <v>7.2518999999999991</v>
      </c>
      <c r="K998" s="17">
        <v>0.03</v>
      </c>
      <c r="M998" s="8">
        <v>-63.35</v>
      </c>
    </row>
    <row r="999" spans="1:13">
      <c r="A999" s="17">
        <v>0.09</v>
      </c>
      <c r="B999" s="8">
        <v>123.89175</v>
      </c>
      <c r="F999" s="17">
        <v>0.06</v>
      </c>
      <c r="G999" t="s">
        <v>29</v>
      </c>
      <c r="H999" s="8">
        <v>-191.49</v>
      </c>
      <c r="K999" s="17">
        <v>0.1</v>
      </c>
      <c r="M999" s="8">
        <v>-8.9039999999999999</v>
      </c>
    </row>
    <row r="1000" spans="1:13">
      <c r="A1000" s="17">
        <v>0.08</v>
      </c>
      <c r="B1000" s="8">
        <v>-53.898000000000003</v>
      </c>
      <c r="F1000" s="17">
        <v>0.03</v>
      </c>
      <c r="G1000" t="s">
        <v>29</v>
      </c>
      <c r="H1000" s="8">
        <v>526.04219999999998</v>
      </c>
      <c r="K1000" s="17">
        <v>0</v>
      </c>
      <c r="M1000" s="8">
        <v>7.2518999999999991</v>
      </c>
    </row>
    <row r="1001" spans="1:13">
      <c r="A1001" s="17">
        <v>7.0000000000000007E-2</v>
      </c>
      <c r="B1001" s="8">
        <v>26.502899999999997</v>
      </c>
      <c r="F1001" s="17">
        <v>0.1</v>
      </c>
      <c r="G1001" t="s">
        <v>29</v>
      </c>
      <c r="H1001" s="8">
        <v>-40.432000000000002</v>
      </c>
      <c r="K1001" s="17">
        <v>0.06</v>
      </c>
      <c r="M1001" s="8">
        <v>-191.49</v>
      </c>
    </row>
    <row r="1002" spans="1:13">
      <c r="A1002" s="17">
        <v>0.02</v>
      </c>
      <c r="B1002" s="8">
        <v>90.624600000000001</v>
      </c>
      <c r="F1002" s="17">
        <v>0.06</v>
      </c>
      <c r="G1002" t="s">
        <v>29</v>
      </c>
      <c r="H1002" s="8">
        <v>109.16</v>
      </c>
      <c r="K1002" s="17">
        <v>0.03</v>
      </c>
      <c r="M1002" s="8">
        <v>526.04219999999998</v>
      </c>
    </row>
    <row r="1003" spans="1:13">
      <c r="A1003" s="17">
        <v>0.03</v>
      </c>
      <c r="B1003" s="8">
        <v>-20.876399999999997</v>
      </c>
      <c r="F1003" s="17">
        <v>0.04</v>
      </c>
      <c r="G1003" t="s">
        <v>29</v>
      </c>
      <c r="H1003" s="8">
        <v>-27.375</v>
      </c>
      <c r="K1003" s="17">
        <v>0.1</v>
      </c>
      <c r="M1003" s="8">
        <v>-40.432000000000002</v>
      </c>
    </row>
    <row r="1004" spans="1:13">
      <c r="A1004" s="17">
        <v>0.06</v>
      </c>
      <c r="B1004" s="8">
        <v>6.4832400000000021</v>
      </c>
      <c r="F1004" s="17">
        <v>0.09</v>
      </c>
      <c r="G1004" t="s">
        <v>29</v>
      </c>
      <c r="H1004" s="8">
        <v>-12.277999999999999</v>
      </c>
      <c r="K1004" s="17">
        <v>0.06</v>
      </c>
      <c r="M1004" s="8">
        <v>109.16</v>
      </c>
    </row>
    <row r="1005" spans="1:13">
      <c r="A1005" s="17">
        <v>0.06</v>
      </c>
      <c r="B1005" s="8">
        <v>2.3320000000000003</v>
      </c>
      <c r="F1005" s="17">
        <v>0</v>
      </c>
      <c r="G1005" t="s">
        <v>29</v>
      </c>
      <c r="H1005" s="8">
        <v>9.5608000000000004</v>
      </c>
      <c r="K1005" s="17">
        <v>0.04</v>
      </c>
      <c r="M1005" s="8">
        <v>-27.375</v>
      </c>
    </row>
    <row r="1006" spans="1:13">
      <c r="A1006" s="17">
        <v>0</v>
      </c>
      <c r="B1006" s="8">
        <v>454.44779999999997</v>
      </c>
      <c r="F1006" s="17">
        <v>7.0000000000000007E-2</v>
      </c>
      <c r="G1006" t="s">
        <v>29</v>
      </c>
      <c r="H1006" s="8">
        <v>46.65</v>
      </c>
      <c r="K1006" s="17">
        <v>0.09</v>
      </c>
      <c r="M1006" s="8">
        <v>-12.277999999999999</v>
      </c>
    </row>
    <row r="1007" spans="1:13">
      <c r="A1007" s="17">
        <v>0.03</v>
      </c>
      <c r="B1007" s="8">
        <v>15.1524</v>
      </c>
      <c r="F1007" s="17">
        <v>0.1</v>
      </c>
      <c r="G1007" t="s">
        <v>29</v>
      </c>
      <c r="H1007" s="8">
        <v>374.904</v>
      </c>
      <c r="K1007" s="17">
        <v>0</v>
      </c>
      <c r="M1007" s="8">
        <v>9.5608000000000004</v>
      </c>
    </row>
    <row r="1008" spans="1:13">
      <c r="A1008" s="17">
        <v>0.03</v>
      </c>
      <c r="B1008" s="8">
        <v>-90.755600000000001</v>
      </c>
      <c r="F1008" s="17">
        <v>0.02</v>
      </c>
      <c r="G1008" t="s">
        <v>29</v>
      </c>
      <c r="H1008" s="8">
        <v>-162.69399999999999</v>
      </c>
      <c r="K1008" s="17">
        <v>7.0000000000000007E-2</v>
      </c>
      <c r="M1008" s="8">
        <v>46.65</v>
      </c>
    </row>
    <row r="1009" spans="1:13">
      <c r="A1009" s="17">
        <v>0.04</v>
      </c>
      <c r="B1009" s="8">
        <v>960.98400000000004</v>
      </c>
      <c r="F1009" s="17">
        <v>0.09</v>
      </c>
      <c r="G1009" t="s">
        <v>29</v>
      </c>
      <c r="H1009" s="8">
        <v>-133.54599999999999</v>
      </c>
      <c r="K1009" s="17">
        <v>0.1</v>
      </c>
      <c r="M1009" s="8">
        <v>374.904</v>
      </c>
    </row>
    <row r="1010" spans="1:13">
      <c r="A1010" s="17">
        <v>0.04</v>
      </c>
      <c r="B1010" s="8">
        <v>-13706.464</v>
      </c>
      <c r="F1010" s="17">
        <v>0.1</v>
      </c>
      <c r="G1010" t="s">
        <v>29</v>
      </c>
      <c r="H1010" s="8">
        <v>-61.6</v>
      </c>
      <c r="K1010" s="17">
        <v>0.02</v>
      </c>
      <c r="M1010" s="8">
        <v>-162.69399999999999</v>
      </c>
    </row>
    <row r="1011" spans="1:13">
      <c r="A1011" s="17">
        <v>0.04</v>
      </c>
      <c r="B1011" s="8">
        <v>300.92579999999998</v>
      </c>
      <c r="F1011" s="17">
        <v>0.04</v>
      </c>
      <c r="G1011" t="s">
        <v>29</v>
      </c>
      <c r="H1011" s="8">
        <v>23.204699999999999</v>
      </c>
      <c r="K1011" s="17">
        <v>0.09</v>
      </c>
      <c r="M1011" s="8">
        <v>-133.54599999999999</v>
      </c>
    </row>
    <row r="1012" spans="1:13">
      <c r="A1012" s="17">
        <v>0.01</v>
      </c>
      <c r="B1012" s="8">
        <v>-40.76</v>
      </c>
      <c r="F1012" s="17">
        <v>0</v>
      </c>
      <c r="G1012" t="s">
        <v>29</v>
      </c>
      <c r="H1012" s="8">
        <v>167.46299999999997</v>
      </c>
      <c r="K1012" s="17">
        <v>0.1</v>
      </c>
      <c r="M1012" s="8">
        <v>-61.6</v>
      </c>
    </row>
    <row r="1013" spans="1:13">
      <c r="A1013" s="17">
        <v>0.09</v>
      </c>
      <c r="B1013" s="8">
        <v>-986.52399999999989</v>
      </c>
      <c r="F1013" s="17">
        <v>0.02</v>
      </c>
      <c r="G1013" t="s">
        <v>29</v>
      </c>
      <c r="H1013" s="8">
        <v>-55.832400000000007</v>
      </c>
      <c r="K1013" s="17">
        <v>0.04</v>
      </c>
      <c r="M1013" s="8">
        <v>23.204699999999999</v>
      </c>
    </row>
    <row r="1014" spans="1:13">
      <c r="A1014" s="17">
        <v>0</v>
      </c>
      <c r="B1014" s="8">
        <v>-141.666</v>
      </c>
      <c r="F1014" s="17">
        <v>0.09</v>
      </c>
      <c r="G1014" t="s">
        <v>29</v>
      </c>
      <c r="H1014" s="8">
        <v>1.68</v>
      </c>
      <c r="K1014" s="17">
        <v>0</v>
      </c>
      <c r="M1014" s="8">
        <v>167.46299999999997</v>
      </c>
    </row>
    <row r="1015" spans="1:13">
      <c r="A1015" s="17">
        <v>0.06</v>
      </c>
      <c r="B1015" s="8">
        <v>47.334000000000003</v>
      </c>
      <c r="F1015" s="17">
        <v>0.06</v>
      </c>
      <c r="G1015" t="s">
        <v>29</v>
      </c>
      <c r="H1015" s="8">
        <v>450.45959999999997</v>
      </c>
      <c r="K1015" s="17">
        <v>0.02</v>
      </c>
      <c r="M1015" s="8">
        <v>-55.832400000000007</v>
      </c>
    </row>
    <row r="1016" spans="1:13">
      <c r="A1016" s="17">
        <v>0.01</v>
      </c>
      <c r="B1016" s="8">
        <v>60.561599999999999</v>
      </c>
      <c r="F1016" s="17">
        <v>0.1</v>
      </c>
      <c r="G1016" t="s">
        <v>29</v>
      </c>
      <c r="H1016" s="8">
        <v>-5.3849999999999998</v>
      </c>
      <c r="K1016" s="17">
        <v>0.09</v>
      </c>
      <c r="M1016" s="8">
        <v>1.68</v>
      </c>
    </row>
    <row r="1017" spans="1:13">
      <c r="A1017" s="17">
        <v>0.06</v>
      </c>
      <c r="B1017" s="8">
        <v>-47.243088</v>
      </c>
      <c r="F1017" s="17">
        <v>7.0000000000000007E-2</v>
      </c>
      <c r="G1017" t="s">
        <v>29</v>
      </c>
      <c r="H1017" s="8">
        <v>-45.528000000000006</v>
      </c>
      <c r="K1017" s="17">
        <v>0.06</v>
      </c>
      <c r="M1017" s="8">
        <v>450.45959999999997</v>
      </c>
    </row>
    <row r="1018" spans="1:13">
      <c r="A1018" s="17">
        <v>0.1</v>
      </c>
      <c r="B1018" s="8">
        <v>9.1539999999999999</v>
      </c>
      <c r="F1018" s="17">
        <v>7.0000000000000007E-2</v>
      </c>
      <c r="G1018" t="s">
        <v>29</v>
      </c>
      <c r="H1018" s="8">
        <v>-28.45</v>
      </c>
      <c r="K1018" s="17">
        <v>0.1</v>
      </c>
      <c r="M1018" s="8">
        <v>-5.3849999999999998</v>
      </c>
    </row>
    <row r="1019" spans="1:13">
      <c r="A1019" s="17">
        <v>0.01</v>
      </c>
      <c r="B1019" s="8">
        <v>40.92</v>
      </c>
      <c r="F1019" s="17">
        <v>7.0000000000000007E-2</v>
      </c>
      <c r="G1019" t="s">
        <v>29</v>
      </c>
      <c r="H1019" s="8">
        <v>-14.225</v>
      </c>
      <c r="K1019" s="17">
        <v>7.0000000000000007E-2</v>
      </c>
      <c r="M1019" s="8">
        <v>-45.528000000000006</v>
      </c>
    </row>
    <row r="1020" spans="1:13">
      <c r="A1020" s="17">
        <v>7.0000000000000007E-2</v>
      </c>
      <c r="B1020" s="8">
        <v>149.72</v>
      </c>
      <c r="F1020" s="17">
        <v>0.08</v>
      </c>
      <c r="G1020" t="s">
        <v>29</v>
      </c>
      <c r="H1020" s="8">
        <v>-601.80400000000009</v>
      </c>
      <c r="K1020" s="17">
        <v>7.0000000000000007E-2</v>
      </c>
      <c r="M1020" s="8">
        <v>-28.45</v>
      </c>
    </row>
    <row r="1021" spans="1:13">
      <c r="A1021" s="17">
        <v>0.06</v>
      </c>
      <c r="B1021" s="8">
        <v>-52.492319999999999</v>
      </c>
      <c r="F1021" s="17">
        <v>0.08</v>
      </c>
      <c r="G1021" t="s">
        <v>29</v>
      </c>
      <c r="H1021" s="8">
        <v>38.406000000000006</v>
      </c>
      <c r="K1021" s="17">
        <v>7.0000000000000007E-2</v>
      </c>
      <c r="M1021" s="8">
        <v>-14.225</v>
      </c>
    </row>
    <row r="1022" spans="1:13">
      <c r="A1022" s="17">
        <v>0.1</v>
      </c>
      <c r="B1022" s="8">
        <v>7.9599999999999991</v>
      </c>
      <c r="F1022" s="17">
        <v>0.08</v>
      </c>
      <c r="G1022" t="s">
        <v>29</v>
      </c>
      <c r="H1022" s="8">
        <v>8.7420000000000009</v>
      </c>
      <c r="K1022" s="17">
        <v>0.08</v>
      </c>
      <c r="M1022" s="8">
        <v>-601.80400000000009</v>
      </c>
    </row>
    <row r="1023" spans="1:13">
      <c r="A1023" s="17">
        <v>0.08</v>
      </c>
      <c r="B1023" s="8">
        <v>-459.08280000000002</v>
      </c>
      <c r="F1023" s="17">
        <v>0.1</v>
      </c>
      <c r="G1023" t="s">
        <v>29</v>
      </c>
      <c r="H1023" s="8">
        <v>-49.53</v>
      </c>
      <c r="K1023" s="17">
        <v>0.08</v>
      </c>
      <c r="M1023" s="8">
        <v>38.406000000000006</v>
      </c>
    </row>
    <row r="1024" spans="1:13">
      <c r="A1024" s="17">
        <v>0.1</v>
      </c>
      <c r="B1024" s="8">
        <v>-517.16999999999996</v>
      </c>
      <c r="F1024" s="17">
        <v>0</v>
      </c>
      <c r="G1024" t="s">
        <v>29</v>
      </c>
      <c r="H1024" s="8">
        <v>-343.86799999999999</v>
      </c>
      <c r="K1024" s="17">
        <v>0.08</v>
      </c>
      <c r="M1024" s="8">
        <v>8.7420000000000009</v>
      </c>
    </row>
    <row r="1025" spans="1:13">
      <c r="A1025" s="17">
        <v>0</v>
      </c>
      <c r="B1025" s="8">
        <v>-7.61</v>
      </c>
      <c r="F1025" s="17">
        <v>0.01</v>
      </c>
      <c r="G1025" t="s">
        <v>29</v>
      </c>
      <c r="H1025" s="8">
        <v>-18.478199999999998</v>
      </c>
      <c r="K1025" s="17">
        <v>0.1</v>
      </c>
      <c r="M1025" s="8">
        <v>-49.53</v>
      </c>
    </row>
    <row r="1026" spans="1:13">
      <c r="A1026" s="17">
        <v>0</v>
      </c>
      <c r="B1026" s="8">
        <v>38.039699999999996</v>
      </c>
      <c r="F1026" s="17">
        <v>0.03</v>
      </c>
      <c r="G1026" t="s">
        <v>29</v>
      </c>
      <c r="H1026" s="8">
        <v>12.5504</v>
      </c>
      <c r="K1026" s="17">
        <v>0</v>
      </c>
      <c r="M1026" s="8">
        <v>-343.86799999999999</v>
      </c>
    </row>
    <row r="1027" spans="1:13">
      <c r="A1027" s="17">
        <v>7.0000000000000007E-2</v>
      </c>
      <c r="B1027" s="8">
        <v>-429.86</v>
      </c>
      <c r="F1027" s="17">
        <v>0.09</v>
      </c>
      <c r="G1027" t="s">
        <v>29</v>
      </c>
      <c r="H1027" s="8">
        <v>45.3324</v>
      </c>
      <c r="K1027" s="17">
        <v>0.01</v>
      </c>
      <c r="M1027" s="8">
        <v>-18.478199999999998</v>
      </c>
    </row>
    <row r="1028" spans="1:13">
      <c r="A1028" s="17">
        <v>0.03</v>
      </c>
      <c r="B1028" s="8">
        <v>264.16649999999998</v>
      </c>
      <c r="F1028" s="17">
        <v>0.08</v>
      </c>
      <c r="G1028" t="s">
        <v>29</v>
      </c>
      <c r="H1028" s="8">
        <v>33.659999999999997</v>
      </c>
      <c r="K1028" s="17">
        <v>0.03</v>
      </c>
      <c r="M1028" s="8">
        <v>12.5504</v>
      </c>
    </row>
    <row r="1029" spans="1:13">
      <c r="A1029" s="17">
        <v>0.02</v>
      </c>
      <c r="B1029" s="8">
        <v>-47.12</v>
      </c>
      <c r="F1029" s="17">
        <v>0.05</v>
      </c>
      <c r="G1029" t="s">
        <v>29</v>
      </c>
      <c r="H1029" s="8">
        <v>52.775999999999996</v>
      </c>
      <c r="K1029" s="17">
        <v>0.09</v>
      </c>
      <c r="M1029" s="8">
        <v>45.3324</v>
      </c>
    </row>
    <row r="1030" spans="1:13">
      <c r="A1030" s="17">
        <v>0.05</v>
      </c>
      <c r="B1030" s="8">
        <v>-101.24600000000001</v>
      </c>
      <c r="F1030" s="17">
        <v>0.08</v>
      </c>
      <c r="G1030" t="s">
        <v>29</v>
      </c>
      <c r="H1030" s="8">
        <v>-6.9308200000000006</v>
      </c>
      <c r="K1030" s="17">
        <v>0.08</v>
      </c>
      <c r="M1030" s="8">
        <v>33.659999999999997</v>
      </c>
    </row>
    <row r="1031" spans="1:13">
      <c r="A1031" s="17">
        <v>0.04</v>
      </c>
      <c r="B1031" s="8">
        <v>-1.88</v>
      </c>
      <c r="F1031" s="17">
        <v>0.08</v>
      </c>
      <c r="G1031" t="s">
        <v>29</v>
      </c>
      <c r="H1031" s="8">
        <v>371.27200000000005</v>
      </c>
      <c r="K1031" s="17">
        <v>0.05</v>
      </c>
      <c r="M1031" s="8">
        <v>52.775999999999996</v>
      </c>
    </row>
    <row r="1032" spans="1:13">
      <c r="A1032" s="17">
        <v>0.01</v>
      </c>
      <c r="B1032" s="8">
        <v>-11.69</v>
      </c>
      <c r="F1032" s="17">
        <v>0.01</v>
      </c>
      <c r="G1032" t="s">
        <v>29</v>
      </c>
      <c r="H1032" s="8">
        <v>-66.779579999999996</v>
      </c>
      <c r="K1032" s="17">
        <v>0.08</v>
      </c>
      <c r="M1032" s="8">
        <v>-6.9308200000000006</v>
      </c>
    </row>
    <row r="1033" spans="1:13">
      <c r="A1033" s="17">
        <v>0.05</v>
      </c>
      <c r="B1033" s="8">
        <v>250.98059999999998</v>
      </c>
      <c r="F1033" s="17">
        <v>0.05</v>
      </c>
      <c r="G1033" t="s">
        <v>29</v>
      </c>
      <c r="H1033" s="8">
        <v>-144.9188</v>
      </c>
      <c r="K1033" s="17">
        <v>0.08</v>
      </c>
      <c r="M1033" s="8">
        <v>371.27200000000005</v>
      </c>
    </row>
    <row r="1034" spans="1:13">
      <c r="A1034" s="17">
        <v>0.04</v>
      </c>
      <c r="B1034" s="8">
        <v>-57.753</v>
      </c>
      <c r="F1034" s="17">
        <v>0.09</v>
      </c>
      <c r="G1034" t="s">
        <v>29</v>
      </c>
      <c r="H1034" s="8">
        <v>-5.0716000000000001</v>
      </c>
      <c r="K1034" s="17">
        <v>0.01</v>
      </c>
      <c r="M1034" s="8">
        <v>-66.779579999999996</v>
      </c>
    </row>
    <row r="1035" spans="1:13">
      <c r="A1035" s="17">
        <v>0.02</v>
      </c>
      <c r="B1035" s="8">
        <v>-47.97</v>
      </c>
      <c r="F1035" s="17">
        <v>0.08</v>
      </c>
      <c r="G1035" t="s">
        <v>29</v>
      </c>
      <c r="H1035" s="8">
        <v>-1.18</v>
      </c>
      <c r="K1035" s="17">
        <v>0.05</v>
      </c>
      <c r="M1035" s="8">
        <v>-144.9188</v>
      </c>
    </row>
    <row r="1036" spans="1:13">
      <c r="A1036" s="17">
        <v>0.01</v>
      </c>
      <c r="B1036" s="8">
        <v>-219.07908</v>
      </c>
      <c r="F1036" s="17">
        <v>0</v>
      </c>
      <c r="G1036" t="s">
        <v>29</v>
      </c>
      <c r="H1036" s="8">
        <v>-203.09799999999998</v>
      </c>
      <c r="K1036" s="17">
        <v>0.09</v>
      </c>
      <c r="M1036" s="8">
        <v>-5.0716000000000001</v>
      </c>
    </row>
    <row r="1037" spans="1:13">
      <c r="A1037" s="17">
        <v>0.01</v>
      </c>
      <c r="B1037" s="8">
        <v>-18.878399999999999</v>
      </c>
      <c r="F1037" s="17">
        <v>0.09</v>
      </c>
      <c r="G1037" t="s">
        <v>29</v>
      </c>
      <c r="H1037" s="8">
        <v>-48.57</v>
      </c>
      <c r="K1037" s="17">
        <v>0.08</v>
      </c>
      <c r="M1037" s="8">
        <v>-1.18</v>
      </c>
    </row>
    <row r="1038" spans="1:13">
      <c r="A1038" s="17">
        <v>7.0000000000000007E-2</v>
      </c>
      <c r="B1038" s="8">
        <v>369.20519999999999</v>
      </c>
      <c r="F1038" s="17">
        <v>0.09</v>
      </c>
      <c r="G1038" t="s">
        <v>29</v>
      </c>
      <c r="H1038" s="8">
        <v>-48.57</v>
      </c>
      <c r="K1038" s="17">
        <v>0</v>
      </c>
      <c r="M1038" s="8">
        <v>-203.09799999999998</v>
      </c>
    </row>
    <row r="1039" spans="1:13">
      <c r="A1039" s="17">
        <v>0.09</v>
      </c>
      <c r="B1039" s="8">
        <v>19.350000000000001</v>
      </c>
      <c r="F1039" s="17">
        <v>0.05</v>
      </c>
      <c r="G1039" t="s">
        <v>29</v>
      </c>
      <c r="H1039" s="8">
        <v>-47.28</v>
      </c>
      <c r="K1039" s="17">
        <v>0.09</v>
      </c>
      <c r="M1039" s="8">
        <v>-48.57</v>
      </c>
    </row>
    <row r="1040" spans="1:13">
      <c r="A1040" s="17">
        <v>0.01</v>
      </c>
      <c r="B1040" s="8">
        <v>-967.83399999999995</v>
      </c>
      <c r="F1040" s="17">
        <v>0.05</v>
      </c>
      <c r="G1040" t="s">
        <v>29</v>
      </c>
      <c r="H1040" s="8">
        <v>-161</v>
      </c>
      <c r="K1040" s="17">
        <v>0.09</v>
      </c>
      <c r="M1040" s="8">
        <v>-48.57</v>
      </c>
    </row>
    <row r="1041" spans="1:13">
      <c r="A1041" s="17">
        <v>0.06</v>
      </c>
      <c r="B1041" s="8">
        <v>-28.45</v>
      </c>
      <c r="F1041" s="17">
        <v>0.1</v>
      </c>
      <c r="G1041" t="s">
        <v>29</v>
      </c>
      <c r="H1041" s="8">
        <v>9.9911999999999992</v>
      </c>
      <c r="K1041" s="17">
        <v>0.05</v>
      </c>
      <c r="M1041" s="8">
        <v>-47.28</v>
      </c>
    </row>
    <row r="1042" spans="1:13">
      <c r="A1042" s="17">
        <v>0.02</v>
      </c>
      <c r="B1042" s="8">
        <v>72.78</v>
      </c>
      <c r="F1042" s="17">
        <v>0.03</v>
      </c>
      <c r="G1042" t="s">
        <v>29</v>
      </c>
      <c r="H1042" s="8">
        <v>295.90649999999999</v>
      </c>
      <c r="K1042" s="17">
        <v>0.05</v>
      </c>
      <c r="M1042" s="8">
        <v>-161</v>
      </c>
    </row>
    <row r="1043" spans="1:13">
      <c r="A1043" s="17">
        <v>0.09</v>
      </c>
      <c r="B1043" s="8">
        <v>13.2294</v>
      </c>
      <c r="F1043" s="17">
        <v>0.1</v>
      </c>
      <c r="G1043" t="s">
        <v>29</v>
      </c>
      <c r="H1043" s="8">
        <v>-2111.36</v>
      </c>
      <c r="K1043" s="17">
        <v>0.1</v>
      </c>
      <c r="M1043" s="8">
        <v>9.9911999999999992</v>
      </c>
    </row>
    <row r="1044" spans="1:13">
      <c r="A1044" s="17">
        <v>0.08</v>
      </c>
      <c r="B1044" s="8">
        <v>-88.82</v>
      </c>
      <c r="F1044" s="17">
        <v>0.09</v>
      </c>
      <c r="G1044" t="s">
        <v>29</v>
      </c>
      <c r="H1044" s="8">
        <v>40.351199999999992</v>
      </c>
      <c r="K1044" s="17">
        <v>0.03</v>
      </c>
      <c r="M1044" s="8">
        <v>295.90649999999999</v>
      </c>
    </row>
    <row r="1045" spans="1:13">
      <c r="A1045" s="17">
        <v>0.03</v>
      </c>
      <c r="B1045" s="8">
        <v>15.353999999999999</v>
      </c>
      <c r="F1045" s="17">
        <v>0</v>
      </c>
      <c r="G1045" t="s">
        <v>29</v>
      </c>
      <c r="H1045" s="8">
        <v>27.634499999999996</v>
      </c>
      <c r="K1045" s="17">
        <v>0.1</v>
      </c>
      <c r="M1045" s="8">
        <v>-2111.36</v>
      </c>
    </row>
    <row r="1046" spans="1:13">
      <c r="A1046" s="17">
        <v>0.06</v>
      </c>
      <c r="B1046" s="8">
        <v>-357.92399999999998</v>
      </c>
      <c r="F1046" s="17">
        <v>0.06</v>
      </c>
      <c r="G1046" t="s">
        <v>29</v>
      </c>
      <c r="H1046" s="8">
        <v>-98.056000000000012</v>
      </c>
      <c r="K1046" s="17">
        <v>0.09</v>
      </c>
      <c r="M1046" s="8">
        <v>40.351199999999992</v>
      </c>
    </row>
    <row r="1047" spans="1:13">
      <c r="A1047" s="17">
        <v>0.09</v>
      </c>
      <c r="B1047" s="8">
        <v>34.302</v>
      </c>
      <c r="F1047" s="17">
        <v>0.08</v>
      </c>
      <c r="G1047" t="s">
        <v>29</v>
      </c>
      <c r="H1047" s="8">
        <v>-425.20840000000004</v>
      </c>
      <c r="K1047" s="17">
        <v>0</v>
      </c>
      <c r="M1047" s="8">
        <v>27.634499999999996</v>
      </c>
    </row>
    <row r="1048" spans="1:13">
      <c r="A1048" s="17">
        <v>0.09</v>
      </c>
      <c r="B1048" s="8">
        <v>-7.96</v>
      </c>
      <c r="F1048" s="17">
        <v>7.0000000000000007E-2</v>
      </c>
      <c r="G1048" t="s">
        <v>29</v>
      </c>
      <c r="H1048" s="8">
        <v>-22.175999999999998</v>
      </c>
      <c r="K1048" s="17">
        <v>0.06</v>
      </c>
      <c r="M1048" s="8">
        <v>-98.056000000000012</v>
      </c>
    </row>
    <row r="1049" spans="1:13">
      <c r="A1049" s="17">
        <v>0.05</v>
      </c>
      <c r="B1049" s="8">
        <v>4407.4399999999996</v>
      </c>
      <c r="F1049" s="17">
        <v>0.01</v>
      </c>
      <c r="G1049" t="s">
        <v>29</v>
      </c>
      <c r="H1049" s="8">
        <v>-26.936</v>
      </c>
      <c r="K1049" s="17">
        <v>0.08</v>
      </c>
      <c r="M1049" s="8">
        <v>-425.20840000000004</v>
      </c>
    </row>
    <row r="1050" spans="1:13">
      <c r="A1050" s="17">
        <v>0.09</v>
      </c>
      <c r="B1050" s="8">
        <v>-1025.0172</v>
      </c>
      <c r="F1050" s="17">
        <v>0.01</v>
      </c>
      <c r="G1050" t="s">
        <v>29</v>
      </c>
      <c r="H1050" s="8">
        <v>-313.02180000000004</v>
      </c>
      <c r="K1050" s="17">
        <v>7.0000000000000007E-2</v>
      </c>
      <c r="M1050" s="8">
        <v>-22.175999999999998</v>
      </c>
    </row>
    <row r="1051" spans="1:13">
      <c r="A1051" s="17">
        <v>0.03</v>
      </c>
      <c r="B1051" s="8">
        <v>429.75435600000003</v>
      </c>
      <c r="F1051" s="17">
        <v>0.1</v>
      </c>
      <c r="G1051" t="s">
        <v>29</v>
      </c>
      <c r="H1051" s="8">
        <v>-464.28200000000004</v>
      </c>
      <c r="K1051" s="17">
        <v>0.01</v>
      </c>
      <c r="M1051" s="8">
        <v>-26.936</v>
      </c>
    </row>
    <row r="1052" spans="1:13">
      <c r="A1052" s="17">
        <v>0.03</v>
      </c>
      <c r="B1052" s="8">
        <v>588.54</v>
      </c>
      <c r="F1052" s="17">
        <v>0.1</v>
      </c>
      <c r="G1052" t="s">
        <v>29</v>
      </c>
      <c r="H1052" s="8">
        <v>156.74339999999998</v>
      </c>
      <c r="K1052" s="17">
        <v>0.01</v>
      </c>
      <c r="M1052" s="8">
        <v>-313.02180000000004</v>
      </c>
    </row>
    <row r="1053" spans="1:13">
      <c r="A1053" s="17">
        <v>0</v>
      </c>
      <c r="B1053" s="8">
        <v>2653.2914999999998</v>
      </c>
      <c r="F1053" s="17">
        <v>0.08</v>
      </c>
      <c r="G1053" t="s">
        <v>29</v>
      </c>
      <c r="H1053" s="8">
        <v>110.11799999999999</v>
      </c>
      <c r="K1053" s="17">
        <v>0.1</v>
      </c>
      <c r="M1053" s="8">
        <v>-464.28200000000004</v>
      </c>
    </row>
    <row r="1054" spans="1:13">
      <c r="A1054" s="17">
        <v>0.09</v>
      </c>
      <c r="B1054" s="8">
        <v>-1.84</v>
      </c>
      <c r="F1054" s="17">
        <v>7.0000000000000007E-2</v>
      </c>
      <c r="G1054" t="s">
        <v>29</v>
      </c>
      <c r="H1054" s="8">
        <v>-42.588000000000001</v>
      </c>
      <c r="K1054" s="17">
        <v>0.1</v>
      </c>
      <c r="M1054" s="8">
        <v>156.74339999999998</v>
      </c>
    </row>
    <row r="1055" spans="1:13">
      <c r="A1055" s="17">
        <v>0.01</v>
      </c>
      <c r="B1055" s="8">
        <v>237.04259999999999</v>
      </c>
      <c r="F1055" s="17">
        <v>0.06</v>
      </c>
      <c r="G1055" t="s">
        <v>29</v>
      </c>
      <c r="H1055" s="8">
        <v>7.6244999999999994</v>
      </c>
      <c r="K1055" s="17">
        <v>0.08</v>
      </c>
      <c r="M1055" s="8">
        <v>110.11799999999999</v>
      </c>
    </row>
    <row r="1056" spans="1:13">
      <c r="A1056" s="17">
        <v>7.0000000000000007E-2</v>
      </c>
      <c r="B1056" s="8">
        <v>2502.6851999999999</v>
      </c>
      <c r="F1056" s="17">
        <v>0.01</v>
      </c>
      <c r="G1056" t="s">
        <v>29</v>
      </c>
      <c r="H1056" s="8">
        <v>-1676.6119999999999</v>
      </c>
      <c r="K1056" s="17">
        <v>7.0000000000000007E-2</v>
      </c>
      <c r="M1056" s="8">
        <v>-42.588000000000001</v>
      </c>
    </row>
    <row r="1057" spans="1:13">
      <c r="A1057" s="17">
        <v>0.09</v>
      </c>
      <c r="B1057" s="8">
        <v>0.68800000000000017</v>
      </c>
      <c r="F1057" s="17">
        <v>0.02</v>
      </c>
      <c r="G1057" t="s">
        <v>29</v>
      </c>
      <c r="H1057" s="8">
        <v>-52.863999999999997</v>
      </c>
      <c r="K1057" s="17">
        <v>0.06</v>
      </c>
      <c r="M1057" s="8">
        <v>7.6244999999999994</v>
      </c>
    </row>
    <row r="1058" spans="1:13">
      <c r="A1058" s="17">
        <v>0.02</v>
      </c>
      <c r="B1058" s="8">
        <v>36.905999999999999</v>
      </c>
      <c r="F1058" s="17">
        <v>0.08</v>
      </c>
      <c r="G1058" t="s">
        <v>29</v>
      </c>
      <c r="H1058" s="8">
        <v>4949.9160000000002</v>
      </c>
      <c r="K1058" s="17">
        <v>0.01</v>
      </c>
      <c r="M1058" s="8">
        <v>-1676.6119999999999</v>
      </c>
    </row>
    <row r="1059" spans="1:13">
      <c r="A1059" s="17">
        <v>0.03</v>
      </c>
      <c r="B1059" s="8">
        <v>-216.02980000000002</v>
      </c>
      <c r="F1059" s="17">
        <v>0.09</v>
      </c>
      <c r="G1059" t="s">
        <v>29</v>
      </c>
      <c r="H1059" s="8">
        <v>359.83</v>
      </c>
      <c r="K1059" s="17">
        <v>0.02</v>
      </c>
      <c r="M1059" s="8">
        <v>-52.863999999999997</v>
      </c>
    </row>
    <row r="1060" spans="1:13">
      <c r="A1060" s="17">
        <v>0.01</v>
      </c>
      <c r="B1060" s="8">
        <v>-45.471999999999994</v>
      </c>
      <c r="F1060" s="17">
        <v>0.1</v>
      </c>
      <c r="G1060" t="s">
        <v>29</v>
      </c>
      <c r="H1060" s="8">
        <v>-69.873999999999995</v>
      </c>
      <c r="K1060" s="17">
        <v>0.08</v>
      </c>
      <c r="M1060" s="8">
        <v>4949.9160000000002</v>
      </c>
    </row>
    <row r="1061" spans="1:13">
      <c r="A1061" s="17">
        <v>0.08</v>
      </c>
      <c r="B1061" s="8">
        <v>16.136400000000002</v>
      </c>
      <c r="F1061" s="17">
        <v>0.01</v>
      </c>
      <c r="G1061" t="s">
        <v>29</v>
      </c>
      <c r="H1061" s="8">
        <v>-135.74</v>
      </c>
      <c r="K1061" s="17">
        <v>0.09</v>
      </c>
      <c r="M1061" s="8">
        <v>359.83</v>
      </c>
    </row>
    <row r="1062" spans="1:13">
      <c r="A1062" s="17">
        <v>0.08</v>
      </c>
      <c r="B1062" s="8">
        <v>-29.61</v>
      </c>
      <c r="F1062" s="17">
        <v>0.02</v>
      </c>
      <c r="G1062" t="s">
        <v>29</v>
      </c>
      <c r="H1062" s="8">
        <v>-14.52</v>
      </c>
      <c r="K1062" s="17">
        <v>0.1</v>
      </c>
      <c r="M1062" s="8">
        <v>-69.873999999999995</v>
      </c>
    </row>
    <row r="1063" spans="1:13">
      <c r="A1063" s="17">
        <v>0.1</v>
      </c>
      <c r="B1063" s="8">
        <v>125.72399999999999</v>
      </c>
      <c r="F1063" s="17">
        <v>0.01</v>
      </c>
      <c r="G1063" t="s">
        <v>29</v>
      </c>
      <c r="H1063" s="8">
        <v>171.26489999999998</v>
      </c>
      <c r="K1063" s="17">
        <v>0.01</v>
      </c>
      <c r="M1063" s="8">
        <v>-135.74</v>
      </c>
    </row>
    <row r="1064" spans="1:13">
      <c r="A1064" s="17">
        <v>0</v>
      </c>
      <c r="B1064" s="8">
        <v>114.88199999999999</v>
      </c>
      <c r="F1064" s="17">
        <v>0.01</v>
      </c>
      <c r="G1064" t="s">
        <v>29</v>
      </c>
      <c r="H1064" s="8">
        <v>711.24479999999994</v>
      </c>
      <c r="K1064" s="17">
        <v>0.02</v>
      </c>
      <c r="M1064" s="8">
        <v>-14.52</v>
      </c>
    </row>
    <row r="1065" spans="1:13">
      <c r="A1065" s="17">
        <v>0.02</v>
      </c>
      <c r="B1065" s="8">
        <v>-14.448</v>
      </c>
      <c r="F1065" s="17">
        <v>0.09</v>
      </c>
      <c r="G1065" t="s">
        <v>29</v>
      </c>
      <c r="H1065" s="8">
        <v>-1084.8469632000001</v>
      </c>
      <c r="K1065" s="17">
        <v>0.01</v>
      </c>
      <c r="M1065" s="8">
        <v>171.26489999999998</v>
      </c>
    </row>
    <row r="1066" spans="1:13">
      <c r="A1066" s="17">
        <v>0.1</v>
      </c>
      <c r="B1066" s="8">
        <v>-42.545999999999999</v>
      </c>
      <c r="F1066" s="17">
        <v>0.08</v>
      </c>
      <c r="G1066" t="s">
        <v>29</v>
      </c>
      <c r="H1066" s="8">
        <v>-37.6</v>
      </c>
      <c r="K1066" s="17">
        <v>0.01</v>
      </c>
      <c r="M1066" s="8">
        <v>711.24479999999994</v>
      </c>
    </row>
    <row r="1067" spans="1:13">
      <c r="A1067" s="17">
        <v>0.06</v>
      </c>
      <c r="B1067" s="8">
        <v>14</v>
      </c>
      <c r="F1067" s="17">
        <v>0.04</v>
      </c>
      <c r="G1067" t="s">
        <v>29</v>
      </c>
      <c r="H1067" s="8">
        <v>1389.5771999999999</v>
      </c>
      <c r="K1067" s="17">
        <v>0.09</v>
      </c>
      <c r="M1067" s="8">
        <v>-1084.8469632000001</v>
      </c>
    </row>
    <row r="1068" spans="1:13">
      <c r="A1068" s="17">
        <v>0.04</v>
      </c>
      <c r="B1068" s="8">
        <v>52.988000000000056</v>
      </c>
      <c r="F1068" s="17">
        <v>0.04</v>
      </c>
      <c r="G1068" t="s">
        <v>29</v>
      </c>
      <c r="H1068" s="8">
        <v>10.32</v>
      </c>
      <c r="K1068" s="17">
        <v>0.08</v>
      </c>
      <c r="M1068" s="8">
        <v>-37.6</v>
      </c>
    </row>
    <row r="1069" spans="1:13">
      <c r="A1069" s="17">
        <v>0.01</v>
      </c>
      <c r="B1069" s="8">
        <v>285.47370000000001</v>
      </c>
      <c r="F1069" s="17">
        <v>0.04</v>
      </c>
      <c r="G1069" t="s">
        <v>29</v>
      </c>
      <c r="H1069" s="8">
        <v>-36.030800000000006</v>
      </c>
      <c r="K1069" s="17">
        <v>0.04</v>
      </c>
      <c r="M1069" s="8">
        <v>1389.5771999999999</v>
      </c>
    </row>
    <row r="1070" spans="1:13">
      <c r="A1070" s="17">
        <v>0.06</v>
      </c>
      <c r="B1070" s="8">
        <v>10.50800000000001</v>
      </c>
      <c r="F1070" s="17">
        <v>0.01</v>
      </c>
      <c r="G1070" t="s">
        <v>29</v>
      </c>
      <c r="H1070" s="8">
        <v>-28.954000000000001</v>
      </c>
      <c r="K1070" s="17">
        <v>0.04</v>
      </c>
      <c r="M1070" s="8">
        <v>10.32</v>
      </c>
    </row>
    <row r="1071" spans="1:13">
      <c r="A1071" s="17">
        <v>0.01</v>
      </c>
      <c r="B1071" s="8">
        <v>1448.7309</v>
      </c>
      <c r="F1071" s="17">
        <v>0.02</v>
      </c>
      <c r="G1071" t="s">
        <v>29</v>
      </c>
      <c r="H1071" s="8">
        <v>-85.021999999999991</v>
      </c>
      <c r="K1071" s="17">
        <v>0.04</v>
      </c>
      <c r="M1071" s="8">
        <v>-36.030800000000006</v>
      </c>
    </row>
    <row r="1072" spans="1:13">
      <c r="A1072" s="17">
        <v>0.05</v>
      </c>
      <c r="B1072" s="8">
        <v>1.0040000000000004</v>
      </c>
      <c r="F1072" s="17">
        <v>0</v>
      </c>
      <c r="G1072" t="s">
        <v>29</v>
      </c>
      <c r="H1072" s="8">
        <v>99.198000000000008</v>
      </c>
      <c r="K1072" s="17">
        <v>0.01</v>
      </c>
      <c r="M1072" s="8">
        <v>-28.954000000000001</v>
      </c>
    </row>
    <row r="1073" spans="1:13">
      <c r="A1073" s="17">
        <v>0.1</v>
      </c>
      <c r="B1073" s="8">
        <v>-521.09</v>
      </c>
      <c r="F1073" s="17">
        <v>0.01</v>
      </c>
      <c r="G1073" t="s">
        <v>29</v>
      </c>
      <c r="H1073" s="8">
        <v>136.03139999999999</v>
      </c>
      <c r="K1073" s="17">
        <v>0.02</v>
      </c>
      <c r="M1073" s="8">
        <v>-85.021999999999991</v>
      </c>
    </row>
    <row r="1074" spans="1:13">
      <c r="A1074" s="17">
        <v>0.08</v>
      </c>
      <c r="B1074" s="8">
        <v>-29.49</v>
      </c>
      <c r="F1074" s="17">
        <v>0.1</v>
      </c>
      <c r="G1074" t="s">
        <v>29</v>
      </c>
      <c r="H1074" s="8">
        <v>-100.072</v>
      </c>
      <c r="K1074" s="17">
        <v>0</v>
      </c>
      <c r="M1074" s="8">
        <v>99.198000000000008</v>
      </c>
    </row>
    <row r="1075" spans="1:13">
      <c r="A1075" s="17">
        <v>0</v>
      </c>
      <c r="B1075" s="8">
        <v>386.00669999999991</v>
      </c>
      <c r="F1075" s="17">
        <v>0.01</v>
      </c>
      <c r="G1075" t="s">
        <v>29</v>
      </c>
      <c r="H1075" s="8">
        <v>-12.026699999999998</v>
      </c>
      <c r="K1075" s="17">
        <v>0.01</v>
      </c>
      <c r="M1075" s="8">
        <v>136.03139999999999</v>
      </c>
    </row>
    <row r="1076" spans="1:13">
      <c r="A1076" s="17">
        <v>0.08</v>
      </c>
      <c r="B1076" s="8">
        <v>-1867.97</v>
      </c>
      <c r="F1076" s="17">
        <v>0.03</v>
      </c>
      <c r="G1076" t="s">
        <v>29</v>
      </c>
      <c r="H1076" s="8">
        <v>122.508</v>
      </c>
      <c r="K1076" s="17">
        <v>0.1</v>
      </c>
      <c r="M1076" s="8">
        <v>-100.072</v>
      </c>
    </row>
    <row r="1077" spans="1:13">
      <c r="A1077" s="17">
        <v>0.08</v>
      </c>
      <c r="B1077" s="8">
        <v>-1920.9336000000001</v>
      </c>
      <c r="F1077" s="17">
        <v>0.05</v>
      </c>
      <c r="G1077" t="s">
        <v>29</v>
      </c>
      <c r="H1077" s="8">
        <v>-12.026699999999998</v>
      </c>
      <c r="K1077" s="17">
        <v>0.01</v>
      </c>
      <c r="M1077" s="8">
        <v>-12.026699999999998</v>
      </c>
    </row>
    <row r="1078" spans="1:13">
      <c r="A1078" s="17">
        <v>7.0000000000000007E-2</v>
      </c>
      <c r="B1078" s="8">
        <v>-37.175200000000004</v>
      </c>
      <c r="F1078" s="17">
        <v>0.1</v>
      </c>
      <c r="G1078" t="s">
        <v>29</v>
      </c>
      <c r="H1078" s="8">
        <v>34.067999999999998</v>
      </c>
      <c r="K1078" s="17">
        <v>0.03</v>
      </c>
      <c r="M1078" s="8">
        <v>122.508</v>
      </c>
    </row>
    <row r="1079" spans="1:13">
      <c r="A1079" s="17">
        <v>0.05</v>
      </c>
      <c r="B1079" s="8">
        <v>-213.40280000000001</v>
      </c>
      <c r="F1079" s="17">
        <v>0</v>
      </c>
      <c r="G1079" t="s">
        <v>29</v>
      </c>
      <c r="H1079" s="8">
        <v>385.30289999999997</v>
      </c>
      <c r="K1079" s="17">
        <v>0.05</v>
      </c>
      <c r="M1079" s="8">
        <v>-12.026699999999998</v>
      </c>
    </row>
    <row r="1080" spans="1:13">
      <c r="A1080" s="17">
        <v>0.01</v>
      </c>
      <c r="B1080" s="8">
        <v>-15.48</v>
      </c>
      <c r="F1080" s="17">
        <v>0.03</v>
      </c>
      <c r="G1080" t="s">
        <v>29</v>
      </c>
      <c r="H1080" s="8">
        <v>187.2</v>
      </c>
      <c r="K1080" s="17">
        <v>0.1</v>
      </c>
      <c r="M1080" s="8">
        <v>34.067999999999998</v>
      </c>
    </row>
    <row r="1081" spans="1:13">
      <c r="A1081" s="17">
        <v>0.09</v>
      </c>
      <c r="B1081" s="8">
        <v>-50.244999999999997</v>
      </c>
      <c r="F1081" s="17">
        <v>0.1</v>
      </c>
      <c r="G1081" t="s">
        <v>29</v>
      </c>
      <c r="H1081" s="8">
        <v>244.464</v>
      </c>
      <c r="K1081" s="17">
        <v>0</v>
      </c>
      <c r="M1081" s="8">
        <v>385.30289999999997</v>
      </c>
    </row>
    <row r="1082" spans="1:13">
      <c r="A1082" s="17">
        <v>0.09</v>
      </c>
      <c r="B1082" s="8">
        <v>-387.1044</v>
      </c>
      <c r="F1082" s="17">
        <v>0</v>
      </c>
      <c r="G1082" t="s">
        <v>29</v>
      </c>
      <c r="H1082" s="8">
        <v>800.25509999999986</v>
      </c>
      <c r="K1082" s="17">
        <v>0.03</v>
      </c>
      <c r="M1082" s="8">
        <v>187.2</v>
      </c>
    </row>
    <row r="1083" spans="1:13">
      <c r="A1083" s="17">
        <v>0.09</v>
      </c>
      <c r="B1083" s="8">
        <v>-55.97</v>
      </c>
      <c r="F1083" s="17">
        <v>0.03</v>
      </c>
      <c r="G1083" t="s">
        <v>29</v>
      </c>
      <c r="H1083" s="8">
        <v>-348.75400000000002</v>
      </c>
      <c r="K1083" s="17">
        <v>0.1</v>
      </c>
      <c r="M1083" s="8">
        <v>244.464</v>
      </c>
    </row>
    <row r="1084" spans="1:13">
      <c r="A1084" s="17">
        <v>0</v>
      </c>
      <c r="B1084" s="8">
        <v>-66.247299999999996</v>
      </c>
      <c r="F1084" s="17">
        <v>0.08</v>
      </c>
      <c r="G1084" t="s">
        <v>29</v>
      </c>
      <c r="H1084" s="8">
        <v>-550.42999999999995</v>
      </c>
      <c r="K1084" s="17">
        <v>0</v>
      </c>
      <c r="M1084" s="8">
        <v>800.25509999999986</v>
      </c>
    </row>
    <row r="1085" spans="1:13">
      <c r="A1085" s="17">
        <v>0.02</v>
      </c>
      <c r="B1085" s="8">
        <v>-171.15770000000001</v>
      </c>
      <c r="F1085" s="17">
        <v>0.04</v>
      </c>
      <c r="G1085" t="s">
        <v>29</v>
      </c>
      <c r="H1085" s="8">
        <v>-52.12</v>
      </c>
      <c r="K1085" s="17">
        <v>0.03</v>
      </c>
      <c r="M1085" s="8">
        <v>-348.75400000000002</v>
      </c>
    </row>
    <row r="1086" spans="1:13">
      <c r="A1086" s="17">
        <v>0.02</v>
      </c>
      <c r="B1086" s="8">
        <v>624.23900000000003</v>
      </c>
      <c r="F1086" s="17">
        <v>0.06</v>
      </c>
      <c r="G1086" t="s">
        <v>29</v>
      </c>
      <c r="H1086" s="8">
        <v>74.638500000000008</v>
      </c>
      <c r="K1086" s="17">
        <v>0.08</v>
      </c>
      <c r="M1086" s="8">
        <v>-550.42999999999995</v>
      </c>
    </row>
    <row r="1087" spans="1:13">
      <c r="A1087" s="17">
        <v>0.04</v>
      </c>
      <c r="B1087" s="8">
        <v>-14.3241</v>
      </c>
      <c r="F1087" s="17">
        <v>0.05</v>
      </c>
      <c r="G1087" t="s">
        <v>29</v>
      </c>
      <c r="H1087" s="8">
        <v>-190.49</v>
      </c>
      <c r="K1087" s="17">
        <v>0.04</v>
      </c>
      <c r="M1087" s="8">
        <v>-52.12</v>
      </c>
    </row>
    <row r="1088" spans="1:13">
      <c r="A1088" s="17">
        <v>0.02</v>
      </c>
      <c r="B1088" s="8">
        <v>604.01909999999998</v>
      </c>
      <c r="F1088" s="17">
        <v>0.08</v>
      </c>
      <c r="G1088" t="s">
        <v>29</v>
      </c>
      <c r="H1088" s="8">
        <v>-8.77</v>
      </c>
      <c r="K1088" s="17">
        <v>0.06</v>
      </c>
      <c r="M1088" s="8">
        <v>74.638500000000008</v>
      </c>
    </row>
    <row r="1089" spans="1:13">
      <c r="A1089" s="17">
        <v>0.04</v>
      </c>
      <c r="B1089" s="8">
        <v>-11.631599999999999</v>
      </c>
      <c r="F1089" s="17">
        <v>0.06</v>
      </c>
      <c r="G1089" t="s">
        <v>29</v>
      </c>
      <c r="H1089" s="8">
        <v>-7.6849999999999996</v>
      </c>
      <c r="K1089" s="17">
        <v>0.05</v>
      </c>
      <c r="M1089" s="8">
        <v>-190.49</v>
      </c>
    </row>
    <row r="1090" spans="1:13">
      <c r="A1090" s="17">
        <v>0.01</v>
      </c>
      <c r="B1090" s="8">
        <v>442.36589999999995</v>
      </c>
      <c r="F1090" s="17">
        <v>0.1</v>
      </c>
      <c r="G1090" t="s">
        <v>29</v>
      </c>
      <c r="H1090" s="8">
        <v>18.147500000000001</v>
      </c>
      <c r="K1090" s="17">
        <v>0.08</v>
      </c>
      <c r="M1090" s="8">
        <v>-8.77</v>
      </c>
    </row>
    <row r="1091" spans="1:13">
      <c r="A1091" s="17">
        <v>0.02</v>
      </c>
      <c r="B1091" s="8">
        <v>-259.75599999999997</v>
      </c>
      <c r="F1091" s="17">
        <v>0.05</v>
      </c>
      <c r="G1091" t="s">
        <v>29</v>
      </c>
      <c r="H1091" s="8">
        <v>2.8060000000000027</v>
      </c>
      <c r="K1091" s="17">
        <v>0.06</v>
      </c>
      <c r="M1091" s="8">
        <v>-7.6849999999999996</v>
      </c>
    </row>
    <row r="1092" spans="1:13">
      <c r="A1092" s="17">
        <v>0.05</v>
      </c>
      <c r="B1092" s="8">
        <v>1469.7275999999999</v>
      </c>
      <c r="F1092" s="17">
        <v>0.08</v>
      </c>
      <c r="G1092" t="s">
        <v>29</v>
      </c>
      <c r="H1092" s="8">
        <v>-119.32</v>
      </c>
      <c r="K1092" s="17">
        <v>0.1</v>
      </c>
      <c r="M1092" s="8">
        <v>18.147500000000001</v>
      </c>
    </row>
    <row r="1093" spans="1:13">
      <c r="A1093" s="17">
        <v>0.04</v>
      </c>
      <c r="B1093" s="8">
        <v>-83.553060000000002</v>
      </c>
      <c r="F1093" s="17">
        <v>0.06</v>
      </c>
      <c r="G1093" t="s">
        <v>29</v>
      </c>
      <c r="H1093" s="8">
        <v>756.67470000000003</v>
      </c>
      <c r="K1093" s="17">
        <v>0.05</v>
      </c>
      <c r="M1093" s="8">
        <v>2.8060000000000027</v>
      </c>
    </row>
    <row r="1094" spans="1:13">
      <c r="A1094" s="17">
        <v>0.09</v>
      </c>
      <c r="B1094" s="8">
        <v>-16.89</v>
      </c>
      <c r="F1094" s="17">
        <v>0.04</v>
      </c>
      <c r="G1094" t="s">
        <v>29</v>
      </c>
      <c r="H1094" s="8">
        <v>52.697600000000001</v>
      </c>
      <c r="K1094" s="17">
        <v>0.08</v>
      </c>
      <c r="M1094" s="8">
        <v>-119.32</v>
      </c>
    </row>
    <row r="1095" spans="1:13">
      <c r="A1095" s="17">
        <v>0.06</v>
      </c>
      <c r="B1095" s="8">
        <v>25.51</v>
      </c>
      <c r="F1095" s="17">
        <v>0.05</v>
      </c>
      <c r="G1095" t="s">
        <v>29</v>
      </c>
      <c r="H1095" s="8">
        <v>-1045.0160000000001</v>
      </c>
      <c r="K1095" s="17">
        <v>0.06</v>
      </c>
      <c r="M1095" s="8">
        <v>756.67470000000003</v>
      </c>
    </row>
    <row r="1096" spans="1:13">
      <c r="A1096" s="17">
        <v>0.05</v>
      </c>
      <c r="B1096" s="8">
        <v>-850.65239999999994</v>
      </c>
      <c r="F1096" s="17">
        <v>0</v>
      </c>
      <c r="G1096" t="s">
        <v>29</v>
      </c>
      <c r="H1096" s="8">
        <v>167.16000000000003</v>
      </c>
      <c r="K1096" s="17">
        <v>0.04</v>
      </c>
      <c r="M1096" s="8">
        <v>52.697600000000001</v>
      </c>
    </row>
    <row r="1097" spans="1:13">
      <c r="A1097" s="17">
        <v>0.05</v>
      </c>
      <c r="B1097" s="8">
        <v>98.525099999999981</v>
      </c>
      <c r="F1097" s="17">
        <v>7.0000000000000007E-2</v>
      </c>
      <c r="G1097" t="s">
        <v>29</v>
      </c>
      <c r="H1097" s="8">
        <v>-41.972700000000003</v>
      </c>
      <c r="K1097" s="17">
        <v>0.05</v>
      </c>
      <c r="M1097" s="8">
        <v>-1045.0160000000001</v>
      </c>
    </row>
    <row r="1098" spans="1:13">
      <c r="A1098" s="17">
        <v>0.06</v>
      </c>
      <c r="B1098" s="8">
        <v>214.23</v>
      </c>
      <c r="F1098" s="17">
        <v>0.01</v>
      </c>
      <c r="G1098" t="s">
        <v>29</v>
      </c>
      <c r="H1098" s="8">
        <v>-1.56</v>
      </c>
      <c r="K1098" s="17">
        <v>0</v>
      </c>
      <c r="M1098" s="8">
        <v>167.16000000000003</v>
      </c>
    </row>
    <row r="1099" spans="1:13">
      <c r="A1099" s="17">
        <v>0.05</v>
      </c>
      <c r="B1099" s="8">
        <v>21.883400000000023</v>
      </c>
      <c r="F1099" s="17">
        <v>0.05</v>
      </c>
      <c r="G1099" t="s">
        <v>29</v>
      </c>
      <c r="H1099" s="8">
        <v>-100.24</v>
      </c>
      <c r="K1099" s="17">
        <v>7.0000000000000007E-2</v>
      </c>
      <c r="M1099" s="8">
        <v>-41.972700000000003</v>
      </c>
    </row>
    <row r="1100" spans="1:13">
      <c r="A1100" s="17">
        <v>0.1</v>
      </c>
      <c r="B1100" s="8">
        <v>290.202</v>
      </c>
      <c r="F1100" s="17">
        <v>0.03</v>
      </c>
      <c r="G1100" t="s">
        <v>29</v>
      </c>
      <c r="H1100" s="8">
        <v>-262.62</v>
      </c>
      <c r="K1100" s="17">
        <v>0.01</v>
      </c>
      <c r="M1100" s="8">
        <v>-1.56</v>
      </c>
    </row>
    <row r="1101" spans="1:13">
      <c r="A1101" s="17">
        <v>0.01</v>
      </c>
      <c r="B1101" s="8">
        <v>12.146000000000008</v>
      </c>
      <c r="F1101" s="17">
        <v>0.06</v>
      </c>
      <c r="G1101" t="s">
        <v>29</v>
      </c>
      <c r="H1101" s="8">
        <v>1019.7095999999999</v>
      </c>
      <c r="K1101" s="17">
        <v>0.05</v>
      </c>
      <c r="M1101" s="8">
        <v>-100.24</v>
      </c>
    </row>
    <row r="1102" spans="1:13">
      <c r="A1102" s="17">
        <v>0.05</v>
      </c>
      <c r="B1102" s="8">
        <v>5.6870000000000083</v>
      </c>
      <c r="F1102" s="17">
        <v>7.0000000000000007E-2</v>
      </c>
      <c r="G1102" t="s">
        <v>29</v>
      </c>
      <c r="H1102" s="8">
        <v>19.04</v>
      </c>
      <c r="K1102" s="17">
        <v>0.03</v>
      </c>
      <c r="M1102" s="8">
        <v>-262.62</v>
      </c>
    </row>
    <row r="1103" spans="1:13">
      <c r="A1103" s="17">
        <v>0.05</v>
      </c>
      <c r="B1103" s="8">
        <v>-181.102</v>
      </c>
      <c r="F1103" s="17">
        <v>0.08</v>
      </c>
      <c r="G1103" t="s">
        <v>29</v>
      </c>
      <c r="H1103" s="8">
        <v>-1069.72</v>
      </c>
      <c r="K1103" s="17">
        <v>0.06</v>
      </c>
      <c r="M1103" s="8">
        <v>1019.7095999999999</v>
      </c>
    </row>
    <row r="1104" spans="1:13">
      <c r="A1104" s="17">
        <v>0.04</v>
      </c>
      <c r="B1104" s="8">
        <v>882.93000000000006</v>
      </c>
      <c r="F1104" s="17">
        <v>7.0000000000000007E-2</v>
      </c>
      <c r="G1104" t="s">
        <v>29</v>
      </c>
      <c r="H1104" s="8">
        <v>19.04</v>
      </c>
      <c r="K1104" s="17">
        <v>7.0000000000000007E-2</v>
      </c>
      <c r="M1104" s="8">
        <v>19.04</v>
      </c>
    </row>
    <row r="1105" spans="1:13">
      <c r="A1105" s="17">
        <v>0.09</v>
      </c>
      <c r="B1105" s="8">
        <v>6.6803999999999988</v>
      </c>
      <c r="F1105" s="17">
        <v>0.06</v>
      </c>
      <c r="G1105" t="s">
        <v>29</v>
      </c>
      <c r="H1105" s="8">
        <v>1408.1865</v>
      </c>
      <c r="K1105" s="17">
        <v>0.08</v>
      </c>
      <c r="M1105" s="8">
        <v>-1069.72</v>
      </c>
    </row>
    <row r="1106" spans="1:13">
      <c r="A1106" s="17">
        <v>0.01</v>
      </c>
      <c r="B1106" s="8">
        <v>46.29</v>
      </c>
      <c r="F1106" s="17">
        <v>0.08</v>
      </c>
      <c r="G1106" t="s">
        <v>29</v>
      </c>
      <c r="H1106" s="8">
        <v>-1069.72</v>
      </c>
      <c r="K1106" s="17">
        <v>7.0000000000000007E-2</v>
      </c>
      <c r="M1106" s="8">
        <v>19.04</v>
      </c>
    </row>
    <row r="1107" spans="1:13">
      <c r="A1107" s="17">
        <v>0.01</v>
      </c>
      <c r="B1107" s="8">
        <v>177.79</v>
      </c>
      <c r="F1107" s="17">
        <v>0.1</v>
      </c>
      <c r="G1107" t="s">
        <v>29</v>
      </c>
      <c r="H1107" s="8">
        <v>204.49</v>
      </c>
      <c r="K1107" s="17">
        <v>0.06</v>
      </c>
      <c r="M1107" s="8">
        <v>1408.1865</v>
      </c>
    </row>
    <row r="1108" spans="1:13">
      <c r="A1108" s="17">
        <v>0.1</v>
      </c>
      <c r="B1108" s="8">
        <v>-14.990400000000001</v>
      </c>
      <c r="F1108" s="17">
        <v>0.05</v>
      </c>
      <c r="G1108" t="s">
        <v>29</v>
      </c>
      <c r="H1108" s="8">
        <v>-22.56</v>
      </c>
      <c r="K1108" s="17">
        <v>0.08</v>
      </c>
      <c r="M1108" s="8">
        <v>-1069.72</v>
      </c>
    </row>
    <row r="1109" spans="1:13">
      <c r="A1109" s="17">
        <v>0</v>
      </c>
      <c r="B1109" s="8">
        <v>638.38109999999995</v>
      </c>
      <c r="F1109" s="17">
        <v>0.02</v>
      </c>
      <c r="G1109" t="s">
        <v>29</v>
      </c>
      <c r="H1109" s="8">
        <v>-1191.5260000000001</v>
      </c>
      <c r="K1109" s="17">
        <v>0.1</v>
      </c>
      <c r="M1109" s="8">
        <v>204.49</v>
      </c>
    </row>
    <row r="1110" spans="1:13">
      <c r="A1110" s="17">
        <v>0.1</v>
      </c>
      <c r="B1110" s="8">
        <v>17.652000000000001</v>
      </c>
      <c r="F1110" s="17">
        <v>0.01</v>
      </c>
      <c r="G1110" t="s">
        <v>29</v>
      </c>
      <c r="H1110" s="8">
        <v>39.209999999999994</v>
      </c>
      <c r="K1110" s="17">
        <v>0.05</v>
      </c>
      <c r="M1110" s="8">
        <v>-22.56</v>
      </c>
    </row>
    <row r="1111" spans="1:13">
      <c r="A1111" s="17">
        <v>0.01</v>
      </c>
      <c r="B1111" s="8">
        <v>739.67399999999998</v>
      </c>
      <c r="F1111" s="17">
        <v>0.03</v>
      </c>
      <c r="G1111" t="s">
        <v>29</v>
      </c>
      <c r="H1111" s="8">
        <v>100.38000000000001</v>
      </c>
      <c r="K1111" s="17">
        <v>0.02</v>
      </c>
      <c r="M1111" s="8">
        <v>-1191.5260000000001</v>
      </c>
    </row>
    <row r="1112" spans="1:13">
      <c r="A1112" s="17">
        <v>0</v>
      </c>
      <c r="B1112" s="8">
        <v>-23.155999999999999</v>
      </c>
      <c r="F1112" s="17">
        <v>0.04</v>
      </c>
      <c r="G1112" t="s">
        <v>29</v>
      </c>
      <c r="H1112" s="8">
        <v>79.423200000000008</v>
      </c>
      <c r="K1112" s="17">
        <v>0.01</v>
      </c>
      <c r="M1112" s="8">
        <v>39.209999999999994</v>
      </c>
    </row>
    <row r="1113" spans="1:13">
      <c r="A1113" s="17">
        <v>0.06</v>
      </c>
      <c r="B1113" s="8">
        <v>-10.435</v>
      </c>
      <c r="F1113" s="17">
        <v>0.03</v>
      </c>
      <c r="G1113" t="s">
        <v>29</v>
      </c>
      <c r="H1113" s="8">
        <v>-15.090400000000001</v>
      </c>
      <c r="K1113" s="17">
        <v>0.03</v>
      </c>
      <c r="M1113" s="8">
        <v>100.38000000000001</v>
      </c>
    </row>
    <row r="1114" spans="1:13">
      <c r="A1114" s="17">
        <v>0.06</v>
      </c>
      <c r="B1114" s="8">
        <v>-78.916679999999999</v>
      </c>
      <c r="F1114" s="17">
        <v>0.03</v>
      </c>
      <c r="G1114" t="s">
        <v>29</v>
      </c>
      <c r="H1114" s="8">
        <v>-1473.9059999999999</v>
      </c>
      <c r="K1114" s="17">
        <v>0.04</v>
      </c>
      <c r="M1114" s="8">
        <v>79.423200000000008</v>
      </c>
    </row>
    <row r="1115" spans="1:13">
      <c r="A1115" s="17">
        <v>0.04</v>
      </c>
      <c r="B1115" s="8">
        <v>-13562.637407999999</v>
      </c>
      <c r="F1115" s="17">
        <v>0.06</v>
      </c>
      <c r="G1115" t="s">
        <v>29</v>
      </c>
      <c r="H1115" s="8">
        <v>66.359999999999985</v>
      </c>
      <c r="K1115" s="17">
        <v>0.03</v>
      </c>
      <c r="M1115" s="8">
        <v>-15.090400000000001</v>
      </c>
    </row>
    <row r="1116" spans="1:13">
      <c r="A1116" s="17">
        <v>0.03</v>
      </c>
      <c r="B1116" s="8">
        <v>-63.35</v>
      </c>
      <c r="F1116" s="17">
        <v>7.0000000000000007E-2</v>
      </c>
      <c r="G1116" t="s">
        <v>29</v>
      </c>
      <c r="H1116" s="8">
        <v>-162.91800000000001</v>
      </c>
      <c r="K1116" s="17">
        <v>0.03</v>
      </c>
      <c r="M1116" s="8">
        <v>-1473.9059999999999</v>
      </c>
    </row>
    <row r="1117" spans="1:13">
      <c r="A1117" s="17">
        <v>0.1</v>
      </c>
      <c r="B1117" s="8">
        <v>-8.9039999999999999</v>
      </c>
      <c r="F1117" s="17">
        <v>0.03</v>
      </c>
      <c r="G1117" t="s">
        <v>29</v>
      </c>
      <c r="H1117" s="8">
        <v>859.7177999999999</v>
      </c>
      <c r="K1117" s="17">
        <v>0.06</v>
      </c>
      <c r="M1117" s="8">
        <v>66.359999999999985</v>
      </c>
    </row>
    <row r="1118" spans="1:13">
      <c r="A1118" s="17">
        <v>7.0000000000000007E-2</v>
      </c>
      <c r="B1118" s="8">
        <v>88.72</v>
      </c>
      <c r="F1118" s="17">
        <v>0.04</v>
      </c>
      <c r="G1118" t="s">
        <v>29</v>
      </c>
      <c r="H1118" s="8">
        <v>-23.072000000000003</v>
      </c>
      <c r="K1118" s="17">
        <v>7.0000000000000007E-2</v>
      </c>
      <c r="M1118" s="8">
        <v>-162.91800000000001</v>
      </c>
    </row>
    <row r="1119" spans="1:13">
      <c r="A1119" s="17">
        <v>0</v>
      </c>
      <c r="B1119" s="8">
        <v>7.2518999999999991</v>
      </c>
      <c r="F1119" s="17">
        <v>0.09</v>
      </c>
      <c r="G1119" t="s">
        <v>29</v>
      </c>
      <c r="H1119" s="8">
        <v>-154.30700000000002</v>
      </c>
      <c r="K1119" s="17">
        <v>0.03</v>
      </c>
      <c r="M1119" s="8">
        <v>859.7177999999999</v>
      </c>
    </row>
    <row r="1120" spans="1:13">
      <c r="A1120" s="17">
        <v>0.06</v>
      </c>
      <c r="B1120" s="8">
        <v>-191.49</v>
      </c>
      <c r="F1120" s="17">
        <v>0.08</v>
      </c>
      <c r="G1120" t="s">
        <v>29</v>
      </c>
      <c r="H1120" s="8">
        <v>139.58009999999999</v>
      </c>
      <c r="K1120" s="17">
        <v>0.04</v>
      </c>
      <c r="M1120" s="8">
        <v>-23.072000000000003</v>
      </c>
    </row>
    <row r="1121" spans="1:13">
      <c r="A1121" s="17">
        <v>0.02</v>
      </c>
      <c r="B1121" s="8">
        <v>-1330.5</v>
      </c>
      <c r="F1121" s="17">
        <v>0.03</v>
      </c>
      <c r="G1121" t="s">
        <v>29</v>
      </c>
      <c r="H1121" s="8">
        <v>395.30799999999999</v>
      </c>
      <c r="K1121" s="17">
        <v>0.09</v>
      </c>
      <c r="M1121" s="8">
        <v>-154.30700000000002</v>
      </c>
    </row>
    <row r="1122" spans="1:13">
      <c r="A1122" s="17">
        <v>0.04</v>
      </c>
      <c r="B1122" s="8">
        <v>1320.5495999999998</v>
      </c>
      <c r="F1122" s="17">
        <v>0.1</v>
      </c>
      <c r="G1122" t="s">
        <v>29</v>
      </c>
      <c r="H1122" s="8">
        <v>104.9145</v>
      </c>
      <c r="K1122" s="17">
        <v>0.08</v>
      </c>
      <c r="M1122" s="8">
        <v>139.58009999999999</v>
      </c>
    </row>
    <row r="1123" spans="1:13">
      <c r="A1123" s="17">
        <v>0</v>
      </c>
      <c r="B1123" s="8">
        <v>1585.5030000000002</v>
      </c>
      <c r="F1123" s="17">
        <v>0.04</v>
      </c>
      <c r="G1123" t="s">
        <v>29</v>
      </c>
      <c r="H1123" s="8">
        <v>24.59</v>
      </c>
      <c r="K1123" s="17">
        <v>0.03</v>
      </c>
      <c r="M1123" s="8">
        <v>395.30799999999999</v>
      </c>
    </row>
    <row r="1124" spans="1:13">
      <c r="A1124" s="17">
        <v>0.03</v>
      </c>
      <c r="B1124" s="8">
        <v>526.04219999999998</v>
      </c>
      <c r="F1124" s="17">
        <v>0.05</v>
      </c>
      <c r="G1124" t="s">
        <v>29</v>
      </c>
      <c r="H1124" s="8">
        <v>-9.1769999999999996</v>
      </c>
      <c r="K1124" s="17">
        <v>0.1</v>
      </c>
      <c r="M1124" s="8">
        <v>104.9145</v>
      </c>
    </row>
    <row r="1125" spans="1:13">
      <c r="A1125" s="17">
        <v>0.1</v>
      </c>
      <c r="B1125" s="8">
        <v>-40.432000000000002</v>
      </c>
      <c r="F1125" s="17">
        <v>7.0000000000000007E-2</v>
      </c>
      <c r="G1125" t="s">
        <v>29</v>
      </c>
      <c r="H1125" s="8">
        <v>-121.75</v>
      </c>
      <c r="K1125" s="17">
        <v>0.04</v>
      </c>
      <c r="M1125" s="8">
        <v>24.59</v>
      </c>
    </row>
    <row r="1126" spans="1:13">
      <c r="A1126" s="17">
        <v>0</v>
      </c>
      <c r="B1126" s="8">
        <v>-88.61</v>
      </c>
      <c r="F1126" s="17">
        <v>7.0000000000000007E-2</v>
      </c>
      <c r="G1126" t="s">
        <v>29</v>
      </c>
      <c r="H1126" s="8">
        <v>24.350000000000023</v>
      </c>
      <c r="K1126" s="17">
        <v>0.05</v>
      </c>
      <c r="M1126" s="8">
        <v>-9.1769999999999996</v>
      </c>
    </row>
    <row r="1127" spans="1:13">
      <c r="A1127" s="17">
        <v>0.06</v>
      </c>
      <c r="B1127" s="8">
        <v>109.16</v>
      </c>
      <c r="F1127" s="17">
        <v>0.09</v>
      </c>
      <c r="G1127" t="s">
        <v>29</v>
      </c>
      <c r="H1127" s="8">
        <v>-34.764499999999998</v>
      </c>
      <c r="K1127" s="17">
        <v>7.0000000000000007E-2</v>
      </c>
      <c r="M1127" s="8">
        <v>-121.75</v>
      </c>
    </row>
    <row r="1128" spans="1:13">
      <c r="A1128" s="17">
        <v>0.09</v>
      </c>
      <c r="B1128" s="8">
        <v>-136.12200000000001</v>
      </c>
      <c r="F1128" s="17">
        <v>0.05</v>
      </c>
      <c r="G1128" t="s">
        <v>29</v>
      </c>
      <c r="H1128" s="8">
        <v>-7.3415999999999997</v>
      </c>
      <c r="K1128" s="17">
        <v>7.0000000000000007E-2</v>
      </c>
      <c r="M1128" s="8">
        <v>24.350000000000023</v>
      </c>
    </row>
    <row r="1129" spans="1:13">
      <c r="A1129" s="17">
        <v>0.04</v>
      </c>
      <c r="B1129" s="8">
        <v>-27.375</v>
      </c>
      <c r="F1129" s="17">
        <v>0.05</v>
      </c>
      <c r="G1129" t="s">
        <v>29</v>
      </c>
      <c r="H1129" s="8">
        <v>1633.9859999999999</v>
      </c>
      <c r="K1129" s="17">
        <v>0.09</v>
      </c>
      <c r="M1129" s="8">
        <v>-34.764499999999998</v>
      </c>
    </row>
    <row r="1130" spans="1:13">
      <c r="A1130" s="17">
        <v>0.06</v>
      </c>
      <c r="B1130" s="8">
        <v>-435.75749999999999</v>
      </c>
      <c r="F1130" s="17">
        <v>0.06</v>
      </c>
      <c r="G1130" t="s">
        <v>29</v>
      </c>
      <c r="H1130" s="8">
        <v>-2002.6314000000002</v>
      </c>
      <c r="K1130" s="17">
        <v>0.05</v>
      </c>
      <c r="M1130" s="8">
        <v>-7.3415999999999997</v>
      </c>
    </row>
    <row r="1131" spans="1:13">
      <c r="A1131" s="17">
        <v>0.06</v>
      </c>
      <c r="B1131" s="8">
        <v>682.53</v>
      </c>
      <c r="F1131" s="17">
        <v>0.09</v>
      </c>
      <c r="G1131" t="s">
        <v>29</v>
      </c>
      <c r="H1131" s="8">
        <v>-126.208</v>
      </c>
      <c r="K1131" s="17">
        <v>0.05</v>
      </c>
      <c r="M1131" s="8">
        <v>1633.9859999999999</v>
      </c>
    </row>
    <row r="1132" spans="1:13">
      <c r="A1132" s="17">
        <v>0.06</v>
      </c>
      <c r="B1132" s="8">
        <v>-277.22200000000004</v>
      </c>
      <c r="F1132" s="17">
        <v>0.08</v>
      </c>
      <c r="G1132" t="s">
        <v>29</v>
      </c>
      <c r="H1132" s="8">
        <v>-5.54</v>
      </c>
      <c r="K1132" s="17">
        <v>0.06</v>
      </c>
      <c r="M1132" s="8">
        <v>-2002.6314000000002</v>
      </c>
    </row>
    <row r="1133" spans="1:13">
      <c r="A1133" s="17">
        <v>0.03</v>
      </c>
      <c r="B1133" s="8">
        <v>-266.68600000000004</v>
      </c>
      <c r="F1133" s="17">
        <v>0.02</v>
      </c>
      <c r="G1133" t="s">
        <v>29</v>
      </c>
      <c r="H1133" s="8">
        <v>-21.63242</v>
      </c>
      <c r="K1133" s="17">
        <v>0.09</v>
      </c>
      <c r="M1133" s="8">
        <v>-126.208</v>
      </c>
    </row>
    <row r="1134" spans="1:13">
      <c r="A1134" s="17">
        <v>0.09</v>
      </c>
      <c r="B1134" s="8">
        <v>-12.277999999999999</v>
      </c>
      <c r="F1134" s="17">
        <v>0.03</v>
      </c>
      <c r="G1134" t="s">
        <v>29</v>
      </c>
      <c r="H1134" s="8">
        <v>-35.04</v>
      </c>
      <c r="K1134" s="17">
        <v>0.08</v>
      </c>
      <c r="M1134" s="8">
        <v>-5.54</v>
      </c>
    </row>
    <row r="1135" spans="1:13">
      <c r="A1135" s="17">
        <v>7.0000000000000007E-2</v>
      </c>
      <c r="B1135" s="8">
        <v>265.11180000000002</v>
      </c>
      <c r="F1135" s="17">
        <v>0.05</v>
      </c>
      <c r="G1135" t="s">
        <v>29</v>
      </c>
      <c r="H1135" s="8">
        <v>5.980000000000004</v>
      </c>
      <c r="K1135" s="17">
        <v>0.02</v>
      </c>
      <c r="M1135" s="8">
        <v>-21.63242</v>
      </c>
    </row>
    <row r="1136" spans="1:13">
      <c r="A1136" s="17">
        <v>0</v>
      </c>
      <c r="B1136" s="8">
        <v>9.5608000000000004</v>
      </c>
      <c r="F1136" s="17">
        <v>0.03</v>
      </c>
      <c r="G1136" t="s">
        <v>29</v>
      </c>
      <c r="H1136" s="8">
        <v>-35.04</v>
      </c>
      <c r="K1136" s="17">
        <v>0.03</v>
      </c>
      <c r="M1136" s="8">
        <v>-35.04</v>
      </c>
    </row>
    <row r="1137" spans="1:13">
      <c r="A1137" s="17">
        <v>0.1</v>
      </c>
      <c r="B1137" s="8">
        <v>390.09839999999997</v>
      </c>
      <c r="F1137" s="17">
        <v>7.0000000000000007E-2</v>
      </c>
      <c r="G1137" t="s">
        <v>29</v>
      </c>
      <c r="H1137" s="8">
        <v>149.53</v>
      </c>
      <c r="K1137" s="17">
        <v>0.05</v>
      </c>
      <c r="M1137" s="8">
        <v>5.980000000000004</v>
      </c>
    </row>
    <row r="1138" spans="1:13">
      <c r="A1138" s="17">
        <v>7.0000000000000007E-2</v>
      </c>
      <c r="B1138" s="8">
        <v>46.65</v>
      </c>
      <c r="F1138" s="17">
        <v>0.05</v>
      </c>
      <c r="G1138" t="s">
        <v>29</v>
      </c>
      <c r="H1138" s="8">
        <v>1.278</v>
      </c>
      <c r="K1138" s="17">
        <v>0.03</v>
      </c>
      <c r="M1138" s="8">
        <v>-35.04</v>
      </c>
    </row>
    <row r="1139" spans="1:13">
      <c r="A1139" s="17">
        <v>0.09</v>
      </c>
      <c r="B1139" s="8">
        <v>-1250.7460000000001</v>
      </c>
      <c r="F1139" s="17">
        <v>0.04</v>
      </c>
      <c r="G1139" t="s">
        <v>29</v>
      </c>
      <c r="H1139" s="8">
        <v>424.28999999999996</v>
      </c>
      <c r="K1139" s="17">
        <v>7.0000000000000007E-2</v>
      </c>
      <c r="M1139" s="8">
        <v>149.53</v>
      </c>
    </row>
    <row r="1140" spans="1:13">
      <c r="A1140" s="17">
        <v>0.1</v>
      </c>
      <c r="B1140" s="8">
        <v>374.904</v>
      </c>
      <c r="F1140" s="17">
        <v>0.04</v>
      </c>
      <c r="G1140" t="s">
        <v>29</v>
      </c>
      <c r="H1140" s="8">
        <v>-3.71956</v>
      </c>
      <c r="K1140" s="17">
        <v>0.05</v>
      </c>
      <c r="M1140" s="8">
        <v>1.278</v>
      </c>
    </row>
    <row r="1141" spans="1:13">
      <c r="A1141" s="17">
        <v>0.04</v>
      </c>
      <c r="B1141" s="8">
        <v>-528.83600000000001</v>
      </c>
      <c r="F1141" s="17">
        <v>0.05</v>
      </c>
      <c r="G1141" t="s">
        <v>29</v>
      </c>
      <c r="H1141" s="8">
        <v>-16.634799999999998</v>
      </c>
      <c r="K1141" s="17">
        <v>0.04</v>
      </c>
      <c r="M1141" s="8">
        <v>424.28999999999996</v>
      </c>
    </row>
    <row r="1142" spans="1:13">
      <c r="A1142" s="17">
        <v>0.02</v>
      </c>
      <c r="B1142" s="8">
        <v>-272.71320000000003</v>
      </c>
      <c r="F1142" s="17">
        <v>0.09</v>
      </c>
      <c r="G1142" t="s">
        <v>29</v>
      </c>
      <c r="H1142" s="8">
        <v>765.75</v>
      </c>
      <c r="K1142" s="17">
        <v>0.04</v>
      </c>
      <c r="M1142" s="8">
        <v>-3.71956</v>
      </c>
    </row>
    <row r="1143" spans="1:13">
      <c r="A1143" s="17">
        <v>0.02</v>
      </c>
      <c r="B1143" s="8">
        <v>-162.69399999999999</v>
      </c>
      <c r="F1143" s="17">
        <v>0.1</v>
      </c>
      <c r="G1143" t="s">
        <v>29</v>
      </c>
      <c r="H1143" s="8">
        <v>35.279699999999998</v>
      </c>
      <c r="K1143" s="17">
        <v>0.05</v>
      </c>
      <c r="M1143" s="8">
        <v>-16.634799999999998</v>
      </c>
    </row>
    <row r="1144" spans="1:13">
      <c r="A1144" s="17">
        <v>0.04</v>
      </c>
      <c r="B1144" s="8">
        <v>-115.90389999999999</v>
      </c>
      <c r="F1144" s="17">
        <v>7.0000000000000007E-2</v>
      </c>
      <c r="G1144" t="s">
        <v>29</v>
      </c>
      <c r="H1144" s="8">
        <v>-188.03399999999999</v>
      </c>
      <c r="K1144" s="17">
        <v>0.09</v>
      </c>
      <c r="M1144" s="8">
        <v>765.75</v>
      </c>
    </row>
    <row r="1145" spans="1:13">
      <c r="A1145" s="17">
        <v>0.06</v>
      </c>
      <c r="B1145" s="8">
        <v>-729.98799999999994</v>
      </c>
      <c r="F1145" s="17">
        <v>0.05</v>
      </c>
      <c r="G1145" t="s">
        <v>29</v>
      </c>
      <c r="H1145" s="8">
        <v>322.12199999999996</v>
      </c>
      <c r="K1145" s="17">
        <v>0.1</v>
      </c>
      <c r="M1145" s="8">
        <v>35.279699999999998</v>
      </c>
    </row>
    <row r="1146" spans="1:13">
      <c r="A1146" s="17">
        <v>0.09</v>
      </c>
      <c r="B1146" s="8">
        <v>-133.54599999999999</v>
      </c>
      <c r="F1146" s="17">
        <v>0.03</v>
      </c>
      <c r="G1146" t="s">
        <v>29</v>
      </c>
      <c r="H1146" s="8">
        <v>366.53999999999996</v>
      </c>
      <c r="K1146" s="17">
        <v>7.0000000000000007E-2</v>
      </c>
      <c r="M1146" s="8">
        <v>-188.03399999999999</v>
      </c>
    </row>
    <row r="1147" spans="1:13">
      <c r="A1147" s="17">
        <v>0.09</v>
      </c>
      <c r="B1147" s="8">
        <v>272.69399999999996</v>
      </c>
      <c r="F1147" s="17">
        <v>0.04</v>
      </c>
      <c r="G1147" t="s">
        <v>29</v>
      </c>
      <c r="H1147" s="8">
        <v>257.08319999999998</v>
      </c>
      <c r="K1147" s="17">
        <v>0.05</v>
      </c>
      <c r="M1147" s="8">
        <v>322.12199999999996</v>
      </c>
    </row>
    <row r="1148" spans="1:13">
      <c r="A1148" s="17">
        <v>0.1</v>
      </c>
      <c r="B1148" s="8">
        <v>-61.6</v>
      </c>
      <c r="F1148" s="17">
        <v>0.1</v>
      </c>
      <c r="G1148" t="s">
        <v>29</v>
      </c>
      <c r="H1148" s="8">
        <v>0.7854000000000001</v>
      </c>
      <c r="K1148" s="17">
        <v>0.03</v>
      </c>
      <c r="M1148" s="8">
        <v>366.53999999999996</v>
      </c>
    </row>
    <row r="1149" spans="1:13">
      <c r="A1149" s="17">
        <v>0.1</v>
      </c>
      <c r="B1149" s="8">
        <v>66.852000000000004</v>
      </c>
      <c r="F1149" s="17">
        <v>0.08</v>
      </c>
      <c r="G1149" t="s">
        <v>29</v>
      </c>
      <c r="H1149" s="8">
        <v>12.726000000000001</v>
      </c>
      <c r="K1149" s="17">
        <v>0.04</v>
      </c>
      <c r="M1149" s="8">
        <v>257.08319999999998</v>
      </c>
    </row>
    <row r="1150" spans="1:13">
      <c r="A1150" s="17">
        <v>7.0000000000000007E-2</v>
      </c>
      <c r="B1150" s="8">
        <v>17.839800000000011</v>
      </c>
      <c r="F1150" s="17">
        <v>0.02</v>
      </c>
      <c r="G1150" t="s">
        <v>29</v>
      </c>
      <c r="H1150" s="8">
        <v>160.8066</v>
      </c>
      <c r="K1150" s="17">
        <v>0.1</v>
      </c>
      <c r="M1150" s="8">
        <v>0.7854000000000001</v>
      </c>
    </row>
    <row r="1151" spans="1:13">
      <c r="A1151" s="17">
        <v>0.03</v>
      </c>
      <c r="B1151" s="8">
        <v>976.2672</v>
      </c>
      <c r="F1151" s="17">
        <v>0.04</v>
      </c>
      <c r="G1151" t="s">
        <v>29</v>
      </c>
      <c r="H1151" s="8">
        <v>1388.3558999999998</v>
      </c>
      <c r="K1151" s="17">
        <v>0.08</v>
      </c>
      <c r="M1151" s="8">
        <v>12.726000000000001</v>
      </c>
    </row>
    <row r="1152" spans="1:13">
      <c r="A1152" s="17">
        <v>0.04</v>
      </c>
      <c r="B1152" s="8">
        <v>23.204699999999999</v>
      </c>
      <c r="F1152" s="17">
        <v>0.06</v>
      </c>
      <c r="G1152" t="s">
        <v>29</v>
      </c>
      <c r="H1152" s="8">
        <v>0.36999999999999922</v>
      </c>
      <c r="K1152" s="17">
        <v>0.02</v>
      </c>
      <c r="M1152" s="8">
        <v>160.8066</v>
      </c>
    </row>
    <row r="1153" spans="1:13">
      <c r="A1153" s="17">
        <v>0.08</v>
      </c>
      <c r="B1153" s="8">
        <v>183.84300000000002</v>
      </c>
      <c r="F1153" s="17">
        <v>0.04</v>
      </c>
      <c r="G1153" t="s">
        <v>29</v>
      </c>
      <c r="H1153" s="8">
        <v>1947.67</v>
      </c>
      <c r="K1153" s="17">
        <v>0.04</v>
      </c>
      <c r="M1153" s="8">
        <v>1388.3558999999998</v>
      </c>
    </row>
    <row r="1154" spans="1:13">
      <c r="A1154" s="17">
        <v>0</v>
      </c>
      <c r="B1154" s="8">
        <v>167.46299999999997</v>
      </c>
      <c r="F1154" s="17">
        <v>0.08</v>
      </c>
      <c r="G1154" t="s">
        <v>29</v>
      </c>
      <c r="H1154" s="8">
        <v>31.751999999999999</v>
      </c>
      <c r="K1154" s="17">
        <v>0.06</v>
      </c>
      <c r="M1154" s="8">
        <v>0.36999999999999922</v>
      </c>
    </row>
    <row r="1155" spans="1:13">
      <c r="A1155" s="17">
        <v>0.09</v>
      </c>
      <c r="B1155" s="8">
        <v>1307.2692</v>
      </c>
      <c r="F1155" s="17">
        <v>0.02</v>
      </c>
      <c r="G1155" t="s">
        <v>29</v>
      </c>
      <c r="H1155" s="8">
        <v>117.208</v>
      </c>
      <c r="K1155" s="17">
        <v>0.04</v>
      </c>
      <c r="M1155" s="8">
        <v>1947.67</v>
      </c>
    </row>
    <row r="1156" spans="1:13">
      <c r="A1156" s="17">
        <v>0.01</v>
      </c>
      <c r="B1156" s="8">
        <v>-15.818400000000002</v>
      </c>
      <c r="F1156" s="17">
        <v>0.06</v>
      </c>
      <c r="G1156" t="s">
        <v>29</v>
      </c>
      <c r="H1156" s="8">
        <v>0.36999999999999922</v>
      </c>
      <c r="K1156" s="17">
        <v>0.08</v>
      </c>
      <c r="M1156" s="8">
        <v>31.751999999999999</v>
      </c>
    </row>
    <row r="1157" spans="1:13">
      <c r="A1157" s="17">
        <v>0.02</v>
      </c>
      <c r="B1157" s="8">
        <v>-55.832400000000007</v>
      </c>
      <c r="F1157" s="17">
        <v>0.08</v>
      </c>
      <c r="G1157" t="s">
        <v>29</v>
      </c>
      <c r="H1157" s="8">
        <v>-46.25</v>
      </c>
      <c r="K1157" s="17">
        <v>0.02</v>
      </c>
      <c r="M1157" s="8">
        <v>117.208</v>
      </c>
    </row>
    <row r="1158" spans="1:13">
      <c r="A1158" s="17">
        <v>0.05</v>
      </c>
      <c r="B1158" s="8">
        <v>550.38080000000002</v>
      </c>
      <c r="F1158" s="17">
        <v>0.1</v>
      </c>
      <c r="G1158" t="s">
        <v>29</v>
      </c>
      <c r="H1158" s="8">
        <v>-45.816000000000003</v>
      </c>
      <c r="K1158" s="17">
        <v>0.06</v>
      </c>
      <c r="M1158" s="8">
        <v>0.36999999999999922</v>
      </c>
    </row>
    <row r="1159" spans="1:13">
      <c r="A1159" s="17">
        <v>0.09</v>
      </c>
      <c r="B1159" s="8">
        <v>1.68</v>
      </c>
      <c r="F1159" s="17">
        <v>0</v>
      </c>
      <c r="G1159" t="s">
        <v>29</v>
      </c>
      <c r="H1159" s="8">
        <v>30.63</v>
      </c>
      <c r="K1159" s="17">
        <v>0.08</v>
      </c>
      <c r="M1159" s="8">
        <v>-46.25</v>
      </c>
    </row>
    <row r="1160" spans="1:13">
      <c r="A1160" s="17">
        <v>0.06</v>
      </c>
      <c r="B1160" s="8">
        <v>450.45959999999997</v>
      </c>
      <c r="F1160" s="17">
        <v>0.02</v>
      </c>
      <c r="G1160" t="s">
        <v>29</v>
      </c>
      <c r="H1160" s="8">
        <v>-6.835</v>
      </c>
      <c r="K1160" s="17">
        <v>0.1</v>
      </c>
      <c r="M1160" s="8">
        <v>-45.816000000000003</v>
      </c>
    </row>
    <row r="1161" spans="1:13">
      <c r="A1161" s="17">
        <v>0.08</v>
      </c>
      <c r="B1161" s="8">
        <v>8798.1830999999984</v>
      </c>
      <c r="F1161" s="17">
        <v>0.02</v>
      </c>
      <c r="G1161" t="s">
        <v>29</v>
      </c>
      <c r="H1161" s="8">
        <v>-137.494</v>
      </c>
      <c r="K1161" s="17">
        <v>0</v>
      </c>
      <c r="M1161" s="8">
        <v>30.63</v>
      </c>
    </row>
    <row r="1162" spans="1:13">
      <c r="A1162" s="17">
        <v>0.1</v>
      </c>
      <c r="B1162" s="8">
        <v>-5.3849999999999998</v>
      </c>
      <c r="F1162" s="17">
        <v>0.05</v>
      </c>
      <c r="G1162" t="s">
        <v>29</v>
      </c>
      <c r="H1162" s="8">
        <v>308.67</v>
      </c>
      <c r="K1162" s="17">
        <v>0.02</v>
      </c>
      <c r="M1162" s="8">
        <v>-6.835</v>
      </c>
    </row>
    <row r="1163" spans="1:13">
      <c r="A1163" s="17">
        <v>0.08</v>
      </c>
      <c r="B1163" s="8">
        <v>3031.9724000000001</v>
      </c>
      <c r="F1163" s="17">
        <v>0.04</v>
      </c>
      <c r="G1163" t="s">
        <v>29</v>
      </c>
      <c r="H1163" s="8">
        <v>-223.94400000000002</v>
      </c>
      <c r="K1163" s="17">
        <v>0.02</v>
      </c>
      <c r="M1163" s="8">
        <v>-137.494</v>
      </c>
    </row>
    <row r="1164" spans="1:13">
      <c r="A1164" s="17">
        <v>0.1</v>
      </c>
      <c r="B1164" s="8">
        <v>138.018</v>
      </c>
      <c r="F1164" s="17">
        <v>0.02</v>
      </c>
      <c r="G1164" t="s">
        <v>29</v>
      </c>
      <c r="H1164" s="8">
        <v>36.494999999999997</v>
      </c>
      <c r="K1164" s="17">
        <v>0.05</v>
      </c>
      <c r="M1164" s="8">
        <v>308.67</v>
      </c>
    </row>
    <row r="1165" spans="1:13">
      <c r="A1165" s="17">
        <v>0.06</v>
      </c>
      <c r="B1165" s="8">
        <v>38.874000000000002</v>
      </c>
      <c r="F1165" s="17">
        <v>7.0000000000000007E-2</v>
      </c>
      <c r="G1165" t="s">
        <v>29</v>
      </c>
      <c r="H1165" s="8">
        <v>255.76919999999998</v>
      </c>
      <c r="K1165" s="17">
        <v>0.04</v>
      </c>
      <c r="M1165" s="8">
        <v>-223.94400000000002</v>
      </c>
    </row>
    <row r="1166" spans="1:13">
      <c r="A1166" s="17">
        <v>7.0000000000000007E-2</v>
      </c>
      <c r="B1166" s="8">
        <v>-45.528000000000006</v>
      </c>
      <c r="F1166" s="17">
        <v>0.01</v>
      </c>
      <c r="G1166" t="s">
        <v>29</v>
      </c>
      <c r="H1166" s="8">
        <v>395.76</v>
      </c>
      <c r="K1166" s="17">
        <v>0.02</v>
      </c>
      <c r="M1166" s="8">
        <v>36.494999999999997</v>
      </c>
    </row>
    <row r="1167" spans="1:13">
      <c r="A1167" s="17">
        <v>0.05</v>
      </c>
      <c r="B1167" s="8">
        <v>567.59</v>
      </c>
      <c r="F1167" s="17">
        <v>7.0000000000000007E-2</v>
      </c>
      <c r="G1167" t="s">
        <v>29</v>
      </c>
      <c r="H1167" s="8">
        <v>-39.396000000000001</v>
      </c>
      <c r="K1167" s="17">
        <v>7.0000000000000007E-2</v>
      </c>
      <c r="M1167" s="8">
        <v>255.76919999999998</v>
      </c>
    </row>
    <row r="1168" spans="1:13">
      <c r="A1168" s="17">
        <v>7.0000000000000007E-2</v>
      </c>
      <c r="B1168" s="8">
        <v>-28.45</v>
      </c>
      <c r="F1168" s="17">
        <v>0.08</v>
      </c>
      <c r="G1168" t="s">
        <v>29</v>
      </c>
      <c r="H1168" s="8">
        <v>28.4</v>
      </c>
      <c r="K1168" s="17">
        <v>0.01</v>
      </c>
      <c r="M1168" s="8">
        <v>395.76</v>
      </c>
    </row>
    <row r="1169" spans="1:13">
      <c r="A1169" s="17">
        <v>7.0000000000000007E-2</v>
      </c>
      <c r="B1169" s="8">
        <v>-14.225</v>
      </c>
      <c r="F1169" s="17">
        <v>0.08</v>
      </c>
      <c r="G1169" t="s">
        <v>29</v>
      </c>
      <c r="H1169" s="8">
        <v>215.71799999999999</v>
      </c>
      <c r="K1169" s="17">
        <v>7.0000000000000007E-2</v>
      </c>
      <c r="M1169" s="8">
        <v>-39.396000000000001</v>
      </c>
    </row>
    <row r="1170" spans="1:13">
      <c r="A1170" s="17">
        <v>0.08</v>
      </c>
      <c r="B1170" s="8">
        <v>-601.80400000000009</v>
      </c>
      <c r="F1170" s="17">
        <v>0.02</v>
      </c>
      <c r="G1170" t="s">
        <v>29</v>
      </c>
      <c r="H1170" s="8">
        <v>106.98479999999999</v>
      </c>
      <c r="K1170" s="17">
        <v>0.08</v>
      </c>
      <c r="M1170" s="8">
        <v>28.4</v>
      </c>
    </row>
    <row r="1171" spans="1:13">
      <c r="A1171" s="17">
        <v>0.08</v>
      </c>
      <c r="B1171" s="8">
        <v>38.406000000000006</v>
      </c>
      <c r="F1171" s="17">
        <v>7.0000000000000007E-2</v>
      </c>
      <c r="G1171" t="s">
        <v>29</v>
      </c>
      <c r="H1171" s="8">
        <v>2.2320000000000002</v>
      </c>
      <c r="K1171" s="17">
        <v>0.08</v>
      </c>
      <c r="M1171" s="8">
        <v>215.71799999999999</v>
      </c>
    </row>
    <row r="1172" spans="1:13">
      <c r="A1172" s="17">
        <v>7.0000000000000007E-2</v>
      </c>
      <c r="B1172" s="8">
        <v>53.114399999999996</v>
      </c>
      <c r="F1172" s="17">
        <v>0.05</v>
      </c>
      <c r="G1172" t="s">
        <v>29</v>
      </c>
      <c r="H1172" s="8">
        <v>61.47</v>
      </c>
      <c r="K1172" s="17">
        <v>0.02</v>
      </c>
      <c r="M1172" s="8">
        <v>106.98479999999999</v>
      </c>
    </row>
    <row r="1173" spans="1:13">
      <c r="A1173" s="17">
        <v>0.08</v>
      </c>
      <c r="B1173" s="8">
        <v>8.7420000000000009</v>
      </c>
      <c r="F1173" s="17">
        <v>0.05</v>
      </c>
      <c r="G1173" t="s">
        <v>29</v>
      </c>
      <c r="H1173" s="8">
        <v>18.27</v>
      </c>
      <c r="K1173" s="17">
        <v>7.0000000000000007E-2</v>
      </c>
      <c r="M1173" s="8">
        <v>2.2320000000000002</v>
      </c>
    </row>
    <row r="1174" spans="1:13">
      <c r="A1174" s="17">
        <v>0.02</v>
      </c>
      <c r="B1174" s="8">
        <v>636.52199999999993</v>
      </c>
      <c r="F1174" s="17">
        <v>0.09</v>
      </c>
      <c r="G1174" t="s">
        <v>29</v>
      </c>
      <c r="H1174" s="8">
        <v>23.87</v>
      </c>
      <c r="K1174" s="17">
        <v>0.05</v>
      </c>
      <c r="M1174" s="8">
        <v>61.47</v>
      </c>
    </row>
    <row r="1175" spans="1:13">
      <c r="A1175" s="17">
        <v>0.03</v>
      </c>
      <c r="B1175" s="8">
        <v>4554.4346999999998</v>
      </c>
      <c r="F1175" s="17">
        <v>0.05</v>
      </c>
      <c r="G1175" t="s">
        <v>29</v>
      </c>
      <c r="H1175" s="8">
        <v>61.47</v>
      </c>
      <c r="K1175" s="17">
        <v>0.05</v>
      </c>
      <c r="M1175" s="8">
        <v>18.27</v>
      </c>
    </row>
    <row r="1176" spans="1:13">
      <c r="A1176" s="17">
        <v>0.06</v>
      </c>
      <c r="B1176" s="8">
        <v>618.19308000000001</v>
      </c>
      <c r="F1176" s="17">
        <v>0.05</v>
      </c>
      <c r="G1176" t="s">
        <v>29</v>
      </c>
      <c r="H1176" s="8">
        <v>18.27</v>
      </c>
      <c r="K1176" s="17">
        <v>0.09</v>
      </c>
      <c r="M1176" s="8">
        <v>23.87</v>
      </c>
    </row>
    <row r="1177" spans="1:13">
      <c r="A1177" s="17">
        <v>0.06</v>
      </c>
      <c r="B1177" s="8">
        <v>-15.1844</v>
      </c>
      <c r="F1177" s="17">
        <v>0.09</v>
      </c>
      <c r="G1177" t="s">
        <v>29</v>
      </c>
      <c r="H1177" s="8">
        <v>35.805</v>
      </c>
      <c r="K1177" s="17">
        <v>0.05</v>
      </c>
      <c r="M1177" s="8">
        <v>61.47</v>
      </c>
    </row>
    <row r="1178" spans="1:13">
      <c r="A1178" s="17">
        <v>0.04</v>
      </c>
      <c r="B1178" s="8">
        <v>-61.194000000000003</v>
      </c>
      <c r="F1178" s="17">
        <v>0.03</v>
      </c>
      <c r="G1178" t="s">
        <v>29</v>
      </c>
      <c r="H1178" s="8">
        <v>-20.320500000000003</v>
      </c>
      <c r="K1178" s="17">
        <v>0.05</v>
      </c>
      <c r="M1178" s="8">
        <v>18.27</v>
      </c>
    </row>
    <row r="1179" spans="1:13">
      <c r="A1179" s="17">
        <v>0.03</v>
      </c>
      <c r="B1179" s="8">
        <v>18.173999999999999</v>
      </c>
      <c r="F1179" s="17">
        <v>0.1</v>
      </c>
      <c r="G1179" t="s">
        <v>29</v>
      </c>
      <c r="H1179" s="8">
        <v>-88.039999999999992</v>
      </c>
      <c r="K1179" s="17">
        <v>0.09</v>
      </c>
      <c r="M1179" s="8">
        <v>35.805</v>
      </c>
    </row>
    <row r="1180" spans="1:13">
      <c r="A1180" s="17">
        <v>0.1</v>
      </c>
      <c r="B1180" s="8">
        <v>-49.53</v>
      </c>
      <c r="F1180" s="17">
        <v>0</v>
      </c>
      <c r="G1180" t="s">
        <v>29</v>
      </c>
      <c r="H1180" s="8">
        <v>180.23489999999998</v>
      </c>
      <c r="K1180" s="17">
        <v>0.03</v>
      </c>
      <c r="M1180" s="8">
        <v>-20.320500000000003</v>
      </c>
    </row>
    <row r="1181" spans="1:13">
      <c r="A1181" s="17">
        <v>0.09</v>
      </c>
      <c r="B1181" s="8">
        <v>-407.85</v>
      </c>
      <c r="F1181" s="17">
        <v>0.06</v>
      </c>
      <c r="G1181" t="s">
        <v>29</v>
      </c>
      <c r="H1181" s="8">
        <v>29.525099999999998</v>
      </c>
      <c r="K1181" s="17">
        <v>0.1</v>
      </c>
      <c r="M1181" s="8">
        <v>-88.039999999999992</v>
      </c>
    </row>
    <row r="1182" spans="1:13">
      <c r="A1182" s="17">
        <v>0.05</v>
      </c>
      <c r="B1182" s="8">
        <v>-191.25760000000002</v>
      </c>
      <c r="F1182" s="17">
        <v>7.0000000000000007E-2</v>
      </c>
      <c r="G1182" t="s">
        <v>29</v>
      </c>
      <c r="H1182" s="8">
        <v>-59.963760000000001</v>
      </c>
      <c r="K1182" s="17">
        <v>0</v>
      </c>
      <c r="M1182" s="8">
        <v>180.23489999999998</v>
      </c>
    </row>
    <row r="1183" spans="1:13">
      <c r="A1183" s="17">
        <v>0.01</v>
      </c>
      <c r="B1183" s="8">
        <v>196.52328</v>
      </c>
      <c r="F1183" s="17">
        <v>0.08</v>
      </c>
      <c r="G1183" t="s">
        <v>29</v>
      </c>
      <c r="H1183" s="8">
        <v>27.0273</v>
      </c>
      <c r="K1183" s="17">
        <v>0.06</v>
      </c>
      <c r="M1183" s="8">
        <v>29.525099999999998</v>
      </c>
    </row>
    <row r="1184" spans="1:13">
      <c r="A1184" s="17">
        <v>0</v>
      </c>
      <c r="B1184" s="8">
        <v>-343.86799999999999</v>
      </c>
      <c r="F1184" s="17">
        <v>0</v>
      </c>
      <c r="G1184" t="s">
        <v>29</v>
      </c>
      <c r="H1184" s="8">
        <v>-150.2604</v>
      </c>
      <c r="K1184" s="17">
        <v>7.0000000000000007E-2</v>
      </c>
      <c r="M1184" s="8">
        <v>-59.963760000000001</v>
      </c>
    </row>
    <row r="1185" spans="1:13">
      <c r="A1185" s="17">
        <v>0.05</v>
      </c>
      <c r="B1185" s="8">
        <v>-3971.0627999999997</v>
      </c>
      <c r="F1185" s="17">
        <v>0.04</v>
      </c>
      <c r="G1185" t="s">
        <v>29</v>
      </c>
      <c r="H1185" s="8">
        <v>309.71159999999998</v>
      </c>
      <c r="K1185" s="17">
        <v>0.08</v>
      </c>
      <c r="M1185" s="8">
        <v>27.0273</v>
      </c>
    </row>
    <row r="1186" spans="1:13">
      <c r="A1186" s="17">
        <v>0.01</v>
      </c>
      <c r="B1186" s="8">
        <v>-18.478199999999998</v>
      </c>
      <c r="F1186" s="17">
        <v>0.01</v>
      </c>
      <c r="G1186" t="s">
        <v>29</v>
      </c>
      <c r="H1186" s="8">
        <v>-128.85599999999999</v>
      </c>
      <c r="K1186" s="17">
        <v>0</v>
      </c>
      <c r="M1186" s="8">
        <v>-150.2604</v>
      </c>
    </row>
    <row r="1187" spans="1:13">
      <c r="A1187" s="17">
        <v>0.02</v>
      </c>
      <c r="B1187" s="8">
        <v>-381.84119999999996</v>
      </c>
      <c r="F1187" s="17">
        <v>0</v>
      </c>
      <c r="G1187" t="s">
        <v>29</v>
      </c>
      <c r="H1187" s="8">
        <v>-2.3450000000000002</v>
      </c>
      <c r="K1187" s="17">
        <v>0.04</v>
      </c>
      <c r="M1187" s="8">
        <v>309.71159999999998</v>
      </c>
    </row>
    <row r="1188" spans="1:13">
      <c r="A1188" s="17">
        <v>0.03</v>
      </c>
      <c r="B1188" s="8">
        <v>12.5504</v>
      </c>
      <c r="F1188" s="17">
        <v>0.04</v>
      </c>
      <c r="G1188" t="s">
        <v>29</v>
      </c>
      <c r="H1188" s="8">
        <v>67.606200000000001</v>
      </c>
      <c r="K1188" s="17">
        <v>0.01</v>
      </c>
      <c r="M1188" s="8">
        <v>-128.85599999999999</v>
      </c>
    </row>
    <row r="1189" spans="1:13">
      <c r="A1189" s="17">
        <v>0.09</v>
      </c>
      <c r="B1189" s="8">
        <v>45.3324</v>
      </c>
      <c r="F1189" s="17">
        <v>0.01</v>
      </c>
      <c r="G1189" t="s">
        <v>29</v>
      </c>
      <c r="H1189" s="8">
        <v>-46.5244</v>
      </c>
      <c r="K1189" s="17">
        <v>0</v>
      </c>
      <c r="M1189" s="8">
        <v>-2.3450000000000002</v>
      </c>
    </row>
    <row r="1190" spans="1:13">
      <c r="A1190" s="17">
        <v>0.08</v>
      </c>
      <c r="B1190" s="8">
        <v>33.659999999999997</v>
      </c>
      <c r="F1190" s="17">
        <v>0.02</v>
      </c>
      <c r="G1190" t="s">
        <v>29</v>
      </c>
      <c r="H1190" s="8">
        <v>-39.606000000000002</v>
      </c>
      <c r="K1190" s="17">
        <v>0.04</v>
      </c>
      <c r="M1190" s="8">
        <v>67.606200000000001</v>
      </c>
    </row>
    <row r="1191" spans="1:13">
      <c r="A1191" s="17">
        <v>0</v>
      </c>
      <c r="B1191" s="8">
        <v>15.677999999999999</v>
      </c>
      <c r="F1191" s="17">
        <v>0.05</v>
      </c>
      <c r="G1191" t="s">
        <v>29</v>
      </c>
      <c r="H1191" s="8">
        <v>-50.75</v>
      </c>
      <c r="K1191" s="17">
        <v>0.01</v>
      </c>
      <c r="M1191" s="8">
        <v>-46.5244</v>
      </c>
    </row>
    <row r="1192" spans="1:13">
      <c r="A1192" s="17">
        <v>0.05</v>
      </c>
      <c r="B1192" s="8">
        <v>52.775999999999996</v>
      </c>
      <c r="F1192" s="17">
        <v>0.09</v>
      </c>
      <c r="G1192" t="s">
        <v>29</v>
      </c>
      <c r="H1192" s="8">
        <v>-136.25200000000001</v>
      </c>
      <c r="K1192" s="17">
        <v>0.02</v>
      </c>
      <c r="M1192" s="8">
        <v>-39.606000000000002</v>
      </c>
    </row>
    <row r="1193" spans="1:13">
      <c r="A1193" s="17">
        <v>0.08</v>
      </c>
      <c r="B1193" s="8">
        <v>-162.8244</v>
      </c>
      <c r="F1193" s="17">
        <v>0.02</v>
      </c>
      <c r="G1193" t="s">
        <v>29</v>
      </c>
      <c r="H1193" s="8">
        <v>-25.76</v>
      </c>
      <c r="K1193" s="17">
        <v>0.05</v>
      </c>
      <c r="M1193" s="8">
        <v>-50.75</v>
      </c>
    </row>
    <row r="1194" spans="1:13">
      <c r="A1194" s="17">
        <v>0.08</v>
      </c>
      <c r="B1194" s="8">
        <v>-6.9308200000000006</v>
      </c>
      <c r="F1194" s="17">
        <v>0</v>
      </c>
      <c r="G1194" t="s">
        <v>29</v>
      </c>
      <c r="H1194" s="8">
        <v>-45.21</v>
      </c>
      <c r="K1194" s="17">
        <v>0.09</v>
      </c>
      <c r="M1194" s="8">
        <v>-136.25200000000001</v>
      </c>
    </row>
    <row r="1195" spans="1:13">
      <c r="A1195" s="17">
        <v>0.05</v>
      </c>
      <c r="B1195" s="8">
        <v>-118.54</v>
      </c>
      <c r="F1195" s="17">
        <v>0.1</v>
      </c>
      <c r="G1195" t="s">
        <v>29</v>
      </c>
      <c r="H1195" s="8">
        <v>-286.245</v>
      </c>
      <c r="K1195" s="17">
        <v>0.02</v>
      </c>
      <c r="M1195" s="8">
        <v>-25.76</v>
      </c>
    </row>
    <row r="1196" spans="1:13">
      <c r="A1196" s="17">
        <v>0.05</v>
      </c>
      <c r="B1196" s="8">
        <v>2963.48</v>
      </c>
      <c r="F1196" s="17">
        <v>0.1</v>
      </c>
      <c r="G1196" t="s">
        <v>29</v>
      </c>
      <c r="H1196" s="8">
        <v>16.12</v>
      </c>
      <c r="K1196" s="17">
        <v>0</v>
      </c>
      <c r="M1196" s="8">
        <v>-45.21</v>
      </c>
    </row>
    <row r="1197" spans="1:13">
      <c r="A1197" s="17">
        <v>7.0000000000000007E-2</v>
      </c>
      <c r="B1197" s="8">
        <v>398.30249999999995</v>
      </c>
      <c r="F1197" s="17">
        <v>0.1</v>
      </c>
      <c r="G1197" t="s">
        <v>29</v>
      </c>
      <c r="H1197" s="8">
        <v>15.808000000000003</v>
      </c>
      <c r="K1197" s="17">
        <v>0.1</v>
      </c>
      <c r="M1197" s="8">
        <v>-286.245</v>
      </c>
    </row>
    <row r="1198" spans="1:13">
      <c r="A1198" s="17">
        <v>0.05</v>
      </c>
      <c r="B1198" s="8">
        <v>709.85200000000009</v>
      </c>
      <c r="F1198" s="17">
        <v>0.05</v>
      </c>
      <c r="G1198" t="s">
        <v>29</v>
      </c>
      <c r="H1198" s="8">
        <v>29.17</v>
      </c>
      <c r="K1198" s="17">
        <v>0.1</v>
      </c>
      <c r="M1198" s="8">
        <v>16.12</v>
      </c>
    </row>
    <row r="1199" spans="1:13">
      <c r="A1199" s="17">
        <v>7.0000000000000007E-2</v>
      </c>
      <c r="B1199" s="8">
        <v>80.809200000000089</v>
      </c>
      <c r="F1199" s="17">
        <v>0.01</v>
      </c>
      <c r="G1199" t="s">
        <v>29</v>
      </c>
      <c r="H1199" s="8">
        <v>-48.97</v>
      </c>
      <c r="K1199" s="17">
        <v>0.1</v>
      </c>
      <c r="M1199" s="8">
        <v>15.808000000000003</v>
      </c>
    </row>
    <row r="1200" spans="1:13">
      <c r="A1200" s="17">
        <v>0.08</v>
      </c>
      <c r="B1200" s="8">
        <v>371.27200000000005</v>
      </c>
      <c r="F1200" s="17">
        <v>0.1</v>
      </c>
      <c r="G1200" t="s">
        <v>29</v>
      </c>
      <c r="H1200" s="8">
        <v>84.05</v>
      </c>
      <c r="K1200" s="17">
        <v>0.05</v>
      </c>
      <c r="M1200" s="8">
        <v>29.17</v>
      </c>
    </row>
    <row r="1201" spans="1:13">
      <c r="A1201" s="17">
        <v>0.09</v>
      </c>
      <c r="B1201" s="8">
        <v>77.000895400000104</v>
      </c>
      <c r="F1201" s="17">
        <v>0.05</v>
      </c>
      <c r="G1201" t="s">
        <v>29</v>
      </c>
      <c r="H1201" s="8">
        <v>17.836500000000001</v>
      </c>
      <c r="K1201" s="17">
        <v>0.01</v>
      </c>
      <c r="M1201" s="8">
        <v>-48.97</v>
      </c>
    </row>
    <row r="1202" spans="1:13">
      <c r="A1202" s="17">
        <v>0.06</v>
      </c>
      <c r="B1202" s="8">
        <v>27.968600000000009</v>
      </c>
      <c r="F1202" s="17">
        <v>0.1</v>
      </c>
      <c r="G1202" t="s">
        <v>29</v>
      </c>
      <c r="H1202" s="8">
        <v>-20.222799999999999</v>
      </c>
      <c r="K1202" s="17">
        <v>0.1</v>
      </c>
      <c r="M1202" s="8">
        <v>84.05</v>
      </c>
    </row>
    <row r="1203" spans="1:13">
      <c r="A1203" s="17">
        <v>0.01</v>
      </c>
      <c r="B1203" s="8">
        <v>-66.779579999999996</v>
      </c>
      <c r="F1203" s="17">
        <v>0.1</v>
      </c>
      <c r="G1203" t="s">
        <v>29</v>
      </c>
      <c r="H1203" s="8">
        <v>381.61799999999994</v>
      </c>
      <c r="K1203" s="17">
        <v>0.05</v>
      </c>
      <c r="M1203" s="8">
        <v>17.836500000000001</v>
      </c>
    </row>
    <row r="1204" spans="1:13">
      <c r="A1204" s="17">
        <v>0.05</v>
      </c>
      <c r="B1204" s="8">
        <v>-144.9188</v>
      </c>
      <c r="F1204" s="17">
        <v>0.03</v>
      </c>
      <c r="G1204" t="s">
        <v>29</v>
      </c>
      <c r="H1204" s="8">
        <v>-177.05799999999999</v>
      </c>
      <c r="K1204" s="17">
        <v>0.1</v>
      </c>
      <c r="M1204" s="8">
        <v>-20.222799999999999</v>
      </c>
    </row>
    <row r="1205" spans="1:13">
      <c r="A1205" s="17">
        <v>0.09</v>
      </c>
      <c r="B1205" s="8">
        <v>-5.0716000000000001</v>
      </c>
      <c r="F1205" s="17">
        <v>0.1</v>
      </c>
      <c r="G1205" t="s">
        <v>29</v>
      </c>
      <c r="H1205" s="8">
        <v>164.08199999999999</v>
      </c>
      <c r="K1205" s="17">
        <v>0.1</v>
      </c>
      <c r="M1205" s="8">
        <v>381.61799999999994</v>
      </c>
    </row>
    <row r="1206" spans="1:13">
      <c r="A1206" s="17">
        <v>0.08</v>
      </c>
      <c r="B1206" s="8">
        <v>-1.18</v>
      </c>
      <c r="F1206" s="17">
        <v>0.02</v>
      </c>
      <c r="G1206" t="s">
        <v>29</v>
      </c>
      <c r="H1206" s="8">
        <v>-54.63</v>
      </c>
      <c r="K1206" s="17">
        <v>0.03</v>
      </c>
      <c r="M1206" s="8">
        <v>-177.05799999999999</v>
      </c>
    </row>
    <row r="1207" spans="1:13">
      <c r="A1207" s="17">
        <v>0</v>
      </c>
      <c r="B1207" s="8">
        <v>-203.09799999999998</v>
      </c>
      <c r="F1207" s="17">
        <v>0.05</v>
      </c>
      <c r="G1207" t="s">
        <v>29</v>
      </c>
      <c r="H1207" s="8">
        <v>3.84</v>
      </c>
      <c r="K1207" s="17">
        <v>0.1</v>
      </c>
      <c r="M1207" s="8">
        <v>164.08199999999999</v>
      </c>
    </row>
    <row r="1208" spans="1:13">
      <c r="A1208" s="17">
        <v>0.09</v>
      </c>
      <c r="B1208" s="8">
        <v>-48.57</v>
      </c>
      <c r="F1208" s="17">
        <v>0.1</v>
      </c>
      <c r="G1208" t="s">
        <v>29</v>
      </c>
      <c r="H1208" s="8">
        <v>-21.03</v>
      </c>
      <c r="K1208" s="17">
        <v>0.02</v>
      </c>
      <c r="M1208" s="8">
        <v>-54.63</v>
      </c>
    </row>
    <row r="1209" spans="1:13">
      <c r="A1209" s="17">
        <v>0.09</v>
      </c>
      <c r="B1209" s="8">
        <v>-48.57</v>
      </c>
      <c r="F1209" s="17">
        <v>0.06</v>
      </c>
      <c r="G1209" t="s">
        <v>29</v>
      </c>
      <c r="H1209" s="8">
        <v>21.78</v>
      </c>
      <c r="K1209" s="17">
        <v>0.05</v>
      </c>
      <c r="M1209" s="8">
        <v>3.84</v>
      </c>
    </row>
    <row r="1210" spans="1:13">
      <c r="A1210" s="17">
        <v>0.05</v>
      </c>
      <c r="B1210" s="8">
        <v>-47.28</v>
      </c>
      <c r="F1210" s="17">
        <v>7.0000000000000007E-2</v>
      </c>
      <c r="G1210" t="s">
        <v>29</v>
      </c>
      <c r="H1210" s="8">
        <v>-93.927400000000006</v>
      </c>
      <c r="K1210" s="17">
        <v>0.1</v>
      </c>
      <c r="M1210" s="8">
        <v>-21.03</v>
      </c>
    </row>
    <row r="1211" spans="1:13">
      <c r="A1211" s="17">
        <v>0.03</v>
      </c>
      <c r="B1211" s="8">
        <v>722.24099999999999</v>
      </c>
      <c r="F1211" s="17">
        <v>0.01</v>
      </c>
      <c r="G1211" t="s">
        <v>29</v>
      </c>
      <c r="H1211" s="8">
        <v>-321.51</v>
      </c>
      <c r="K1211" s="17">
        <v>0.06</v>
      </c>
      <c r="M1211" s="8">
        <v>21.78</v>
      </c>
    </row>
    <row r="1212" spans="1:13">
      <c r="A1212" s="17">
        <v>0.05</v>
      </c>
      <c r="B1212" s="8">
        <v>-161</v>
      </c>
      <c r="F1212" s="17">
        <v>0.04</v>
      </c>
      <c r="G1212" t="s">
        <v>29</v>
      </c>
      <c r="H1212" s="8">
        <v>246.2748</v>
      </c>
      <c r="K1212" s="17">
        <v>7.0000000000000007E-2</v>
      </c>
      <c r="M1212" s="8">
        <v>-93.927400000000006</v>
      </c>
    </row>
    <row r="1213" spans="1:13">
      <c r="A1213" s="17">
        <v>0.03</v>
      </c>
      <c r="B1213" s="8">
        <v>848.3646</v>
      </c>
      <c r="F1213" s="17">
        <v>0.09</v>
      </c>
      <c r="G1213" t="s">
        <v>29</v>
      </c>
      <c r="H1213" s="8">
        <v>93.950399999999988</v>
      </c>
      <c r="K1213" s="17">
        <v>0.01</v>
      </c>
      <c r="M1213" s="8">
        <v>-321.51</v>
      </c>
    </row>
    <row r="1214" spans="1:13">
      <c r="A1214" s="17">
        <v>0.03</v>
      </c>
      <c r="B1214" s="8">
        <v>-88.840800000000002</v>
      </c>
      <c r="F1214" s="17">
        <v>0.08</v>
      </c>
      <c r="G1214" t="s">
        <v>29</v>
      </c>
      <c r="H1214" s="8">
        <v>-121.2</v>
      </c>
      <c r="K1214" s="17">
        <v>0.04</v>
      </c>
      <c r="M1214" s="8">
        <v>246.2748</v>
      </c>
    </row>
    <row r="1215" spans="1:13">
      <c r="A1215" s="17">
        <v>0.1</v>
      </c>
      <c r="B1215" s="8">
        <v>1208.9903999999999</v>
      </c>
      <c r="F1215" s="17">
        <v>0.06</v>
      </c>
      <c r="G1215" t="s">
        <v>29</v>
      </c>
      <c r="H1215" s="8">
        <v>10.782400000000001</v>
      </c>
      <c r="K1215" s="17">
        <v>0.09</v>
      </c>
      <c r="M1215" s="8">
        <v>93.950399999999988</v>
      </c>
    </row>
    <row r="1216" spans="1:13">
      <c r="A1216" s="17">
        <v>0.1</v>
      </c>
      <c r="B1216" s="8">
        <v>9.9911999999999992</v>
      </c>
      <c r="F1216" s="17">
        <v>0.05</v>
      </c>
      <c r="G1216" t="s">
        <v>29</v>
      </c>
      <c r="H1216" s="8">
        <v>2008.71</v>
      </c>
      <c r="K1216" s="17">
        <v>0.08</v>
      </c>
      <c r="M1216" s="8">
        <v>-121.2</v>
      </c>
    </row>
    <row r="1217" spans="1:13">
      <c r="A1217" s="17">
        <v>0.08</v>
      </c>
      <c r="B1217" s="8">
        <v>126.22500000000001</v>
      </c>
      <c r="F1217" s="17">
        <v>0.09</v>
      </c>
      <c r="G1217" t="s">
        <v>29</v>
      </c>
      <c r="H1217" s="8">
        <v>-80.53</v>
      </c>
      <c r="K1217" s="17">
        <v>0.06</v>
      </c>
      <c r="M1217" s="8">
        <v>10.782400000000001</v>
      </c>
    </row>
    <row r="1218" spans="1:13">
      <c r="A1218" s="17">
        <v>0</v>
      </c>
      <c r="B1218" s="8">
        <v>187.7628</v>
      </c>
      <c r="F1218" s="17">
        <v>0.05</v>
      </c>
      <c r="G1218" t="s">
        <v>29</v>
      </c>
      <c r="H1218" s="8">
        <v>-48.957999999999998</v>
      </c>
      <c r="K1218" s="17">
        <v>0.05</v>
      </c>
      <c r="M1218" s="8">
        <v>2008.71</v>
      </c>
    </row>
    <row r="1219" spans="1:13">
      <c r="A1219" s="17">
        <v>0.03</v>
      </c>
      <c r="B1219" s="8">
        <v>295.90649999999999</v>
      </c>
      <c r="F1219" s="17">
        <v>0</v>
      </c>
      <c r="G1219" t="s">
        <v>29</v>
      </c>
      <c r="H1219" s="8">
        <v>-15.61</v>
      </c>
      <c r="K1219" s="17">
        <v>0.09</v>
      </c>
      <c r="M1219" s="8">
        <v>-80.53</v>
      </c>
    </row>
    <row r="1220" spans="1:13">
      <c r="A1220" s="17">
        <v>0.1</v>
      </c>
      <c r="B1220" s="8">
        <v>-2111.36</v>
      </c>
      <c r="F1220" s="17">
        <v>0.09</v>
      </c>
      <c r="G1220" t="s">
        <v>29</v>
      </c>
      <c r="H1220" s="8">
        <v>23.616</v>
      </c>
      <c r="K1220" s="17">
        <v>0.05</v>
      </c>
      <c r="M1220" s="8">
        <v>-48.957999999999998</v>
      </c>
    </row>
    <row r="1221" spans="1:13">
      <c r="A1221" s="17">
        <v>0.17</v>
      </c>
      <c r="B1221" s="8">
        <v>-9.1300000000000008</v>
      </c>
      <c r="F1221" s="17">
        <v>0.09</v>
      </c>
      <c r="G1221" t="s">
        <v>29</v>
      </c>
      <c r="H1221" s="8">
        <v>-1748.0119999999999</v>
      </c>
      <c r="K1221" s="17">
        <v>0</v>
      </c>
      <c r="M1221" s="8">
        <v>-15.61</v>
      </c>
    </row>
    <row r="1222" spans="1:13">
      <c r="A1222" s="17">
        <v>0.09</v>
      </c>
      <c r="B1222" s="8">
        <v>357.428</v>
      </c>
      <c r="F1222" s="17">
        <v>0.09</v>
      </c>
      <c r="G1222" t="s">
        <v>29</v>
      </c>
      <c r="H1222" s="8">
        <v>8.3879999999999999</v>
      </c>
      <c r="K1222" s="17">
        <v>0.09</v>
      </c>
      <c r="M1222" s="8">
        <v>23.616</v>
      </c>
    </row>
    <row r="1223" spans="1:13">
      <c r="A1223" s="17">
        <v>0.09</v>
      </c>
      <c r="B1223" s="8">
        <v>40.351199999999992</v>
      </c>
      <c r="F1223" s="17">
        <v>0</v>
      </c>
      <c r="G1223" t="s">
        <v>29</v>
      </c>
      <c r="H1223" s="8">
        <v>-66.170999999999992</v>
      </c>
      <c r="K1223" s="17">
        <v>0.09</v>
      </c>
      <c r="M1223" s="8">
        <v>-1748.0119999999999</v>
      </c>
    </row>
    <row r="1224" spans="1:13">
      <c r="A1224" s="17">
        <v>0</v>
      </c>
      <c r="B1224" s="8">
        <v>27.634499999999996</v>
      </c>
      <c r="F1224" s="17">
        <v>0.09</v>
      </c>
      <c r="G1224" t="s">
        <v>29</v>
      </c>
      <c r="H1224" s="8">
        <v>51.218699999999998</v>
      </c>
      <c r="K1224" s="17">
        <v>0.09</v>
      </c>
      <c r="M1224" s="8">
        <v>8.3879999999999999</v>
      </c>
    </row>
    <row r="1225" spans="1:13">
      <c r="A1225" s="17">
        <v>0.08</v>
      </c>
      <c r="B1225" s="8">
        <v>751.58</v>
      </c>
      <c r="F1225" s="17">
        <v>0.01</v>
      </c>
      <c r="G1225" t="s">
        <v>29</v>
      </c>
      <c r="H1225" s="8">
        <v>380.46800000000002</v>
      </c>
      <c r="K1225" s="17">
        <v>0</v>
      </c>
      <c r="M1225" s="8">
        <v>-66.170999999999992</v>
      </c>
    </row>
    <row r="1226" spans="1:13">
      <c r="A1226" s="17">
        <v>0.03</v>
      </c>
      <c r="B1226" s="8">
        <v>-663.51419999999996</v>
      </c>
      <c r="F1226" s="17">
        <v>0.06</v>
      </c>
      <c r="G1226" t="s">
        <v>29</v>
      </c>
      <c r="H1226" s="8">
        <v>-103.224</v>
      </c>
      <c r="K1226" s="17">
        <v>0.09</v>
      </c>
      <c r="M1226" s="8">
        <v>51.218699999999998</v>
      </c>
    </row>
    <row r="1227" spans="1:13">
      <c r="A1227" s="17">
        <v>7.0000000000000007E-2</v>
      </c>
      <c r="B1227" s="8">
        <v>-157.56</v>
      </c>
      <c r="F1227" s="17">
        <v>0.06</v>
      </c>
      <c r="G1227" t="s">
        <v>29</v>
      </c>
      <c r="H1227" s="8">
        <v>2755.6422000000002</v>
      </c>
      <c r="K1227" s="17">
        <v>0.01</v>
      </c>
      <c r="M1227" s="8">
        <v>380.46800000000002</v>
      </c>
    </row>
    <row r="1228" spans="1:13">
      <c r="A1228" s="17">
        <v>0.04</v>
      </c>
      <c r="B1228" s="8">
        <v>-87.998040000000003</v>
      </c>
      <c r="F1228" s="17">
        <v>0.03</v>
      </c>
      <c r="G1228" t="s">
        <v>29</v>
      </c>
      <c r="H1228" s="8">
        <v>-256.01800000000003</v>
      </c>
      <c r="K1228" s="17">
        <v>0.06</v>
      </c>
      <c r="M1228" s="8">
        <v>-103.224</v>
      </c>
    </row>
    <row r="1229" spans="1:13">
      <c r="A1229" s="17">
        <v>0.03</v>
      </c>
      <c r="B1229" s="8">
        <v>-35.290399999999998</v>
      </c>
      <c r="F1229" s="17">
        <v>7.0000000000000007E-2</v>
      </c>
      <c r="G1229" t="s">
        <v>29</v>
      </c>
      <c r="H1229" s="8">
        <v>-41.77</v>
      </c>
      <c r="K1229" s="17">
        <v>0.06</v>
      </c>
      <c r="M1229" s="8">
        <v>2755.6422000000002</v>
      </c>
    </row>
    <row r="1230" spans="1:13">
      <c r="A1230" s="17">
        <v>0.01</v>
      </c>
      <c r="B1230" s="8">
        <v>-74.883600000000001</v>
      </c>
      <c r="F1230" s="17">
        <v>7.0000000000000007E-2</v>
      </c>
      <c r="G1230" t="s">
        <v>29</v>
      </c>
      <c r="H1230" s="8">
        <v>17.429400000000001</v>
      </c>
      <c r="K1230" s="17">
        <v>0.03</v>
      </c>
      <c r="M1230" s="8">
        <v>-256.01800000000003</v>
      </c>
    </row>
    <row r="1231" spans="1:13">
      <c r="A1231" s="17">
        <v>0.06</v>
      </c>
      <c r="B1231" s="8">
        <v>-98.056000000000012</v>
      </c>
      <c r="F1231" s="17">
        <v>0.1</v>
      </c>
      <c r="G1231" t="s">
        <v>29</v>
      </c>
      <c r="H1231" s="8">
        <v>65.41</v>
      </c>
      <c r="K1231" s="17">
        <v>7.0000000000000007E-2</v>
      </c>
      <c r="M1231" s="8">
        <v>-41.77</v>
      </c>
    </row>
    <row r="1232" spans="1:13">
      <c r="A1232" s="17">
        <v>0.08</v>
      </c>
      <c r="B1232" s="8">
        <v>-425.20840000000004</v>
      </c>
      <c r="F1232" s="17">
        <v>0.06</v>
      </c>
      <c r="G1232" t="s">
        <v>29</v>
      </c>
      <c r="H1232" s="8">
        <v>-37.561999999999998</v>
      </c>
      <c r="K1232" s="17">
        <v>7.0000000000000007E-2</v>
      </c>
      <c r="M1232" s="8">
        <v>17.429400000000001</v>
      </c>
    </row>
    <row r="1233" spans="1:13">
      <c r="A1233" s="17">
        <v>0.09</v>
      </c>
      <c r="B1233" s="8">
        <v>631.33000000000004</v>
      </c>
      <c r="F1233" s="17">
        <v>0.01</v>
      </c>
      <c r="G1233" t="s">
        <v>29</v>
      </c>
      <c r="H1233" s="8">
        <v>-449.69399999999996</v>
      </c>
      <c r="K1233" s="17">
        <v>0.1</v>
      </c>
      <c r="M1233" s="8">
        <v>65.41</v>
      </c>
    </row>
    <row r="1234" spans="1:13">
      <c r="A1234" s="17">
        <v>7.0000000000000007E-2</v>
      </c>
      <c r="B1234" s="8">
        <v>-22.175999999999998</v>
      </c>
      <c r="F1234" s="17">
        <v>0.05</v>
      </c>
      <c r="G1234" t="s">
        <v>29</v>
      </c>
      <c r="H1234" s="8">
        <v>-66.248000000000005</v>
      </c>
      <c r="K1234" s="17">
        <v>0.06</v>
      </c>
      <c r="M1234" s="8">
        <v>-37.561999999999998</v>
      </c>
    </row>
    <row r="1235" spans="1:13">
      <c r="A1235" s="17">
        <v>0.02</v>
      </c>
      <c r="B1235" s="8">
        <v>-214.10399999999998</v>
      </c>
      <c r="F1235" s="17">
        <v>0.03</v>
      </c>
      <c r="G1235" t="s">
        <v>29</v>
      </c>
      <c r="H1235" s="8">
        <v>-57.56</v>
      </c>
      <c r="K1235" s="17">
        <v>0.01</v>
      </c>
      <c r="M1235" s="8">
        <v>-449.69399999999996</v>
      </c>
    </row>
    <row r="1236" spans="1:13">
      <c r="A1236" s="17">
        <v>0.01</v>
      </c>
      <c r="B1236" s="8">
        <v>-26.936</v>
      </c>
      <c r="F1236" s="17">
        <v>0.02</v>
      </c>
      <c r="G1236" t="s">
        <v>29</v>
      </c>
      <c r="H1236" s="8">
        <v>664.51800000000003</v>
      </c>
      <c r="K1236" s="17">
        <v>0.05</v>
      </c>
      <c r="M1236" s="8">
        <v>-66.248000000000005</v>
      </c>
    </row>
    <row r="1237" spans="1:13">
      <c r="A1237" s="17">
        <v>0.09</v>
      </c>
      <c r="B1237" s="8">
        <v>-324.73</v>
      </c>
      <c r="F1237" s="17">
        <v>0.08</v>
      </c>
      <c r="G1237" t="s">
        <v>29</v>
      </c>
      <c r="H1237" s="8">
        <v>105.7</v>
      </c>
      <c r="K1237" s="17">
        <v>0.03</v>
      </c>
      <c r="M1237" s="8">
        <v>-57.56</v>
      </c>
    </row>
    <row r="1238" spans="1:13">
      <c r="A1238" s="17">
        <v>0</v>
      </c>
      <c r="B1238" s="8">
        <v>1500.12</v>
      </c>
      <c r="F1238" s="17">
        <v>0.02</v>
      </c>
      <c r="G1238" t="s">
        <v>29</v>
      </c>
      <c r="H1238" s="8">
        <v>-21.06</v>
      </c>
      <c r="K1238" s="17">
        <v>0.02</v>
      </c>
      <c r="M1238" s="8">
        <v>664.51800000000003</v>
      </c>
    </row>
    <row r="1239" spans="1:13">
      <c r="A1239" s="17">
        <v>0.01</v>
      </c>
      <c r="B1239" s="8">
        <v>-313.02180000000004</v>
      </c>
      <c r="F1239" s="17">
        <v>0.03</v>
      </c>
      <c r="G1239" t="s">
        <v>29</v>
      </c>
      <c r="H1239" s="8">
        <v>-5.08</v>
      </c>
      <c r="K1239" s="17">
        <v>0.08</v>
      </c>
      <c r="M1239" s="8">
        <v>105.7</v>
      </c>
    </row>
    <row r="1240" spans="1:13">
      <c r="A1240" s="17">
        <v>0</v>
      </c>
      <c r="B1240" s="8">
        <v>-192.5532</v>
      </c>
      <c r="F1240" s="17">
        <v>0.02</v>
      </c>
      <c r="G1240" t="s">
        <v>29</v>
      </c>
      <c r="H1240" s="8">
        <v>1289.3819999999998</v>
      </c>
      <c r="K1240" s="17">
        <v>0.02</v>
      </c>
      <c r="M1240" s="8">
        <v>-21.06</v>
      </c>
    </row>
    <row r="1241" spans="1:13">
      <c r="A1241" s="17">
        <v>0.1</v>
      </c>
      <c r="B1241" s="8">
        <v>-464.28200000000004</v>
      </c>
      <c r="F1241" s="17">
        <v>7.0000000000000007E-2</v>
      </c>
      <c r="G1241" t="s">
        <v>29</v>
      </c>
      <c r="H1241" s="8">
        <v>-191.548</v>
      </c>
      <c r="K1241" s="17">
        <v>0.03</v>
      </c>
      <c r="M1241" s="8">
        <v>-5.08</v>
      </c>
    </row>
    <row r="1242" spans="1:13">
      <c r="A1242" s="17">
        <v>0.1</v>
      </c>
      <c r="B1242" s="8">
        <v>156.74339999999998</v>
      </c>
      <c r="F1242" s="17">
        <v>0.1</v>
      </c>
      <c r="G1242" t="s">
        <v>29</v>
      </c>
      <c r="H1242" s="8">
        <v>-29.003</v>
      </c>
      <c r="K1242" s="17">
        <v>0.02</v>
      </c>
      <c r="M1242" s="8">
        <v>1289.3819999999998</v>
      </c>
    </row>
    <row r="1243" spans="1:13">
      <c r="A1243" s="17">
        <v>0.08</v>
      </c>
      <c r="B1243" s="8">
        <v>110.11799999999999</v>
      </c>
      <c r="F1243" s="17">
        <v>0.04</v>
      </c>
      <c r="G1243" t="s">
        <v>29</v>
      </c>
      <c r="H1243" s="8">
        <v>2.0672000000000001</v>
      </c>
      <c r="K1243" s="17">
        <v>7.0000000000000007E-2</v>
      </c>
      <c r="M1243" s="8">
        <v>-191.548</v>
      </c>
    </row>
    <row r="1244" spans="1:13">
      <c r="A1244" s="17">
        <v>7.0000000000000007E-2</v>
      </c>
      <c r="B1244" s="8">
        <v>-42.588000000000001</v>
      </c>
      <c r="F1244" s="17">
        <v>0.09</v>
      </c>
      <c r="G1244" t="s">
        <v>29</v>
      </c>
      <c r="H1244" s="8">
        <v>-37.789000000000001</v>
      </c>
      <c r="K1244" s="17">
        <v>0.1</v>
      </c>
      <c r="M1244" s="8">
        <v>-29.003</v>
      </c>
    </row>
    <row r="1245" spans="1:13">
      <c r="A1245" s="17">
        <v>7.0000000000000007E-2</v>
      </c>
      <c r="B1245" s="8">
        <v>-222.95</v>
      </c>
      <c r="F1245" s="17">
        <v>0</v>
      </c>
      <c r="G1245" t="s">
        <v>29</v>
      </c>
      <c r="H1245" s="8">
        <v>-43.26</v>
      </c>
      <c r="K1245" s="17">
        <v>0.04</v>
      </c>
      <c r="M1245" s="8">
        <v>2.0672000000000001</v>
      </c>
    </row>
    <row r="1246" spans="1:13">
      <c r="A1246" s="17">
        <v>0.06</v>
      </c>
      <c r="B1246" s="8">
        <v>7.6244999999999994</v>
      </c>
      <c r="F1246" s="17">
        <v>0.09</v>
      </c>
      <c r="G1246" t="s">
        <v>29</v>
      </c>
      <c r="H1246" s="8">
        <v>4.8499999999999996</v>
      </c>
      <c r="K1246" s="17">
        <v>0.09</v>
      </c>
      <c r="M1246" s="8">
        <v>-37.789000000000001</v>
      </c>
    </row>
    <row r="1247" spans="1:13">
      <c r="A1247" s="17">
        <v>0.01</v>
      </c>
      <c r="B1247" s="8">
        <v>-1676.6119999999999</v>
      </c>
      <c r="F1247" s="17">
        <v>0.06</v>
      </c>
      <c r="G1247" t="s">
        <v>29</v>
      </c>
      <c r="H1247" s="8">
        <v>3.5948999999999995</v>
      </c>
      <c r="K1247" s="17">
        <v>0</v>
      </c>
      <c r="M1247" s="8">
        <v>-43.26</v>
      </c>
    </row>
    <row r="1248" spans="1:13">
      <c r="A1248" s="17">
        <v>7.0000000000000007E-2</v>
      </c>
      <c r="B1248" s="8">
        <v>45.127799999999993</v>
      </c>
      <c r="F1248" s="17">
        <v>7.0000000000000007E-2</v>
      </c>
      <c r="G1248" t="s">
        <v>29</v>
      </c>
      <c r="H1248" s="8">
        <v>15.8148</v>
      </c>
      <c r="K1248" s="17">
        <v>0.09</v>
      </c>
      <c r="M1248" s="8">
        <v>4.8499999999999996</v>
      </c>
    </row>
    <row r="1249" spans="1:13">
      <c r="A1249" s="17">
        <v>0.02</v>
      </c>
      <c r="B1249" s="8">
        <v>-52.863999999999997</v>
      </c>
      <c r="F1249" s="17">
        <v>0.04</v>
      </c>
      <c r="G1249" t="s">
        <v>29</v>
      </c>
      <c r="H1249" s="8">
        <v>-69.91</v>
      </c>
      <c r="K1249" s="17">
        <v>0.06</v>
      </c>
      <c r="M1249" s="8">
        <v>3.5948999999999995</v>
      </c>
    </row>
    <row r="1250" spans="1:13">
      <c r="A1250" s="17">
        <v>0.01</v>
      </c>
      <c r="B1250" s="8">
        <v>45.378</v>
      </c>
      <c r="F1250" s="17">
        <v>0.02</v>
      </c>
      <c r="G1250" t="s">
        <v>29</v>
      </c>
      <c r="H1250" s="8">
        <v>266.76089999999999</v>
      </c>
      <c r="K1250" s="17">
        <v>7.0000000000000007E-2</v>
      </c>
      <c r="M1250" s="8">
        <v>15.8148</v>
      </c>
    </row>
    <row r="1251" spans="1:13">
      <c r="A1251" s="17">
        <v>0.08</v>
      </c>
      <c r="B1251" s="8">
        <v>4949.9160000000002</v>
      </c>
      <c r="F1251" s="17">
        <v>0.02</v>
      </c>
      <c r="G1251" t="s">
        <v>29</v>
      </c>
      <c r="H1251" s="8">
        <v>29.883900000000001</v>
      </c>
      <c r="K1251" s="17">
        <v>0.04</v>
      </c>
      <c r="M1251" s="8">
        <v>-69.91</v>
      </c>
    </row>
    <row r="1252" spans="1:13">
      <c r="A1252" s="17">
        <v>0.09</v>
      </c>
      <c r="B1252" s="8">
        <v>1055.6039999999998</v>
      </c>
      <c r="F1252" s="17">
        <v>0</v>
      </c>
      <c r="G1252" t="s">
        <v>29</v>
      </c>
      <c r="H1252" s="8">
        <v>52.763999999999996</v>
      </c>
      <c r="K1252" s="17">
        <v>0.02</v>
      </c>
      <c r="M1252" s="8">
        <v>266.76089999999999</v>
      </c>
    </row>
    <row r="1253" spans="1:13">
      <c r="A1253" s="17">
        <v>0.09</v>
      </c>
      <c r="B1253" s="8">
        <v>359.83</v>
      </c>
      <c r="F1253" s="17">
        <v>0.1</v>
      </c>
      <c r="G1253" t="s">
        <v>29</v>
      </c>
      <c r="H1253" s="8">
        <v>-170.98</v>
      </c>
      <c r="K1253" s="17">
        <v>0.02</v>
      </c>
      <c r="M1253" s="8">
        <v>29.883900000000001</v>
      </c>
    </row>
    <row r="1254" spans="1:13">
      <c r="A1254" s="17">
        <v>0.1</v>
      </c>
      <c r="B1254" s="8">
        <v>-69.873999999999995</v>
      </c>
      <c r="F1254" s="17">
        <v>7.0000000000000007E-2</v>
      </c>
      <c r="G1254" t="s">
        <v>29</v>
      </c>
      <c r="H1254" s="8">
        <v>-95.618600000000015</v>
      </c>
      <c r="K1254" s="17">
        <v>0</v>
      </c>
      <c r="M1254" s="8">
        <v>52.763999999999996</v>
      </c>
    </row>
    <row r="1255" spans="1:13">
      <c r="A1255" s="17">
        <v>0.01</v>
      </c>
      <c r="B1255" s="8">
        <v>-135.74</v>
      </c>
      <c r="F1255" s="17">
        <v>0.05</v>
      </c>
      <c r="G1255" t="s">
        <v>29</v>
      </c>
      <c r="H1255" s="8">
        <v>-2.3760000000000003</v>
      </c>
      <c r="K1255" s="17">
        <v>0.1</v>
      </c>
      <c r="M1255" s="8">
        <v>-170.98</v>
      </c>
    </row>
    <row r="1256" spans="1:13">
      <c r="A1256" s="17">
        <v>0.02</v>
      </c>
      <c r="B1256" s="8">
        <v>-14.52</v>
      </c>
      <c r="F1256" s="17">
        <v>0.1</v>
      </c>
      <c r="G1256" t="s">
        <v>29</v>
      </c>
      <c r="H1256" s="8">
        <v>31.59</v>
      </c>
      <c r="K1256" s="17">
        <v>7.0000000000000007E-2</v>
      </c>
      <c r="M1256" s="8">
        <v>-95.618600000000015</v>
      </c>
    </row>
    <row r="1257" spans="1:13">
      <c r="A1257" s="17">
        <v>0.01</v>
      </c>
      <c r="B1257" s="8">
        <v>171.26489999999998</v>
      </c>
      <c r="F1257" s="17">
        <v>0.02</v>
      </c>
      <c r="G1257" t="s">
        <v>29</v>
      </c>
      <c r="H1257" s="8">
        <v>165.6345</v>
      </c>
      <c r="K1257" s="17">
        <v>0.05</v>
      </c>
      <c r="M1257" s="8">
        <v>-2.3760000000000003</v>
      </c>
    </row>
    <row r="1258" spans="1:13">
      <c r="A1258" s="17">
        <v>0.08</v>
      </c>
      <c r="B1258" s="8">
        <v>138.22199999999998</v>
      </c>
      <c r="F1258" s="17">
        <v>0.08</v>
      </c>
      <c r="G1258" t="s">
        <v>29</v>
      </c>
      <c r="H1258" s="8">
        <v>0.32999999999999691</v>
      </c>
      <c r="K1258" s="17">
        <v>0.1</v>
      </c>
      <c r="M1258" s="8">
        <v>31.59</v>
      </c>
    </row>
    <row r="1259" spans="1:13">
      <c r="A1259" s="17">
        <v>0.01</v>
      </c>
      <c r="B1259" s="8">
        <v>711.24479999999994</v>
      </c>
      <c r="F1259" s="17">
        <v>0.05</v>
      </c>
      <c r="G1259" t="s">
        <v>29</v>
      </c>
      <c r="H1259" s="8">
        <v>-35.26</v>
      </c>
      <c r="K1259" s="17">
        <v>0.02</v>
      </c>
      <c r="M1259" s="8">
        <v>165.6345</v>
      </c>
    </row>
    <row r="1260" spans="1:13">
      <c r="A1260" s="17">
        <v>0.09</v>
      </c>
      <c r="B1260" s="8">
        <v>-1084.8469632000001</v>
      </c>
      <c r="F1260" s="17">
        <v>0</v>
      </c>
      <c r="G1260" t="s">
        <v>29</v>
      </c>
      <c r="H1260" s="8">
        <v>21.095999999999997</v>
      </c>
      <c r="K1260" s="17">
        <v>0.08</v>
      </c>
      <c r="M1260" s="8">
        <v>0.32999999999999691</v>
      </c>
    </row>
    <row r="1261" spans="1:13">
      <c r="A1261" s="17">
        <v>0.08</v>
      </c>
      <c r="B1261" s="8">
        <v>-156.77199999999999</v>
      </c>
      <c r="F1261" s="17">
        <v>0.02</v>
      </c>
      <c r="G1261" t="s">
        <v>29</v>
      </c>
      <c r="H1261" s="8">
        <v>-294.084</v>
      </c>
      <c r="K1261" s="17">
        <v>0.05</v>
      </c>
      <c r="M1261" s="8">
        <v>-35.26</v>
      </c>
    </row>
    <row r="1262" spans="1:13">
      <c r="A1262" s="17">
        <v>0.08</v>
      </c>
      <c r="B1262" s="8">
        <v>-37.6</v>
      </c>
      <c r="F1262" s="17">
        <v>0.04</v>
      </c>
      <c r="G1262" t="s">
        <v>29</v>
      </c>
      <c r="H1262" s="8">
        <v>55.555199999999999</v>
      </c>
      <c r="K1262" s="17">
        <v>0</v>
      </c>
      <c r="M1262" s="8">
        <v>21.095999999999997</v>
      </c>
    </row>
    <row r="1263" spans="1:13">
      <c r="A1263" s="17">
        <v>0.04</v>
      </c>
      <c r="B1263" s="8">
        <v>1389.5771999999999</v>
      </c>
      <c r="F1263" s="17">
        <v>0.09</v>
      </c>
      <c r="G1263" t="s">
        <v>29</v>
      </c>
      <c r="H1263" s="8">
        <v>-208.72039999999998</v>
      </c>
      <c r="K1263" s="17">
        <v>0.02</v>
      </c>
      <c r="M1263" s="8">
        <v>-294.084</v>
      </c>
    </row>
    <row r="1264" spans="1:13">
      <c r="A1264" s="17">
        <v>0.02</v>
      </c>
      <c r="B1264" s="8">
        <v>-222.816</v>
      </c>
      <c r="F1264" s="17">
        <v>0.08</v>
      </c>
      <c r="G1264" t="s">
        <v>29</v>
      </c>
      <c r="H1264" s="8">
        <v>-12.876779999999998</v>
      </c>
      <c r="K1264" s="17">
        <v>0.04</v>
      </c>
      <c r="M1264" s="8">
        <v>55.555199999999999</v>
      </c>
    </row>
    <row r="1265" spans="1:13">
      <c r="A1265" s="17">
        <v>0.05</v>
      </c>
      <c r="B1265" s="8">
        <v>-133.71</v>
      </c>
      <c r="F1265" s="17">
        <v>0.06</v>
      </c>
      <c r="G1265" t="s">
        <v>29</v>
      </c>
      <c r="H1265" s="8">
        <v>-8.8759999999999994</v>
      </c>
      <c r="K1265" s="17">
        <v>0.09</v>
      </c>
      <c r="M1265" s="8">
        <v>-208.72039999999998</v>
      </c>
    </row>
    <row r="1266" spans="1:13">
      <c r="A1266" s="17">
        <v>0.01</v>
      </c>
      <c r="B1266" s="8">
        <v>2653.7813999999998</v>
      </c>
      <c r="F1266" s="17">
        <v>0.04</v>
      </c>
      <c r="G1266" t="s">
        <v>29</v>
      </c>
      <c r="H1266" s="8">
        <v>14.754</v>
      </c>
      <c r="K1266" s="17">
        <v>0.08</v>
      </c>
      <c r="M1266" s="8">
        <v>-12.876779999999998</v>
      </c>
    </row>
    <row r="1267" spans="1:13">
      <c r="A1267" s="17">
        <v>0.04</v>
      </c>
      <c r="B1267" s="8">
        <v>10.32</v>
      </c>
      <c r="F1267" s="17">
        <v>0.04</v>
      </c>
      <c r="G1267" t="s">
        <v>29</v>
      </c>
      <c r="H1267" s="8">
        <v>213</v>
      </c>
      <c r="K1267" s="17">
        <v>0.06</v>
      </c>
      <c r="M1267" s="8">
        <v>-8.8759999999999994</v>
      </c>
    </row>
    <row r="1268" spans="1:13">
      <c r="A1268" s="17">
        <v>0.08</v>
      </c>
      <c r="B1268" s="8">
        <v>997.38144000000011</v>
      </c>
      <c r="F1268" s="17">
        <v>0.03</v>
      </c>
      <c r="G1268" t="s">
        <v>29</v>
      </c>
      <c r="H1268" s="8">
        <v>-8.3881000000000014</v>
      </c>
      <c r="K1268" s="17">
        <v>0.04</v>
      </c>
      <c r="M1268" s="8">
        <v>14.754</v>
      </c>
    </row>
    <row r="1269" spans="1:13">
      <c r="A1269" s="17">
        <v>0.04</v>
      </c>
      <c r="B1269" s="8">
        <v>-36.030800000000006</v>
      </c>
      <c r="F1269" s="17">
        <v>0.04</v>
      </c>
      <c r="G1269" t="s">
        <v>29</v>
      </c>
      <c r="H1269" s="8">
        <v>87.03</v>
      </c>
      <c r="K1269" s="17">
        <v>0.04</v>
      </c>
      <c r="M1269" s="8">
        <v>213</v>
      </c>
    </row>
    <row r="1270" spans="1:13">
      <c r="A1270" s="17">
        <v>0.01</v>
      </c>
      <c r="B1270" s="8">
        <v>-28.954000000000001</v>
      </c>
      <c r="F1270" s="17">
        <v>0.03</v>
      </c>
      <c r="G1270" t="s">
        <v>29</v>
      </c>
      <c r="H1270" s="8">
        <v>3602.1311999999994</v>
      </c>
      <c r="K1270" s="17">
        <v>0.03</v>
      </c>
      <c r="M1270" s="8">
        <v>-8.3881000000000014</v>
      </c>
    </row>
    <row r="1271" spans="1:13">
      <c r="A1271" s="17">
        <v>0.02</v>
      </c>
      <c r="B1271" s="8">
        <v>-85.021999999999991</v>
      </c>
      <c r="F1271" s="17">
        <v>0.08</v>
      </c>
      <c r="G1271" t="s">
        <v>29</v>
      </c>
      <c r="H1271" s="8">
        <v>-66.584999999999994</v>
      </c>
      <c r="K1271" s="17">
        <v>0.04</v>
      </c>
      <c r="M1271" s="8">
        <v>87.03</v>
      </c>
    </row>
    <row r="1272" spans="1:13">
      <c r="A1272" s="17">
        <v>0</v>
      </c>
      <c r="B1272" s="8">
        <v>99.198000000000008</v>
      </c>
      <c r="F1272" s="17">
        <v>7.0000000000000007E-2</v>
      </c>
      <c r="G1272" t="s">
        <v>29</v>
      </c>
      <c r="H1272" s="8">
        <v>441.59399999999999</v>
      </c>
      <c r="K1272" s="17">
        <v>0.03</v>
      </c>
      <c r="M1272" s="8">
        <v>3602.1311999999994</v>
      </c>
    </row>
    <row r="1273" spans="1:13">
      <c r="A1273" s="17">
        <v>0.01</v>
      </c>
      <c r="B1273" s="8">
        <v>136.03139999999999</v>
      </c>
      <c r="F1273" s="17">
        <v>0.05</v>
      </c>
      <c r="G1273" t="s">
        <v>29</v>
      </c>
      <c r="H1273" s="8">
        <v>13.448099999999998</v>
      </c>
      <c r="K1273" s="17">
        <v>0.08</v>
      </c>
      <c r="M1273" s="8">
        <v>-66.584999999999994</v>
      </c>
    </row>
    <row r="1274" spans="1:13">
      <c r="A1274" s="17">
        <v>0.1</v>
      </c>
      <c r="B1274" s="8">
        <v>-100.072</v>
      </c>
      <c r="F1274" s="17">
        <v>0.03</v>
      </c>
      <c r="G1274" t="s">
        <v>29</v>
      </c>
      <c r="H1274" s="8">
        <v>4033.6089000000002</v>
      </c>
      <c r="K1274" s="17">
        <v>7.0000000000000007E-2</v>
      </c>
      <c r="M1274" s="8">
        <v>441.59399999999999</v>
      </c>
    </row>
    <row r="1275" spans="1:13">
      <c r="A1275" s="17">
        <v>0.01</v>
      </c>
      <c r="B1275" s="8">
        <v>-12.026699999999998</v>
      </c>
      <c r="F1275" s="17">
        <v>0.05</v>
      </c>
      <c r="G1275" t="s">
        <v>29</v>
      </c>
      <c r="H1275" s="8">
        <v>-2.3520000000000096</v>
      </c>
      <c r="K1275" s="17">
        <v>0.05</v>
      </c>
      <c r="M1275" s="8">
        <v>13.448099999999998</v>
      </c>
    </row>
    <row r="1276" spans="1:13">
      <c r="A1276" s="17">
        <v>0.03</v>
      </c>
      <c r="B1276" s="8">
        <v>122.508</v>
      </c>
      <c r="F1276" s="17">
        <v>0.03</v>
      </c>
      <c r="G1276" t="s">
        <v>29</v>
      </c>
      <c r="H1276" s="8">
        <v>-246.27609999999999</v>
      </c>
      <c r="K1276" s="17">
        <v>0.03</v>
      </c>
      <c r="M1276" s="8">
        <v>4033.6089000000002</v>
      </c>
    </row>
    <row r="1277" spans="1:13">
      <c r="A1277" s="17">
        <v>0.05</v>
      </c>
      <c r="B1277" s="8">
        <v>-12.026699999999998</v>
      </c>
      <c r="F1277" s="17">
        <v>0.01</v>
      </c>
      <c r="G1277" t="s">
        <v>29</v>
      </c>
      <c r="H1277" s="8">
        <v>55.194599999999994</v>
      </c>
      <c r="K1277" s="17">
        <v>0.05</v>
      </c>
      <c r="M1277" s="8">
        <v>-2.3520000000000096</v>
      </c>
    </row>
    <row r="1278" spans="1:13">
      <c r="A1278" s="17">
        <v>0.1</v>
      </c>
      <c r="B1278" s="8">
        <v>34.067999999999998</v>
      </c>
      <c r="F1278" s="17">
        <v>0.05</v>
      </c>
      <c r="G1278" t="s">
        <v>29</v>
      </c>
      <c r="H1278" s="8">
        <v>-160.38470000000001</v>
      </c>
      <c r="K1278" s="17">
        <v>0.03</v>
      </c>
      <c r="M1278" s="8">
        <v>-246.27609999999999</v>
      </c>
    </row>
    <row r="1279" spans="1:13">
      <c r="A1279" s="17">
        <v>0.01</v>
      </c>
      <c r="B1279" s="8">
        <v>2.9700000000000006</v>
      </c>
      <c r="F1279" s="17">
        <v>0.09</v>
      </c>
      <c r="G1279" t="s">
        <v>29</v>
      </c>
      <c r="H1279" s="8">
        <v>732.26980000000003</v>
      </c>
      <c r="K1279" s="17">
        <v>0.01</v>
      </c>
      <c r="M1279" s="8">
        <v>55.194599999999994</v>
      </c>
    </row>
    <row r="1280" spans="1:13">
      <c r="A1280" s="17">
        <v>0</v>
      </c>
      <c r="B1280" s="8">
        <v>385.30289999999997</v>
      </c>
      <c r="F1280" s="17">
        <v>0.05</v>
      </c>
      <c r="G1280" t="s">
        <v>29</v>
      </c>
      <c r="H1280" s="8">
        <v>-120.59</v>
      </c>
      <c r="K1280" s="17">
        <v>0.05</v>
      </c>
      <c r="M1280" s="8">
        <v>-160.38470000000001</v>
      </c>
    </row>
    <row r="1281" spans="1:13">
      <c r="A1281" s="17">
        <v>0.03</v>
      </c>
      <c r="B1281" s="8">
        <v>187.2</v>
      </c>
      <c r="F1281" s="17">
        <v>0.09</v>
      </c>
      <c r="G1281" t="s">
        <v>29</v>
      </c>
      <c r="H1281" s="8">
        <v>1231.6569</v>
      </c>
      <c r="K1281" s="17">
        <v>0.09</v>
      </c>
      <c r="M1281" s="8">
        <v>732.26980000000003</v>
      </c>
    </row>
    <row r="1282" spans="1:13">
      <c r="A1282" s="17">
        <v>7.0000000000000007E-2</v>
      </c>
      <c r="B1282" s="8">
        <v>779.47230000000002</v>
      </c>
      <c r="F1282" s="17">
        <v>0.03</v>
      </c>
      <c r="G1282" t="s">
        <v>29</v>
      </c>
      <c r="H1282" s="8">
        <v>-185.17</v>
      </c>
      <c r="K1282" s="17">
        <v>0.05</v>
      </c>
      <c r="M1282" s="8">
        <v>-120.59</v>
      </c>
    </row>
    <row r="1283" spans="1:13">
      <c r="A1283" s="17">
        <v>7.0000000000000007E-2</v>
      </c>
      <c r="B1283" s="8">
        <v>27.725999999999999</v>
      </c>
      <c r="F1283" s="17">
        <v>0.01</v>
      </c>
      <c r="G1283" t="s">
        <v>29</v>
      </c>
      <c r="H1283" s="8">
        <v>31.132799999999996</v>
      </c>
      <c r="K1283" s="17">
        <v>0.09</v>
      </c>
      <c r="M1283" s="8">
        <v>1231.6569</v>
      </c>
    </row>
    <row r="1284" spans="1:13">
      <c r="A1284" s="17">
        <v>0.1</v>
      </c>
      <c r="B1284" s="8">
        <v>244.464</v>
      </c>
      <c r="F1284" s="17">
        <v>7.0000000000000007E-2</v>
      </c>
      <c r="G1284" t="s">
        <v>29</v>
      </c>
      <c r="H1284" s="8">
        <v>-21.684000000000001</v>
      </c>
      <c r="K1284" s="17">
        <v>0.03</v>
      </c>
      <c r="M1284" s="8">
        <v>-185.17</v>
      </c>
    </row>
    <row r="1285" spans="1:13">
      <c r="A1285" s="17">
        <v>0.1</v>
      </c>
      <c r="B1285" s="8">
        <v>-473.57799999999997</v>
      </c>
      <c r="F1285" s="17">
        <v>0</v>
      </c>
      <c r="G1285" t="s">
        <v>29</v>
      </c>
      <c r="H1285" s="8">
        <v>-83.75</v>
      </c>
      <c r="K1285" s="17">
        <v>0.01</v>
      </c>
      <c r="M1285" s="8">
        <v>31.132799999999996</v>
      </c>
    </row>
    <row r="1286" spans="1:13">
      <c r="A1286" s="17">
        <v>7.0000000000000007E-2</v>
      </c>
      <c r="B1286" s="8">
        <v>-96.05</v>
      </c>
      <c r="F1286" s="17">
        <v>0</v>
      </c>
      <c r="G1286" t="s">
        <v>29</v>
      </c>
      <c r="H1286" s="8">
        <v>-38.72</v>
      </c>
      <c r="K1286" s="17">
        <v>7.0000000000000007E-2</v>
      </c>
      <c r="M1286" s="8">
        <v>-21.684000000000001</v>
      </c>
    </row>
    <row r="1287" spans="1:13">
      <c r="A1287" s="17">
        <v>0.1</v>
      </c>
      <c r="B1287" s="8">
        <v>-270.85000000000002</v>
      </c>
      <c r="F1287" s="17">
        <v>7.0000000000000007E-2</v>
      </c>
      <c r="G1287" t="s">
        <v>29</v>
      </c>
      <c r="H1287" s="8">
        <v>10.959199999999999</v>
      </c>
      <c r="K1287" s="17">
        <v>0</v>
      </c>
      <c r="M1287" s="8">
        <v>-83.75</v>
      </c>
    </row>
    <row r="1288" spans="1:13">
      <c r="A1288" s="17">
        <v>0</v>
      </c>
      <c r="B1288" s="8">
        <v>800.25509999999986</v>
      </c>
      <c r="F1288" s="17">
        <v>0</v>
      </c>
      <c r="G1288" t="s">
        <v>29</v>
      </c>
      <c r="H1288" s="8">
        <v>-13.135200000000001</v>
      </c>
      <c r="K1288" s="17">
        <v>0</v>
      </c>
      <c r="M1288" s="8">
        <v>-38.72</v>
      </c>
    </row>
    <row r="1289" spans="1:13">
      <c r="A1289" s="17">
        <v>0.08</v>
      </c>
      <c r="B1289" s="8">
        <v>-50.4</v>
      </c>
      <c r="F1289" s="17">
        <v>0.04</v>
      </c>
      <c r="G1289" t="s">
        <v>29</v>
      </c>
      <c r="H1289" s="8">
        <v>22.307699999999997</v>
      </c>
      <c r="K1289" s="17">
        <v>7.0000000000000007E-2</v>
      </c>
      <c r="M1289" s="8">
        <v>10.959199999999999</v>
      </c>
    </row>
    <row r="1290" spans="1:13">
      <c r="A1290" s="17">
        <v>0.03</v>
      </c>
      <c r="B1290" s="8">
        <v>-348.75400000000002</v>
      </c>
      <c r="F1290" s="17">
        <v>0.06</v>
      </c>
      <c r="G1290" t="s">
        <v>29</v>
      </c>
      <c r="H1290" s="8">
        <v>443.02139999999991</v>
      </c>
      <c r="K1290" s="17">
        <v>0</v>
      </c>
      <c r="M1290" s="8">
        <v>-13.135200000000001</v>
      </c>
    </row>
    <row r="1291" spans="1:13">
      <c r="A1291" s="17">
        <v>0.08</v>
      </c>
      <c r="B1291" s="8">
        <v>-550.42999999999995</v>
      </c>
      <c r="F1291" s="17">
        <v>0</v>
      </c>
      <c r="G1291" t="s">
        <v>29</v>
      </c>
      <c r="H1291" s="8">
        <v>-27.1492</v>
      </c>
      <c r="K1291" s="17">
        <v>0.04</v>
      </c>
      <c r="M1291" s="8">
        <v>22.307699999999997</v>
      </c>
    </row>
    <row r="1292" spans="1:13">
      <c r="A1292" s="17">
        <v>0.04</v>
      </c>
      <c r="B1292" s="8">
        <v>-52.12</v>
      </c>
      <c r="F1292" s="17">
        <v>0.01</v>
      </c>
      <c r="G1292" t="s">
        <v>29</v>
      </c>
      <c r="H1292" s="8">
        <v>44.976799999999997</v>
      </c>
      <c r="K1292" s="17">
        <v>0.06</v>
      </c>
      <c r="M1292" s="8">
        <v>443.02139999999991</v>
      </c>
    </row>
    <row r="1293" spans="1:13">
      <c r="A1293" s="17">
        <v>0.06</v>
      </c>
      <c r="B1293" s="8">
        <v>-27.004999999999999</v>
      </c>
      <c r="F1293" s="17">
        <v>0.02</v>
      </c>
      <c r="G1293" t="s">
        <v>29</v>
      </c>
      <c r="H1293" s="8">
        <v>689.32799999999997</v>
      </c>
      <c r="K1293" s="17">
        <v>0</v>
      </c>
      <c r="M1293" s="8">
        <v>-27.1492</v>
      </c>
    </row>
    <row r="1294" spans="1:13">
      <c r="A1294" s="17">
        <v>0.06</v>
      </c>
      <c r="B1294" s="8">
        <v>74.638500000000008</v>
      </c>
      <c r="F1294" s="17">
        <v>0.02</v>
      </c>
      <c r="G1294" t="s">
        <v>29</v>
      </c>
      <c r="H1294" s="8">
        <v>-33.585999999999999</v>
      </c>
      <c r="K1294" s="17">
        <v>0.01</v>
      </c>
      <c r="M1294" s="8">
        <v>44.976799999999997</v>
      </c>
    </row>
    <row r="1295" spans="1:13">
      <c r="A1295" s="17">
        <v>0.06</v>
      </c>
      <c r="B1295" s="8">
        <v>-122.235</v>
      </c>
      <c r="F1295" s="17">
        <v>0.1</v>
      </c>
      <c r="G1295" t="s">
        <v>29</v>
      </c>
      <c r="H1295" s="8">
        <v>69.767200000000003</v>
      </c>
      <c r="K1295" s="17">
        <v>0.02</v>
      </c>
      <c r="M1295" s="8">
        <v>689.32799999999997</v>
      </c>
    </row>
    <row r="1296" spans="1:13">
      <c r="A1296" s="17">
        <v>0.06</v>
      </c>
      <c r="B1296" s="8">
        <v>427.00649999999996</v>
      </c>
      <c r="F1296" s="17">
        <v>0.01</v>
      </c>
      <c r="G1296" t="s">
        <v>29</v>
      </c>
      <c r="H1296" s="8">
        <v>-52.822799999999994</v>
      </c>
      <c r="K1296" s="17">
        <v>0.02</v>
      </c>
      <c r="M1296" s="8">
        <v>-33.585999999999999</v>
      </c>
    </row>
    <row r="1297" spans="1:13">
      <c r="A1297" s="17">
        <v>0.05</v>
      </c>
      <c r="B1297" s="8">
        <v>-190.49</v>
      </c>
      <c r="F1297" s="17">
        <v>0.02</v>
      </c>
      <c r="G1297" t="s">
        <v>29</v>
      </c>
      <c r="H1297" s="8">
        <v>7.31</v>
      </c>
      <c r="K1297" s="17">
        <v>0.1</v>
      </c>
      <c r="M1297" s="8">
        <v>69.767200000000003</v>
      </c>
    </row>
    <row r="1298" spans="1:13">
      <c r="A1298" s="17">
        <v>0.08</v>
      </c>
      <c r="B1298" s="8">
        <v>-8.77</v>
      </c>
      <c r="F1298" s="17">
        <v>0.03</v>
      </c>
      <c r="G1298" t="s">
        <v>29</v>
      </c>
      <c r="H1298" s="8">
        <v>642.99029999999993</v>
      </c>
      <c r="K1298" s="17">
        <v>0.01</v>
      </c>
      <c r="M1298" s="8">
        <v>-52.822799999999994</v>
      </c>
    </row>
    <row r="1299" spans="1:13">
      <c r="A1299" s="17">
        <v>0.06</v>
      </c>
      <c r="B1299" s="8">
        <v>-7.6849999999999996</v>
      </c>
      <c r="F1299" s="17">
        <v>0.05</v>
      </c>
      <c r="G1299" t="s">
        <v>29</v>
      </c>
      <c r="H1299" s="8">
        <v>12.71</v>
      </c>
      <c r="K1299" s="17">
        <v>0.02</v>
      </c>
      <c r="M1299" s="8">
        <v>7.31</v>
      </c>
    </row>
    <row r="1300" spans="1:13">
      <c r="A1300" s="17">
        <v>0.06</v>
      </c>
      <c r="B1300" s="8">
        <v>-82.559200000000004</v>
      </c>
      <c r="F1300" s="17">
        <v>0.04</v>
      </c>
      <c r="G1300" t="s">
        <v>29</v>
      </c>
      <c r="H1300" s="8">
        <v>28.288</v>
      </c>
      <c r="K1300" s="17">
        <v>0.03</v>
      </c>
      <c r="M1300" s="8">
        <v>642.99029999999993</v>
      </c>
    </row>
    <row r="1301" spans="1:13">
      <c r="A1301" s="17">
        <v>0.1</v>
      </c>
      <c r="B1301" s="8">
        <v>18.147500000000001</v>
      </c>
      <c r="F1301" s="17">
        <v>0.01</v>
      </c>
      <c r="G1301" t="s">
        <v>29</v>
      </c>
      <c r="H1301" s="8">
        <v>112.1181</v>
      </c>
      <c r="K1301" s="17">
        <v>0.05</v>
      </c>
      <c r="M1301" s="8">
        <v>12.71</v>
      </c>
    </row>
    <row r="1302" spans="1:13">
      <c r="A1302" s="17">
        <v>0.05</v>
      </c>
      <c r="B1302" s="8">
        <v>2.8060000000000027</v>
      </c>
      <c r="F1302" s="17">
        <v>7.0000000000000007E-2</v>
      </c>
      <c r="G1302" t="s">
        <v>29</v>
      </c>
      <c r="H1302" s="8">
        <v>565.38599999999997</v>
      </c>
      <c r="K1302" s="17">
        <v>0.04</v>
      </c>
      <c r="M1302" s="8">
        <v>28.288</v>
      </c>
    </row>
    <row r="1303" spans="1:13">
      <c r="A1303" s="17">
        <v>7.0000000000000007E-2</v>
      </c>
      <c r="B1303" s="8">
        <v>-132.42600000000002</v>
      </c>
      <c r="F1303" s="17">
        <v>0.08</v>
      </c>
      <c r="G1303" t="s">
        <v>29</v>
      </c>
      <c r="H1303" s="8">
        <v>-61.628039999999999</v>
      </c>
      <c r="K1303" s="17">
        <v>0.01</v>
      </c>
      <c r="M1303" s="8">
        <v>112.1181</v>
      </c>
    </row>
    <row r="1304" spans="1:13">
      <c r="A1304" s="17">
        <v>0.02</v>
      </c>
      <c r="B1304" s="8">
        <v>-411.23599999999999</v>
      </c>
      <c r="F1304" s="17">
        <v>0.1</v>
      </c>
      <c r="G1304" t="s">
        <v>29</v>
      </c>
      <c r="H1304" s="8">
        <v>95.054399999999987</v>
      </c>
      <c r="K1304" s="17">
        <v>7.0000000000000007E-2</v>
      </c>
      <c r="M1304" s="8">
        <v>565.38599999999997</v>
      </c>
    </row>
    <row r="1305" spans="1:13">
      <c r="A1305" s="17">
        <v>0.03</v>
      </c>
      <c r="B1305" s="8">
        <v>-48.971999999999994</v>
      </c>
      <c r="F1305" s="17">
        <v>0.1</v>
      </c>
      <c r="G1305" t="s">
        <v>29</v>
      </c>
      <c r="H1305" s="8">
        <v>-89.572000000000003</v>
      </c>
      <c r="K1305" s="17">
        <v>0.08</v>
      </c>
      <c r="M1305" s="8">
        <v>-61.628039999999999</v>
      </c>
    </row>
    <row r="1306" spans="1:13">
      <c r="A1306" s="17">
        <v>0.1</v>
      </c>
      <c r="B1306" s="8">
        <v>62.297999999999995</v>
      </c>
      <c r="F1306" s="17">
        <v>7.0000000000000007E-2</v>
      </c>
      <c r="G1306" t="s">
        <v>29</v>
      </c>
      <c r="H1306" s="8">
        <v>33.347699999999996</v>
      </c>
      <c r="K1306" s="17">
        <v>0.1</v>
      </c>
      <c r="M1306" s="8">
        <v>95.054399999999987</v>
      </c>
    </row>
    <row r="1307" spans="1:13">
      <c r="A1307" s="17">
        <v>0.08</v>
      </c>
      <c r="B1307" s="8">
        <v>-119.32</v>
      </c>
      <c r="F1307" s="17">
        <v>0.01</v>
      </c>
      <c r="G1307" t="s">
        <v>29</v>
      </c>
      <c r="H1307" s="8">
        <v>-34.591999999999999</v>
      </c>
      <c r="K1307" s="17">
        <v>0.1</v>
      </c>
      <c r="M1307" s="8">
        <v>-89.572000000000003</v>
      </c>
    </row>
    <row r="1308" spans="1:13">
      <c r="A1308" s="17">
        <v>0.06</v>
      </c>
      <c r="B1308" s="8">
        <v>756.67470000000003</v>
      </c>
      <c r="F1308" s="17">
        <v>0.06</v>
      </c>
      <c r="G1308" t="s">
        <v>29</v>
      </c>
      <c r="H1308" s="8">
        <v>-24.63</v>
      </c>
      <c r="K1308" s="17">
        <v>7.0000000000000007E-2</v>
      </c>
      <c r="M1308" s="8">
        <v>33.347699999999996</v>
      </c>
    </row>
    <row r="1309" spans="1:13">
      <c r="A1309" s="17">
        <v>7.0000000000000007E-2</v>
      </c>
      <c r="B1309" s="8">
        <v>-222.34299999999999</v>
      </c>
      <c r="F1309" s="17">
        <v>0.08</v>
      </c>
      <c r="G1309" t="s">
        <v>29</v>
      </c>
      <c r="H1309" s="8">
        <v>-536.24199999999996</v>
      </c>
      <c r="K1309" s="17">
        <v>0.01</v>
      </c>
      <c r="M1309" s="8">
        <v>-34.591999999999999</v>
      </c>
    </row>
    <row r="1310" spans="1:13">
      <c r="A1310" s="17">
        <v>0.09</v>
      </c>
      <c r="B1310" s="8">
        <v>-1537.1356000000003</v>
      </c>
      <c r="F1310" s="17">
        <v>0.06</v>
      </c>
      <c r="G1310" t="s">
        <v>29</v>
      </c>
      <c r="H1310" s="8">
        <v>36.164099999999998</v>
      </c>
      <c r="K1310" s="17">
        <v>0.06</v>
      </c>
      <c r="M1310" s="8">
        <v>-24.63</v>
      </c>
    </row>
    <row r="1311" spans="1:13">
      <c r="A1311" s="17">
        <v>0.04</v>
      </c>
      <c r="B1311" s="8">
        <v>52.697600000000001</v>
      </c>
      <c r="F1311" s="17">
        <v>0.09</v>
      </c>
      <c r="G1311" t="s">
        <v>29</v>
      </c>
      <c r="H1311" s="8">
        <v>6.3840000000000003</v>
      </c>
      <c r="K1311" s="17">
        <v>0.08</v>
      </c>
      <c r="M1311" s="8">
        <v>-536.24199999999996</v>
      </c>
    </row>
    <row r="1312" spans="1:13">
      <c r="A1312" s="17">
        <v>0.01</v>
      </c>
      <c r="B1312" s="8">
        <v>-78.194159999999982</v>
      </c>
      <c r="F1312" s="17">
        <v>0.02</v>
      </c>
      <c r="G1312" t="s">
        <v>29</v>
      </c>
      <c r="H1312" s="8">
        <v>5.2955000000000005</v>
      </c>
      <c r="K1312" s="17">
        <v>0.06</v>
      </c>
      <c r="M1312" s="8">
        <v>36.164099999999998</v>
      </c>
    </row>
    <row r="1313" spans="1:13">
      <c r="A1313" s="17">
        <v>0.1</v>
      </c>
      <c r="B1313" s="8">
        <v>465.43949999999995</v>
      </c>
      <c r="F1313" s="17">
        <v>0.03</v>
      </c>
      <c r="G1313" t="s">
        <v>29</v>
      </c>
      <c r="H1313" s="8">
        <v>170.79569999999998</v>
      </c>
      <c r="K1313" s="17">
        <v>0.09</v>
      </c>
      <c r="M1313" s="8">
        <v>6.3840000000000003</v>
      </c>
    </row>
    <row r="1314" spans="1:13">
      <c r="A1314" s="17">
        <v>0.06</v>
      </c>
      <c r="B1314" s="8">
        <v>-89.27</v>
      </c>
      <c r="F1314" s="17">
        <v>0.01</v>
      </c>
      <c r="G1314" t="s">
        <v>29</v>
      </c>
      <c r="H1314" s="8">
        <v>16.091999999999999</v>
      </c>
      <c r="K1314" s="17">
        <v>0.02</v>
      </c>
      <c r="M1314" s="8">
        <v>5.2955000000000005</v>
      </c>
    </row>
    <row r="1315" spans="1:13">
      <c r="A1315" s="17">
        <v>0</v>
      </c>
      <c r="B1315" s="8">
        <v>385.37</v>
      </c>
      <c r="F1315" s="17">
        <v>0.03</v>
      </c>
      <c r="G1315" t="s">
        <v>29</v>
      </c>
      <c r="H1315" s="8">
        <v>274.0788</v>
      </c>
      <c r="K1315" s="17">
        <v>0.03</v>
      </c>
      <c r="M1315" s="8">
        <v>170.79569999999998</v>
      </c>
    </row>
    <row r="1316" spans="1:13">
      <c r="A1316" s="17">
        <v>0.1</v>
      </c>
      <c r="B1316" s="8">
        <v>147</v>
      </c>
      <c r="F1316" s="17">
        <v>0.06</v>
      </c>
      <c r="G1316" t="s">
        <v>29</v>
      </c>
      <c r="H1316" s="8">
        <v>-3.782</v>
      </c>
      <c r="K1316" s="17">
        <v>0.01</v>
      </c>
      <c r="M1316" s="8">
        <v>16.091999999999999</v>
      </c>
    </row>
    <row r="1317" spans="1:13">
      <c r="A1317" s="17">
        <v>0.05</v>
      </c>
      <c r="B1317" s="8">
        <v>-1045.0160000000001</v>
      </c>
      <c r="F1317" s="17">
        <v>7.0000000000000007E-2</v>
      </c>
      <c r="G1317" t="s">
        <v>29</v>
      </c>
      <c r="H1317" s="8">
        <v>10.798499999999999</v>
      </c>
      <c r="K1317" s="17">
        <v>0.03</v>
      </c>
      <c r="M1317" s="8">
        <v>274.0788</v>
      </c>
    </row>
    <row r="1318" spans="1:13">
      <c r="A1318" s="17">
        <v>0</v>
      </c>
      <c r="B1318" s="8">
        <v>167.16000000000003</v>
      </c>
      <c r="F1318" s="17">
        <v>0.04</v>
      </c>
      <c r="G1318" t="s">
        <v>29</v>
      </c>
      <c r="H1318" s="8">
        <v>15.246</v>
      </c>
      <c r="K1318" s="17">
        <v>0.06</v>
      </c>
      <c r="M1318" s="8">
        <v>-3.782</v>
      </c>
    </row>
    <row r="1319" spans="1:13">
      <c r="A1319" s="17">
        <v>0.06</v>
      </c>
      <c r="B1319" s="8">
        <v>-344.82000000000005</v>
      </c>
      <c r="F1319" s="17">
        <v>0.1</v>
      </c>
      <c r="G1319" t="s">
        <v>29</v>
      </c>
      <c r="H1319" s="8">
        <v>-57.823999999999998</v>
      </c>
      <c r="K1319" s="17">
        <v>7.0000000000000007E-2</v>
      </c>
      <c r="M1319" s="8">
        <v>10.798499999999999</v>
      </c>
    </row>
    <row r="1320" spans="1:13">
      <c r="A1320" s="17">
        <v>0</v>
      </c>
      <c r="B1320" s="8">
        <v>-61.5276</v>
      </c>
      <c r="F1320" s="17">
        <v>0.05</v>
      </c>
      <c r="G1320" t="s">
        <v>29</v>
      </c>
      <c r="H1320" s="8">
        <v>18.218000000000018</v>
      </c>
      <c r="K1320" s="17">
        <v>0.04</v>
      </c>
      <c r="M1320" s="8">
        <v>15.246</v>
      </c>
    </row>
    <row r="1321" spans="1:13">
      <c r="A1321" s="17">
        <v>7.0000000000000007E-2</v>
      </c>
      <c r="B1321" s="8">
        <v>-41.972700000000003</v>
      </c>
      <c r="F1321" s="17">
        <v>0</v>
      </c>
      <c r="G1321" t="s">
        <v>29</v>
      </c>
      <c r="H1321" s="8">
        <v>25.058000000000035</v>
      </c>
      <c r="K1321" s="17">
        <v>0.1</v>
      </c>
      <c r="M1321" s="8">
        <v>-57.823999999999998</v>
      </c>
    </row>
    <row r="1322" spans="1:13">
      <c r="A1322" s="17">
        <v>0.01</v>
      </c>
      <c r="B1322" s="8">
        <v>-1.56</v>
      </c>
      <c r="F1322" s="17">
        <v>0.03</v>
      </c>
      <c r="G1322" t="s">
        <v>29</v>
      </c>
      <c r="H1322" s="8">
        <v>11.82</v>
      </c>
      <c r="K1322" s="17">
        <v>0.05</v>
      </c>
      <c r="M1322" s="8">
        <v>18.218000000000018</v>
      </c>
    </row>
    <row r="1323" spans="1:13">
      <c r="A1323" s="17">
        <v>0.05</v>
      </c>
      <c r="B1323" s="8">
        <v>-100.24</v>
      </c>
      <c r="F1323" s="17">
        <v>0.01</v>
      </c>
      <c r="G1323" t="s">
        <v>29</v>
      </c>
      <c r="H1323" s="8">
        <v>28.151999999999997</v>
      </c>
      <c r="K1323" s="17">
        <v>0</v>
      </c>
      <c r="M1323" s="8">
        <v>25.058000000000035</v>
      </c>
    </row>
    <row r="1324" spans="1:13">
      <c r="A1324" s="17">
        <v>0.03</v>
      </c>
      <c r="B1324" s="8">
        <v>-262.62</v>
      </c>
      <c r="F1324" s="17">
        <v>0.03</v>
      </c>
      <c r="G1324" t="s">
        <v>29</v>
      </c>
      <c r="H1324" s="8">
        <v>-237.54400000000001</v>
      </c>
      <c r="K1324" s="17">
        <v>0.03</v>
      </c>
      <c r="M1324" s="8">
        <v>11.82</v>
      </c>
    </row>
    <row r="1325" spans="1:13">
      <c r="A1325" s="17">
        <v>0.06</v>
      </c>
      <c r="B1325" s="8">
        <v>1019.7095999999999</v>
      </c>
      <c r="F1325" s="17">
        <v>0.08</v>
      </c>
      <c r="G1325" t="s">
        <v>29</v>
      </c>
      <c r="H1325" s="8">
        <v>-94.59</v>
      </c>
      <c r="K1325" s="17">
        <v>0.01</v>
      </c>
      <c r="M1325" s="8">
        <v>28.151999999999997</v>
      </c>
    </row>
    <row r="1326" spans="1:13">
      <c r="A1326" s="17">
        <v>7.0000000000000007E-2</v>
      </c>
      <c r="B1326" s="8">
        <v>19.04</v>
      </c>
      <c r="F1326" s="17">
        <v>0.09</v>
      </c>
      <c r="G1326" t="s">
        <v>29</v>
      </c>
      <c r="H1326" s="8">
        <v>-293.74</v>
      </c>
      <c r="K1326" s="17">
        <v>0.03</v>
      </c>
      <c r="M1326" s="8">
        <v>-237.54400000000001</v>
      </c>
    </row>
    <row r="1327" spans="1:13">
      <c r="A1327" s="17">
        <v>0.08</v>
      </c>
      <c r="B1327" s="8">
        <v>-1069.72</v>
      </c>
      <c r="F1327" s="17">
        <v>0.05</v>
      </c>
      <c r="G1327" t="s">
        <v>29</v>
      </c>
      <c r="H1327" s="8">
        <v>1039.7540999999999</v>
      </c>
      <c r="K1327" s="17">
        <v>0.08</v>
      </c>
      <c r="M1327" s="8">
        <v>-94.59</v>
      </c>
    </row>
    <row r="1328" spans="1:13">
      <c r="A1328" s="17">
        <v>7.0000000000000007E-2</v>
      </c>
      <c r="B1328" s="8">
        <v>19.04</v>
      </c>
      <c r="F1328" s="17">
        <v>0.08</v>
      </c>
      <c r="G1328" t="s">
        <v>29</v>
      </c>
      <c r="H1328" s="8">
        <v>-49.186800000000005</v>
      </c>
      <c r="K1328" s="17">
        <v>0.09</v>
      </c>
      <c r="M1328" s="8">
        <v>-293.74</v>
      </c>
    </row>
    <row r="1329" spans="1:13">
      <c r="A1329" s="17">
        <v>0.06</v>
      </c>
      <c r="B1329" s="8">
        <v>1408.1865</v>
      </c>
      <c r="F1329" s="17">
        <v>0.09</v>
      </c>
      <c r="G1329" t="s">
        <v>29</v>
      </c>
      <c r="H1329" s="8">
        <v>-152.7448</v>
      </c>
      <c r="K1329" s="17">
        <v>0.05</v>
      </c>
      <c r="M1329" s="8">
        <v>1039.7540999999999</v>
      </c>
    </row>
    <row r="1330" spans="1:13">
      <c r="A1330" s="17">
        <v>0.08</v>
      </c>
      <c r="B1330" s="8">
        <v>-1069.72</v>
      </c>
      <c r="F1330" s="17">
        <v>0.05</v>
      </c>
      <c r="G1330" t="s">
        <v>29</v>
      </c>
      <c r="H1330" s="8">
        <v>41.3</v>
      </c>
      <c r="K1330" s="17">
        <v>0.08</v>
      </c>
      <c r="M1330" s="8">
        <v>-49.186800000000005</v>
      </c>
    </row>
    <row r="1331" spans="1:13">
      <c r="A1331" s="17">
        <v>0.1</v>
      </c>
      <c r="B1331" s="8">
        <v>2000.11</v>
      </c>
      <c r="F1331" s="17">
        <v>0.01</v>
      </c>
      <c r="G1331" t="s">
        <v>29</v>
      </c>
      <c r="H1331" s="8">
        <v>47.61</v>
      </c>
      <c r="K1331" s="17">
        <v>0.09</v>
      </c>
      <c r="M1331" s="8">
        <v>-152.7448</v>
      </c>
    </row>
    <row r="1332" spans="1:13">
      <c r="A1332" s="17">
        <v>0.06</v>
      </c>
      <c r="B1332" s="8">
        <v>-45.64</v>
      </c>
      <c r="F1332" s="17">
        <v>0.03</v>
      </c>
      <c r="G1332" t="s">
        <v>29</v>
      </c>
      <c r="H1332" s="8">
        <v>-23.5</v>
      </c>
      <c r="K1332" s="17">
        <v>0.05</v>
      </c>
      <c r="M1332" s="8">
        <v>41.3</v>
      </c>
    </row>
    <row r="1333" spans="1:13">
      <c r="A1333" s="17">
        <v>0.1</v>
      </c>
      <c r="B1333" s="8">
        <v>204.49</v>
      </c>
      <c r="F1333" s="17">
        <v>0.03</v>
      </c>
      <c r="G1333" t="s">
        <v>29</v>
      </c>
      <c r="H1333" s="8">
        <v>1282.4959999999999</v>
      </c>
      <c r="K1333" s="17">
        <v>0.01</v>
      </c>
      <c r="M1333" s="8">
        <v>47.61</v>
      </c>
    </row>
    <row r="1334" spans="1:13">
      <c r="A1334" s="17">
        <v>0</v>
      </c>
      <c r="B1334" s="8">
        <v>-1455.9971999999998</v>
      </c>
      <c r="F1334" s="17">
        <v>0.1</v>
      </c>
      <c r="G1334" t="s">
        <v>29</v>
      </c>
      <c r="H1334" s="8">
        <v>1184.1200000000001</v>
      </c>
      <c r="K1334" s="17">
        <v>0.03</v>
      </c>
      <c r="M1334" s="8">
        <v>-23.5</v>
      </c>
    </row>
    <row r="1335" spans="1:13">
      <c r="A1335" s="17">
        <v>0.05</v>
      </c>
      <c r="B1335" s="8">
        <v>-22.56</v>
      </c>
      <c r="F1335" s="17">
        <v>0.03</v>
      </c>
      <c r="G1335" t="s">
        <v>29</v>
      </c>
      <c r="H1335" s="8">
        <v>1474.8703999999998</v>
      </c>
      <c r="K1335" s="17">
        <v>0.03</v>
      </c>
      <c r="M1335" s="8">
        <v>1282.4959999999999</v>
      </c>
    </row>
    <row r="1336" spans="1:13">
      <c r="A1336" s="17">
        <v>0.02</v>
      </c>
      <c r="B1336" s="8">
        <v>-1191.5260000000001</v>
      </c>
      <c r="F1336" s="17">
        <v>0.1</v>
      </c>
      <c r="G1336" t="s">
        <v>29</v>
      </c>
      <c r="H1336" s="8">
        <v>929.7956999999999</v>
      </c>
      <c r="K1336" s="17">
        <v>0.1</v>
      </c>
      <c r="M1336" s="8">
        <v>1184.1200000000001</v>
      </c>
    </row>
    <row r="1337" spans="1:13">
      <c r="A1337" s="17">
        <v>0.06</v>
      </c>
      <c r="B1337" s="8">
        <v>-45.01</v>
      </c>
      <c r="F1337" s="17">
        <v>0.01</v>
      </c>
      <c r="G1337" t="s">
        <v>29</v>
      </c>
      <c r="H1337" s="8">
        <v>-7.25</v>
      </c>
      <c r="K1337" s="17">
        <v>0.03</v>
      </c>
      <c r="M1337" s="8">
        <v>1474.8703999999998</v>
      </c>
    </row>
    <row r="1338" spans="1:13">
      <c r="A1338" s="17">
        <v>0.01</v>
      </c>
      <c r="B1338" s="8">
        <v>39.209999999999994</v>
      </c>
      <c r="F1338" s="17">
        <v>0.03</v>
      </c>
      <c r="G1338" t="s">
        <v>29</v>
      </c>
      <c r="H1338" s="8">
        <v>31.201799999999995</v>
      </c>
      <c r="K1338" s="17">
        <v>0.1</v>
      </c>
      <c r="M1338" s="8">
        <v>929.7956999999999</v>
      </c>
    </row>
    <row r="1339" spans="1:13">
      <c r="A1339" s="17">
        <v>0.03</v>
      </c>
      <c r="B1339" s="8">
        <v>100.38000000000001</v>
      </c>
      <c r="F1339" s="17">
        <v>0.01</v>
      </c>
      <c r="G1339" t="s">
        <v>29</v>
      </c>
      <c r="H1339" s="8">
        <v>-75.900400000000005</v>
      </c>
      <c r="K1339" s="17">
        <v>0.01</v>
      </c>
      <c r="M1339" s="8">
        <v>-7.25</v>
      </c>
    </row>
    <row r="1340" spans="1:13">
      <c r="A1340" s="17">
        <v>0.04</v>
      </c>
      <c r="B1340" s="8">
        <v>79.423200000000008</v>
      </c>
      <c r="F1340" s="17">
        <v>0.04</v>
      </c>
      <c r="G1340" t="s">
        <v>29</v>
      </c>
      <c r="H1340" s="8">
        <v>52.170899999999996</v>
      </c>
      <c r="K1340" s="17">
        <v>0.03</v>
      </c>
      <c r="M1340" s="8">
        <v>31.201799999999995</v>
      </c>
    </row>
    <row r="1341" spans="1:13">
      <c r="A1341" s="17">
        <v>0.03</v>
      </c>
      <c r="B1341" s="8">
        <v>-15.090400000000001</v>
      </c>
      <c r="F1341" s="17">
        <v>0.05</v>
      </c>
      <c r="G1341" t="s">
        <v>29</v>
      </c>
      <c r="H1341" s="8">
        <v>165.88979999999998</v>
      </c>
      <c r="K1341" s="17">
        <v>0.01</v>
      </c>
      <c r="M1341" s="8">
        <v>-75.900400000000005</v>
      </c>
    </row>
    <row r="1342" spans="1:13">
      <c r="A1342" s="17">
        <v>0</v>
      </c>
      <c r="B1342" s="8">
        <v>-60.563999999999993</v>
      </c>
      <c r="F1342" s="17">
        <v>0.02</v>
      </c>
      <c r="G1342" t="s">
        <v>29</v>
      </c>
      <c r="H1342" s="8">
        <v>75.010000000000005</v>
      </c>
      <c r="K1342" s="17">
        <v>0.04</v>
      </c>
      <c r="M1342" s="8">
        <v>52.170899999999996</v>
      </c>
    </row>
    <row r="1343" spans="1:13">
      <c r="A1343" s="17">
        <v>0.03</v>
      </c>
      <c r="B1343" s="8">
        <v>-1473.9059999999999</v>
      </c>
      <c r="F1343" s="17">
        <v>0.08</v>
      </c>
      <c r="G1343" t="s">
        <v>29</v>
      </c>
      <c r="H1343" s="8">
        <v>2267.2199999999998</v>
      </c>
      <c r="K1343" s="17">
        <v>0.05</v>
      </c>
      <c r="M1343" s="8">
        <v>165.88979999999998</v>
      </c>
    </row>
    <row r="1344" spans="1:13">
      <c r="A1344" s="17">
        <v>0.1</v>
      </c>
      <c r="B1344" s="8">
        <v>-343.12599999999998</v>
      </c>
      <c r="F1344" s="17">
        <v>0.02</v>
      </c>
      <c r="G1344" t="s">
        <v>29</v>
      </c>
      <c r="H1344" s="8">
        <v>-20.65</v>
      </c>
      <c r="K1344" s="17">
        <v>0.02</v>
      </c>
      <c r="M1344" s="8">
        <v>75.010000000000005</v>
      </c>
    </row>
    <row r="1345" spans="1:13">
      <c r="A1345" s="17">
        <v>0.06</v>
      </c>
      <c r="B1345" s="8">
        <v>66.359999999999985</v>
      </c>
      <c r="F1345" s="17">
        <v>7.0000000000000007E-2</v>
      </c>
      <c r="G1345" t="s">
        <v>29</v>
      </c>
      <c r="H1345" s="8">
        <v>67.864000000000004</v>
      </c>
      <c r="K1345" s="17">
        <v>0.08</v>
      </c>
      <c r="M1345" s="8">
        <v>2267.2199999999998</v>
      </c>
    </row>
    <row r="1346" spans="1:13">
      <c r="A1346" s="17">
        <v>7.0000000000000007E-2</v>
      </c>
      <c r="B1346" s="8">
        <v>-162.91800000000001</v>
      </c>
      <c r="F1346" s="17">
        <v>0</v>
      </c>
      <c r="G1346" t="s">
        <v>29</v>
      </c>
      <c r="H1346" s="8">
        <v>-14.074999999999999</v>
      </c>
      <c r="K1346" s="17">
        <v>0.02</v>
      </c>
      <c r="M1346" s="8">
        <v>-20.65</v>
      </c>
    </row>
    <row r="1347" spans="1:13">
      <c r="A1347" s="17">
        <v>0.03</v>
      </c>
      <c r="B1347" s="8">
        <v>859.7177999999999</v>
      </c>
      <c r="F1347" s="17">
        <v>0.03</v>
      </c>
      <c r="G1347" t="s">
        <v>29</v>
      </c>
      <c r="H1347" s="8">
        <v>39.129899999999999</v>
      </c>
      <c r="K1347" s="17">
        <v>7.0000000000000007E-2</v>
      </c>
      <c r="M1347" s="8">
        <v>67.864000000000004</v>
      </c>
    </row>
    <row r="1348" spans="1:13">
      <c r="A1348" s="17">
        <v>0.04</v>
      </c>
      <c r="B1348" s="8">
        <v>-23.072000000000003</v>
      </c>
      <c r="F1348" s="17">
        <v>0.09</v>
      </c>
      <c r="G1348" t="s">
        <v>29</v>
      </c>
      <c r="H1348" s="8">
        <v>-6.734</v>
      </c>
      <c r="K1348" s="17">
        <v>0</v>
      </c>
      <c r="M1348" s="8">
        <v>-14.074999999999999</v>
      </c>
    </row>
    <row r="1349" spans="1:13">
      <c r="A1349" s="17">
        <v>0.05</v>
      </c>
      <c r="B1349" s="8">
        <v>650.29999999999995</v>
      </c>
      <c r="F1349" s="17">
        <v>0.04</v>
      </c>
      <c r="G1349" t="s">
        <v>29</v>
      </c>
      <c r="H1349" s="8">
        <v>118.6317</v>
      </c>
      <c r="K1349" s="17">
        <v>0.03</v>
      </c>
      <c r="M1349" s="8">
        <v>39.129899999999999</v>
      </c>
    </row>
    <row r="1350" spans="1:13">
      <c r="A1350" s="17">
        <v>0.09</v>
      </c>
      <c r="B1350" s="8">
        <v>-154.30700000000002</v>
      </c>
      <c r="F1350" s="17">
        <v>0.08</v>
      </c>
      <c r="G1350" t="s">
        <v>29</v>
      </c>
      <c r="H1350" s="8">
        <v>23.304000000000002</v>
      </c>
      <c r="K1350" s="17">
        <v>0.09</v>
      </c>
      <c r="M1350" s="8">
        <v>-6.734</v>
      </c>
    </row>
    <row r="1351" spans="1:13">
      <c r="A1351" s="17">
        <v>0.04</v>
      </c>
      <c r="B1351" s="8">
        <v>269.94</v>
      </c>
      <c r="F1351" s="17">
        <v>0.04</v>
      </c>
      <c r="G1351" t="s">
        <v>29</v>
      </c>
      <c r="H1351" s="8">
        <v>150.72</v>
      </c>
      <c r="K1351" s="17">
        <v>0.04</v>
      </c>
      <c r="M1351" s="8">
        <v>118.6317</v>
      </c>
    </row>
    <row r="1352" spans="1:13">
      <c r="A1352" s="17">
        <v>0.08</v>
      </c>
      <c r="B1352" s="8">
        <v>63.059099999999994</v>
      </c>
      <c r="F1352" s="17">
        <v>0.08</v>
      </c>
      <c r="G1352" t="s">
        <v>29</v>
      </c>
      <c r="H1352" s="8">
        <v>19.420000000000002</v>
      </c>
      <c r="K1352" s="17">
        <v>0.08</v>
      </c>
      <c r="M1352" s="8">
        <v>23.304000000000002</v>
      </c>
    </row>
    <row r="1353" spans="1:13">
      <c r="A1353" s="17">
        <v>0.08</v>
      </c>
      <c r="B1353" s="8">
        <v>139.58009999999999</v>
      </c>
      <c r="F1353" s="17">
        <v>0.01</v>
      </c>
      <c r="G1353" t="s">
        <v>29</v>
      </c>
      <c r="H1353" s="8">
        <v>3.13</v>
      </c>
      <c r="K1353" s="17">
        <v>0.04</v>
      </c>
      <c r="M1353" s="8">
        <v>150.72</v>
      </c>
    </row>
    <row r="1354" spans="1:13">
      <c r="A1354" s="17">
        <v>0</v>
      </c>
      <c r="B1354" s="8">
        <v>109.67000000000002</v>
      </c>
      <c r="F1354" s="17">
        <v>0.01</v>
      </c>
      <c r="G1354" t="s">
        <v>29</v>
      </c>
      <c r="H1354" s="8">
        <v>1141.07</v>
      </c>
      <c r="K1354" s="17">
        <v>0.08</v>
      </c>
      <c r="M1354" s="8">
        <v>19.420000000000002</v>
      </c>
    </row>
    <row r="1355" spans="1:13">
      <c r="A1355" s="17">
        <v>0.03</v>
      </c>
      <c r="B1355" s="8">
        <v>395.30799999999999</v>
      </c>
      <c r="F1355" s="17">
        <v>0</v>
      </c>
      <c r="G1355" t="s">
        <v>29</v>
      </c>
      <c r="H1355" s="8">
        <v>10.01</v>
      </c>
      <c r="K1355" s="17">
        <v>0.01</v>
      </c>
      <c r="M1355" s="8">
        <v>3.13</v>
      </c>
    </row>
    <row r="1356" spans="1:13">
      <c r="A1356" s="17">
        <v>0.1</v>
      </c>
      <c r="B1356" s="8">
        <v>104.9145</v>
      </c>
      <c r="F1356" s="17">
        <v>0.01</v>
      </c>
      <c r="G1356" t="s">
        <v>29</v>
      </c>
      <c r="H1356" s="8">
        <v>-39.186250000000001</v>
      </c>
      <c r="K1356" s="17">
        <v>0.01</v>
      </c>
      <c r="M1356" s="8">
        <v>1141.07</v>
      </c>
    </row>
    <row r="1357" spans="1:13">
      <c r="A1357" s="17">
        <v>0.04</v>
      </c>
      <c r="B1357" s="8">
        <v>24.59</v>
      </c>
      <c r="F1357" s="17">
        <v>0.05</v>
      </c>
      <c r="G1357" t="s">
        <v>29</v>
      </c>
      <c r="H1357" s="8">
        <v>-1.89</v>
      </c>
      <c r="K1357" s="17">
        <v>0</v>
      </c>
      <c r="M1357" s="8">
        <v>10.01</v>
      </c>
    </row>
    <row r="1358" spans="1:13">
      <c r="A1358" s="17">
        <v>0.03</v>
      </c>
      <c r="B1358" s="8">
        <v>-458.74400000000003</v>
      </c>
      <c r="F1358" s="17">
        <v>7.0000000000000007E-2</v>
      </c>
      <c r="G1358" t="s">
        <v>29</v>
      </c>
      <c r="H1358" s="8">
        <v>-122.77</v>
      </c>
      <c r="K1358" s="17">
        <v>0.01</v>
      </c>
      <c r="M1358" s="8">
        <v>-39.186250000000001</v>
      </c>
    </row>
    <row r="1359" spans="1:13">
      <c r="A1359" s="17">
        <v>0.05</v>
      </c>
      <c r="B1359" s="8">
        <v>-9.1769999999999996</v>
      </c>
      <c r="F1359" s="17">
        <v>0.09</v>
      </c>
      <c r="G1359" t="s">
        <v>29</v>
      </c>
      <c r="H1359" s="8">
        <v>683.9556</v>
      </c>
      <c r="K1359" s="17">
        <v>0.05</v>
      </c>
      <c r="M1359" s="8">
        <v>-1.89</v>
      </c>
    </row>
    <row r="1360" spans="1:13">
      <c r="A1360" s="17">
        <v>7.0000000000000007E-2</v>
      </c>
      <c r="B1360" s="8">
        <v>-121.75</v>
      </c>
      <c r="F1360" s="17">
        <v>0.08</v>
      </c>
      <c r="G1360" t="s">
        <v>29</v>
      </c>
      <c r="H1360" s="8">
        <v>-16.64</v>
      </c>
      <c r="K1360" s="17">
        <v>7.0000000000000007E-2</v>
      </c>
      <c r="M1360" s="8">
        <v>-122.77</v>
      </c>
    </row>
    <row r="1361" spans="1:13">
      <c r="A1361" s="17">
        <v>7.0000000000000007E-2</v>
      </c>
      <c r="B1361" s="8">
        <v>24.350000000000023</v>
      </c>
      <c r="F1361" s="17">
        <v>0.04</v>
      </c>
      <c r="G1361" t="s">
        <v>29</v>
      </c>
      <c r="H1361" s="8">
        <v>72.984000000000009</v>
      </c>
      <c r="K1361" s="17">
        <v>0.09</v>
      </c>
      <c r="M1361" s="8">
        <v>683.9556</v>
      </c>
    </row>
    <row r="1362" spans="1:13">
      <c r="A1362" s="17">
        <v>0.09</v>
      </c>
      <c r="B1362" s="8">
        <v>-34.764499999999998</v>
      </c>
      <c r="F1362" s="17">
        <v>0.05</v>
      </c>
      <c r="G1362" t="s">
        <v>29</v>
      </c>
      <c r="H1362" s="8">
        <v>240.17519999999996</v>
      </c>
      <c r="K1362" s="17">
        <v>0.08</v>
      </c>
      <c r="M1362" s="8">
        <v>-16.64</v>
      </c>
    </row>
    <row r="1363" spans="1:13">
      <c r="A1363" s="17">
        <v>0.05</v>
      </c>
      <c r="B1363" s="8">
        <v>-7.3415999999999997</v>
      </c>
      <c r="F1363" s="17">
        <v>0</v>
      </c>
      <c r="G1363" t="s">
        <v>29</v>
      </c>
      <c r="H1363" s="8">
        <v>-11.248000000000001</v>
      </c>
      <c r="K1363" s="17">
        <v>0.04</v>
      </c>
      <c r="M1363" s="8">
        <v>72.984000000000009</v>
      </c>
    </row>
    <row r="1364" spans="1:13">
      <c r="A1364" s="17">
        <v>0.09</v>
      </c>
      <c r="B1364" s="8">
        <v>35.290000000000049</v>
      </c>
      <c r="F1364" s="17">
        <v>0.06</v>
      </c>
      <c r="G1364" t="s">
        <v>29</v>
      </c>
      <c r="H1364" s="8">
        <v>9.611699999999999</v>
      </c>
      <c r="K1364" s="17">
        <v>0.05</v>
      </c>
      <c r="M1364" s="8">
        <v>240.17519999999996</v>
      </c>
    </row>
    <row r="1365" spans="1:13">
      <c r="A1365" s="17">
        <v>0.02</v>
      </c>
      <c r="B1365" s="8">
        <v>-100.17</v>
      </c>
      <c r="F1365" s="17">
        <v>0.04</v>
      </c>
      <c r="G1365" t="s">
        <v>29</v>
      </c>
      <c r="H1365" s="8">
        <v>13.799999999999999</v>
      </c>
      <c r="K1365" s="17">
        <v>0</v>
      </c>
      <c r="M1365" s="8">
        <v>-11.248000000000001</v>
      </c>
    </row>
    <row r="1366" spans="1:13">
      <c r="A1366" s="17">
        <v>0.01</v>
      </c>
      <c r="B1366" s="8">
        <v>-3.9479999999999995</v>
      </c>
      <c r="F1366" s="17">
        <v>0.02</v>
      </c>
      <c r="G1366" t="s">
        <v>29</v>
      </c>
      <c r="H1366" s="8">
        <v>4.3919999999999995</v>
      </c>
      <c r="K1366" s="17">
        <v>0.06</v>
      </c>
      <c r="M1366" s="8">
        <v>9.611699999999999</v>
      </c>
    </row>
    <row r="1367" spans="1:13">
      <c r="A1367" s="17">
        <v>0.05</v>
      </c>
      <c r="B1367" s="8">
        <v>1633.9859999999999</v>
      </c>
      <c r="F1367" s="17">
        <v>0.04</v>
      </c>
      <c r="G1367" t="s">
        <v>29</v>
      </c>
      <c r="H1367" s="8">
        <v>36.020000000000003</v>
      </c>
      <c r="K1367" s="17">
        <v>0.04</v>
      </c>
      <c r="M1367" s="8">
        <v>13.799999999999999</v>
      </c>
    </row>
    <row r="1368" spans="1:13">
      <c r="A1368" s="17">
        <v>0.06</v>
      </c>
      <c r="B1368" s="8">
        <v>-2002.6314000000002</v>
      </c>
      <c r="F1368" s="17">
        <v>0.02</v>
      </c>
      <c r="G1368" t="s">
        <v>29</v>
      </c>
      <c r="H1368" s="8">
        <v>-50.64</v>
      </c>
      <c r="K1368" s="17">
        <v>0.02</v>
      </c>
      <c r="M1368" s="8">
        <v>4.3919999999999995</v>
      </c>
    </row>
    <row r="1369" spans="1:13">
      <c r="A1369" s="17">
        <v>0.09</v>
      </c>
      <c r="B1369" s="8">
        <v>-126.208</v>
      </c>
      <c r="F1369" s="17">
        <v>7.0000000000000007E-2</v>
      </c>
      <c r="G1369" t="s">
        <v>29</v>
      </c>
      <c r="H1369" s="8">
        <v>-20.182259999999999</v>
      </c>
      <c r="K1369" s="17">
        <v>0.04</v>
      </c>
      <c r="M1369" s="8">
        <v>36.020000000000003</v>
      </c>
    </row>
    <row r="1370" spans="1:13">
      <c r="A1370" s="17">
        <v>0.08</v>
      </c>
      <c r="B1370" s="8">
        <v>-5.54</v>
      </c>
      <c r="F1370" s="17">
        <v>0.02</v>
      </c>
      <c r="G1370" t="s">
        <v>29</v>
      </c>
      <c r="H1370" s="8">
        <v>-156.97220000000002</v>
      </c>
      <c r="K1370" s="17">
        <v>0.02</v>
      </c>
      <c r="M1370" s="8">
        <v>-50.64</v>
      </c>
    </row>
    <row r="1371" spans="1:13">
      <c r="A1371" s="17">
        <v>0.06</v>
      </c>
      <c r="B1371" s="8">
        <v>-68.432000000000002</v>
      </c>
      <c r="F1371" s="17">
        <v>0.06</v>
      </c>
      <c r="G1371" t="s">
        <v>29</v>
      </c>
      <c r="H1371" s="8">
        <v>384.5043</v>
      </c>
      <c r="K1371" s="17">
        <v>7.0000000000000007E-2</v>
      </c>
      <c r="M1371" s="8">
        <v>-20.182259999999999</v>
      </c>
    </row>
    <row r="1372" spans="1:13">
      <c r="A1372" s="17">
        <v>7.0000000000000007E-2</v>
      </c>
      <c r="B1372" s="8">
        <v>733.2822000000001</v>
      </c>
      <c r="F1372" s="17">
        <v>0.08</v>
      </c>
      <c r="G1372" t="s">
        <v>29</v>
      </c>
      <c r="H1372" s="8">
        <v>44.519999999999996</v>
      </c>
      <c r="K1372" s="17">
        <v>0.02</v>
      </c>
      <c r="M1372" s="8">
        <v>-156.97220000000002</v>
      </c>
    </row>
    <row r="1373" spans="1:13">
      <c r="A1373" s="17">
        <v>0.02</v>
      </c>
      <c r="B1373" s="8">
        <v>-905.99039999999991</v>
      </c>
      <c r="F1373" s="17">
        <v>0.02</v>
      </c>
      <c r="G1373" t="s">
        <v>29</v>
      </c>
      <c r="H1373" s="8">
        <v>-48.875</v>
      </c>
      <c r="K1373" s="17">
        <v>0.06</v>
      </c>
      <c r="M1373" s="8">
        <v>384.5043</v>
      </c>
    </row>
    <row r="1374" spans="1:13">
      <c r="A1374" s="17">
        <v>0.02</v>
      </c>
      <c r="B1374" s="8">
        <v>-21.63242</v>
      </c>
      <c r="F1374" s="17">
        <v>0.05</v>
      </c>
      <c r="G1374" t="s">
        <v>29</v>
      </c>
      <c r="H1374" s="8">
        <v>881.04719999999998</v>
      </c>
      <c r="K1374" s="17">
        <v>0.08</v>
      </c>
      <c r="M1374" s="8">
        <v>44.519999999999996</v>
      </c>
    </row>
    <row r="1375" spans="1:13">
      <c r="A1375" s="17">
        <v>0.03</v>
      </c>
      <c r="B1375" s="8">
        <v>-35.04</v>
      </c>
      <c r="F1375" s="17">
        <v>0.08</v>
      </c>
      <c r="G1375" t="s">
        <v>29</v>
      </c>
      <c r="H1375" s="8">
        <v>-139.07600000000002</v>
      </c>
      <c r="K1375" s="17">
        <v>0.02</v>
      </c>
      <c r="M1375" s="8">
        <v>-48.875</v>
      </c>
    </row>
    <row r="1376" spans="1:13">
      <c r="A1376" s="17">
        <v>0.05</v>
      </c>
      <c r="B1376" s="8">
        <v>5.980000000000004</v>
      </c>
      <c r="F1376" s="17">
        <v>0.04</v>
      </c>
      <c r="G1376" t="s">
        <v>29</v>
      </c>
      <c r="H1376" s="8">
        <v>1644.0767999999998</v>
      </c>
      <c r="K1376" s="17">
        <v>0.05</v>
      </c>
      <c r="M1376" s="8">
        <v>881.04719999999998</v>
      </c>
    </row>
    <row r="1377" spans="1:13">
      <c r="A1377" s="17">
        <v>0.03</v>
      </c>
      <c r="B1377" s="8">
        <v>-35.04</v>
      </c>
      <c r="F1377" s="17">
        <v>0.1</v>
      </c>
      <c r="G1377" t="s">
        <v>29</v>
      </c>
      <c r="H1377" s="8">
        <v>-350.43950000000001</v>
      </c>
      <c r="K1377" s="17">
        <v>0.08</v>
      </c>
      <c r="M1377" s="8">
        <v>-139.07600000000002</v>
      </c>
    </row>
    <row r="1378" spans="1:13">
      <c r="A1378" s="17">
        <v>7.0000000000000007E-2</v>
      </c>
      <c r="B1378" s="8">
        <v>149.53</v>
      </c>
      <c r="F1378" s="17">
        <v>0.03</v>
      </c>
      <c r="G1378" t="s">
        <v>29</v>
      </c>
      <c r="H1378" s="8">
        <v>4.2027999999999999</v>
      </c>
      <c r="K1378" s="17">
        <v>0.04</v>
      </c>
      <c r="M1378" s="8">
        <v>1644.0767999999998</v>
      </c>
    </row>
    <row r="1379" spans="1:13">
      <c r="A1379" s="17">
        <v>0.09</v>
      </c>
      <c r="B1379" s="8">
        <v>608.26199999999994</v>
      </c>
      <c r="F1379" s="17">
        <v>0.08</v>
      </c>
      <c r="G1379" t="s">
        <v>29</v>
      </c>
      <c r="H1379" s="8">
        <v>-44.067999999999998</v>
      </c>
      <c r="K1379" s="17">
        <v>0.1</v>
      </c>
      <c r="M1379" s="8">
        <v>-350.43950000000001</v>
      </c>
    </row>
    <row r="1380" spans="1:13">
      <c r="A1380" s="17">
        <v>0.08</v>
      </c>
      <c r="B1380" s="8">
        <v>-570.16960000000006</v>
      </c>
      <c r="F1380" s="17">
        <v>0.09</v>
      </c>
      <c r="G1380" t="s">
        <v>29</v>
      </c>
      <c r="H1380" s="8">
        <v>1623.9494999999999</v>
      </c>
      <c r="K1380" s="17">
        <v>0.03</v>
      </c>
      <c r="M1380" s="8">
        <v>4.2027999999999999</v>
      </c>
    </row>
    <row r="1381" spans="1:13">
      <c r="A1381" s="17">
        <v>0.05</v>
      </c>
      <c r="B1381" s="8">
        <v>1.278</v>
      </c>
      <c r="F1381" s="17">
        <v>0.05</v>
      </c>
      <c r="G1381" t="s">
        <v>29</v>
      </c>
      <c r="H1381" s="8">
        <v>-122.83499999999999</v>
      </c>
      <c r="K1381" s="17">
        <v>0.08</v>
      </c>
      <c r="M1381" s="8">
        <v>-44.067999999999998</v>
      </c>
    </row>
    <row r="1382" spans="1:13">
      <c r="A1382" s="17">
        <v>0.04</v>
      </c>
      <c r="B1382" s="8">
        <v>424.28999999999996</v>
      </c>
      <c r="F1382" s="17">
        <v>0.09</v>
      </c>
      <c r="G1382" t="s">
        <v>29</v>
      </c>
      <c r="H1382" s="8">
        <v>-88.584999999999994</v>
      </c>
      <c r="K1382" s="17">
        <v>0.09</v>
      </c>
      <c r="M1382" s="8">
        <v>1623.9494999999999</v>
      </c>
    </row>
    <row r="1383" spans="1:13">
      <c r="A1383" s="17">
        <v>0.04</v>
      </c>
      <c r="B1383" s="8">
        <v>-3.71956</v>
      </c>
      <c r="F1383" s="17">
        <v>7.0000000000000007E-2</v>
      </c>
      <c r="G1383" t="s">
        <v>29</v>
      </c>
      <c r="H1383" s="8">
        <v>-485.68</v>
      </c>
      <c r="K1383" s="17">
        <v>0.05</v>
      </c>
      <c r="M1383" s="8">
        <v>-122.83499999999999</v>
      </c>
    </row>
    <row r="1384" spans="1:13">
      <c r="A1384" s="17">
        <v>0.02</v>
      </c>
      <c r="B1384" s="8">
        <v>101.97200000000001</v>
      </c>
      <c r="F1384" s="17">
        <v>0.02</v>
      </c>
      <c r="G1384" t="s">
        <v>29</v>
      </c>
      <c r="H1384" s="8">
        <v>-16.37</v>
      </c>
      <c r="K1384" s="17">
        <v>0.09</v>
      </c>
      <c r="M1384" s="8">
        <v>-88.584999999999994</v>
      </c>
    </row>
    <row r="1385" spans="1:13">
      <c r="A1385" s="17">
        <v>0.05</v>
      </c>
      <c r="B1385" s="8">
        <v>-16.634799999999998</v>
      </c>
      <c r="F1385" s="17">
        <v>0.03</v>
      </c>
      <c r="G1385" t="s">
        <v>29</v>
      </c>
      <c r="H1385" s="8">
        <v>-94.258600000000001</v>
      </c>
      <c r="K1385" s="17">
        <v>7.0000000000000007E-2</v>
      </c>
      <c r="M1385" s="8">
        <v>-485.68</v>
      </c>
    </row>
    <row r="1386" spans="1:13">
      <c r="A1386" s="17">
        <v>0.09</v>
      </c>
      <c r="B1386" s="8">
        <v>765.75</v>
      </c>
      <c r="F1386" s="17">
        <v>7.0000000000000007E-2</v>
      </c>
      <c r="G1386" t="s">
        <v>29</v>
      </c>
      <c r="H1386" s="8">
        <v>6.3308</v>
      </c>
      <c r="K1386" s="17">
        <v>0.02</v>
      </c>
      <c r="M1386" s="8">
        <v>-16.37</v>
      </c>
    </row>
    <row r="1387" spans="1:13">
      <c r="A1387" s="17">
        <v>0.04</v>
      </c>
      <c r="B1387" s="8">
        <v>-335.041</v>
      </c>
      <c r="F1387" s="17">
        <v>0.06</v>
      </c>
      <c r="G1387" t="s">
        <v>29</v>
      </c>
      <c r="H1387" s="8">
        <v>-18.558799999999998</v>
      </c>
      <c r="K1387" s="17">
        <v>0.03</v>
      </c>
      <c r="M1387" s="8">
        <v>-94.258600000000001</v>
      </c>
    </row>
    <row r="1388" spans="1:13">
      <c r="A1388" s="17">
        <v>0.1</v>
      </c>
      <c r="B1388" s="8">
        <v>35.279699999999998</v>
      </c>
      <c r="F1388" s="17">
        <v>0.05</v>
      </c>
      <c r="G1388" t="s">
        <v>29</v>
      </c>
      <c r="H1388" s="8">
        <v>220.35719999999998</v>
      </c>
      <c r="K1388" s="17">
        <v>7.0000000000000007E-2</v>
      </c>
      <c r="M1388" s="8">
        <v>6.3308</v>
      </c>
    </row>
    <row r="1389" spans="1:13">
      <c r="A1389" s="17">
        <v>7.0000000000000007E-2</v>
      </c>
      <c r="B1389" s="8">
        <v>-188.03399999999999</v>
      </c>
      <c r="F1389" s="17">
        <v>0.04</v>
      </c>
      <c r="G1389" t="s">
        <v>29</v>
      </c>
      <c r="H1389" s="8">
        <v>47.73</v>
      </c>
      <c r="K1389" s="17">
        <v>0.06</v>
      </c>
      <c r="M1389" s="8">
        <v>-18.558799999999998</v>
      </c>
    </row>
    <row r="1390" spans="1:13">
      <c r="A1390" s="17">
        <v>0.05</v>
      </c>
      <c r="B1390" s="8">
        <v>322.12199999999996</v>
      </c>
      <c r="F1390" s="17">
        <v>0.02</v>
      </c>
      <c r="G1390" t="s">
        <v>29</v>
      </c>
      <c r="H1390" s="8">
        <v>28.526000000000003</v>
      </c>
      <c r="K1390" s="17">
        <v>0.05</v>
      </c>
      <c r="M1390" s="8">
        <v>220.35719999999998</v>
      </c>
    </row>
    <row r="1391" spans="1:13">
      <c r="A1391" s="17">
        <v>0.03</v>
      </c>
      <c r="B1391" s="8">
        <v>366.53999999999996</v>
      </c>
      <c r="F1391" s="17">
        <v>0.03</v>
      </c>
      <c r="G1391" t="s">
        <v>29</v>
      </c>
      <c r="H1391" s="8">
        <v>28.182599999999997</v>
      </c>
      <c r="K1391" s="17">
        <v>0.04</v>
      </c>
      <c r="M1391" s="8">
        <v>47.73</v>
      </c>
    </row>
    <row r="1392" spans="1:13">
      <c r="A1392" s="17">
        <v>0.02</v>
      </c>
      <c r="B1392" s="8">
        <v>-439.90800000000002</v>
      </c>
      <c r="F1392" s="17">
        <v>0.04</v>
      </c>
      <c r="G1392" t="s">
        <v>29</v>
      </c>
      <c r="H1392" s="8">
        <v>-51.66</v>
      </c>
      <c r="K1392" s="17">
        <v>0.02</v>
      </c>
      <c r="M1392" s="8">
        <v>28.526000000000003</v>
      </c>
    </row>
    <row r="1393" spans="1:13">
      <c r="A1393" s="17">
        <v>0.03</v>
      </c>
      <c r="B1393" s="8">
        <v>1087.7159999999999</v>
      </c>
      <c r="F1393" s="17">
        <v>0.02</v>
      </c>
      <c r="G1393" t="s">
        <v>29</v>
      </c>
      <c r="H1393" s="8">
        <v>-193.91399999999999</v>
      </c>
      <c r="K1393" s="17">
        <v>0.03</v>
      </c>
      <c r="M1393" s="8">
        <v>28.182599999999997</v>
      </c>
    </row>
    <row r="1394" spans="1:13">
      <c r="A1394" s="17">
        <v>0</v>
      </c>
      <c r="B1394" s="8">
        <v>9.2040000000000006</v>
      </c>
      <c r="F1394" s="17">
        <v>0.1</v>
      </c>
      <c r="G1394" t="s">
        <v>29</v>
      </c>
      <c r="H1394" s="8">
        <v>-333.42540000000002</v>
      </c>
      <c r="K1394" s="17">
        <v>0.04</v>
      </c>
      <c r="M1394" s="8">
        <v>-51.66</v>
      </c>
    </row>
    <row r="1395" spans="1:13">
      <c r="A1395" s="17">
        <v>0.04</v>
      </c>
      <c r="B1395" s="8">
        <v>257.08319999999998</v>
      </c>
      <c r="F1395" s="17">
        <v>0</v>
      </c>
      <c r="G1395" t="s">
        <v>29</v>
      </c>
      <c r="H1395" s="8">
        <v>-195.34200000000001</v>
      </c>
      <c r="K1395" s="17">
        <v>0.02</v>
      </c>
      <c r="M1395" s="8">
        <v>-193.91399999999999</v>
      </c>
    </row>
    <row r="1396" spans="1:13">
      <c r="A1396" s="17">
        <v>0.1</v>
      </c>
      <c r="B1396" s="8">
        <v>0.7854000000000001</v>
      </c>
      <c r="F1396" s="17">
        <v>0.1</v>
      </c>
      <c r="G1396" t="s">
        <v>29</v>
      </c>
      <c r="H1396" s="8">
        <v>-89.70920000000001</v>
      </c>
      <c r="K1396" s="17">
        <v>0.1</v>
      </c>
      <c r="M1396" s="8">
        <v>-333.42540000000002</v>
      </c>
    </row>
    <row r="1397" spans="1:13">
      <c r="A1397" s="17">
        <v>0.02</v>
      </c>
      <c r="B1397" s="8">
        <v>88.56</v>
      </c>
      <c r="F1397" s="17">
        <v>0.08</v>
      </c>
      <c r="G1397" t="s">
        <v>29</v>
      </c>
      <c r="H1397" s="8">
        <v>-44.415000000000006</v>
      </c>
      <c r="K1397" s="17">
        <v>0</v>
      </c>
      <c r="M1397" s="8">
        <v>-195.34200000000001</v>
      </c>
    </row>
    <row r="1398" spans="1:13">
      <c r="A1398" s="17">
        <v>0.08</v>
      </c>
      <c r="B1398" s="8">
        <v>12.726000000000001</v>
      </c>
      <c r="F1398" s="17">
        <v>0.1</v>
      </c>
      <c r="G1398" t="s">
        <v>29</v>
      </c>
      <c r="H1398" s="8">
        <v>167.334</v>
      </c>
      <c r="K1398" s="17">
        <v>0.1</v>
      </c>
      <c r="M1398" s="8">
        <v>-89.70920000000001</v>
      </c>
    </row>
    <row r="1399" spans="1:13">
      <c r="A1399" s="17">
        <v>0.02</v>
      </c>
      <c r="B1399" s="8">
        <v>160.8066</v>
      </c>
      <c r="F1399" s="17">
        <v>0.03</v>
      </c>
      <c r="G1399" t="s">
        <v>29</v>
      </c>
      <c r="H1399" s="8">
        <v>63.222000000000001</v>
      </c>
      <c r="K1399" s="17">
        <v>0.08</v>
      </c>
      <c r="M1399" s="8">
        <v>-44.415000000000006</v>
      </c>
    </row>
    <row r="1400" spans="1:13">
      <c r="A1400" s="17">
        <v>0.01</v>
      </c>
      <c r="B1400" s="8">
        <v>-1596.7457999999999</v>
      </c>
      <c r="F1400" s="17">
        <v>0.06</v>
      </c>
      <c r="G1400" t="s">
        <v>29</v>
      </c>
      <c r="H1400" s="8">
        <v>-1319.5</v>
      </c>
      <c r="K1400" s="17">
        <v>0.1</v>
      </c>
      <c r="M1400" s="8">
        <v>167.334</v>
      </c>
    </row>
    <row r="1401" spans="1:13">
      <c r="A1401" s="17">
        <v>0.04</v>
      </c>
      <c r="B1401" s="8">
        <v>1388.3558999999998</v>
      </c>
      <c r="F1401" s="17">
        <v>7.0000000000000007E-2</v>
      </c>
      <c r="G1401" t="s">
        <v>29</v>
      </c>
      <c r="H1401" s="8">
        <v>262.2</v>
      </c>
      <c r="K1401" s="17">
        <v>0.03</v>
      </c>
      <c r="M1401" s="8">
        <v>63.222000000000001</v>
      </c>
    </row>
    <row r="1402" spans="1:13">
      <c r="A1402" s="17">
        <v>7.0000000000000007E-2</v>
      </c>
      <c r="B1402" s="8">
        <v>109.83600000000001</v>
      </c>
      <c r="F1402" s="17">
        <v>0.09</v>
      </c>
      <c r="G1402" t="s">
        <v>29</v>
      </c>
      <c r="H1402" s="8">
        <v>172.56439999999998</v>
      </c>
      <c r="K1402" s="17">
        <v>0.06</v>
      </c>
      <c r="M1402" s="8">
        <v>-1319.5</v>
      </c>
    </row>
    <row r="1403" spans="1:13">
      <c r="A1403" s="17">
        <v>0.09</v>
      </c>
      <c r="B1403" s="8">
        <v>-93.849999999999909</v>
      </c>
      <c r="F1403" s="17">
        <v>0.1</v>
      </c>
      <c r="G1403" t="s">
        <v>29</v>
      </c>
      <c r="H1403" s="8">
        <v>45.077999999999996</v>
      </c>
      <c r="K1403" s="17">
        <v>7.0000000000000007E-2</v>
      </c>
      <c r="M1403" s="8">
        <v>262.2</v>
      </c>
    </row>
    <row r="1404" spans="1:13">
      <c r="A1404" s="17">
        <v>0</v>
      </c>
      <c r="B1404" s="8">
        <v>82.703399999999988</v>
      </c>
      <c r="F1404" s="17">
        <v>0</v>
      </c>
      <c r="G1404" t="s">
        <v>29</v>
      </c>
      <c r="H1404" s="8">
        <v>-110.376</v>
      </c>
      <c r="K1404" s="17">
        <v>0.09</v>
      </c>
      <c r="M1404" s="8">
        <v>172.56439999999998</v>
      </c>
    </row>
    <row r="1405" spans="1:13">
      <c r="A1405" s="17">
        <v>0.09</v>
      </c>
      <c r="B1405" s="8">
        <v>-93.849999999999909</v>
      </c>
      <c r="F1405" s="17">
        <v>7.0000000000000007E-2</v>
      </c>
      <c r="G1405" t="s">
        <v>29</v>
      </c>
      <c r="H1405" s="8">
        <v>32.83</v>
      </c>
      <c r="K1405" s="17">
        <v>0.1</v>
      </c>
      <c r="M1405" s="8">
        <v>45.077999999999996</v>
      </c>
    </row>
    <row r="1406" spans="1:13">
      <c r="A1406" s="17">
        <v>0.06</v>
      </c>
      <c r="B1406" s="8">
        <v>0.36999999999999922</v>
      </c>
      <c r="F1406" s="17">
        <v>0.05</v>
      </c>
      <c r="G1406" t="s">
        <v>29</v>
      </c>
      <c r="H1406" s="8">
        <v>553.33169999999996</v>
      </c>
      <c r="K1406" s="17">
        <v>0</v>
      </c>
      <c r="M1406" s="8">
        <v>-110.376</v>
      </c>
    </row>
    <row r="1407" spans="1:13">
      <c r="A1407" s="17">
        <v>0.04</v>
      </c>
      <c r="B1407" s="8">
        <v>1947.67</v>
      </c>
      <c r="F1407" s="17">
        <v>0.1</v>
      </c>
      <c r="G1407" t="s">
        <v>29</v>
      </c>
      <c r="H1407" s="8">
        <v>55.020599999999995</v>
      </c>
      <c r="K1407" s="17">
        <v>7.0000000000000007E-2</v>
      </c>
      <c r="M1407" s="8">
        <v>32.83</v>
      </c>
    </row>
    <row r="1408" spans="1:13">
      <c r="A1408" s="17">
        <v>7.0000000000000007E-2</v>
      </c>
      <c r="B1408" s="8">
        <v>109.83600000000001</v>
      </c>
      <c r="F1408" s="17">
        <v>0.03</v>
      </c>
      <c r="G1408" t="s">
        <v>29</v>
      </c>
      <c r="H1408" s="8">
        <v>-577.30400000000009</v>
      </c>
      <c r="K1408" s="17">
        <v>0.05</v>
      </c>
      <c r="M1408" s="8">
        <v>553.33169999999996</v>
      </c>
    </row>
    <row r="1409" spans="1:13">
      <c r="A1409" s="17">
        <v>0</v>
      </c>
      <c r="B1409" s="8">
        <v>128.03</v>
      </c>
      <c r="F1409" s="17">
        <v>0.1</v>
      </c>
      <c r="G1409" t="s">
        <v>29</v>
      </c>
      <c r="H1409" s="8">
        <v>-137.52199999999999</v>
      </c>
      <c r="K1409" s="17">
        <v>0.1</v>
      </c>
      <c r="M1409" s="8">
        <v>55.020599999999995</v>
      </c>
    </row>
    <row r="1410" spans="1:13">
      <c r="A1410" s="17">
        <v>0.08</v>
      </c>
      <c r="B1410" s="8">
        <v>31.751999999999999</v>
      </c>
      <c r="F1410" s="17">
        <v>7.0000000000000007E-2</v>
      </c>
      <c r="G1410" t="s">
        <v>29</v>
      </c>
      <c r="H1410" s="8">
        <v>-11.815999999999999</v>
      </c>
      <c r="K1410" s="17">
        <v>0.03</v>
      </c>
      <c r="M1410" s="8">
        <v>-577.30400000000009</v>
      </c>
    </row>
    <row r="1411" spans="1:13">
      <c r="A1411" s="17">
        <v>0.02</v>
      </c>
      <c r="B1411" s="8">
        <v>117.208</v>
      </c>
      <c r="F1411" s="17">
        <v>0.02</v>
      </c>
      <c r="G1411" t="s">
        <v>29</v>
      </c>
      <c r="H1411" s="8">
        <v>-105.126</v>
      </c>
      <c r="K1411" s="17">
        <v>0.1</v>
      </c>
      <c r="M1411" s="8">
        <v>-137.52199999999999</v>
      </c>
    </row>
    <row r="1412" spans="1:13">
      <c r="A1412" s="17">
        <v>0.06</v>
      </c>
      <c r="B1412" s="8">
        <v>0.36999999999999922</v>
      </c>
      <c r="F1412" s="17">
        <v>0.01</v>
      </c>
      <c r="G1412" t="s">
        <v>29</v>
      </c>
      <c r="H1412" s="8">
        <v>261.38579999999996</v>
      </c>
      <c r="K1412" s="17">
        <v>7.0000000000000007E-2</v>
      </c>
      <c r="M1412" s="8">
        <v>-11.815999999999999</v>
      </c>
    </row>
    <row r="1413" spans="1:13">
      <c r="A1413" s="17">
        <v>0.09</v>
      </c>
      <c r="B1413" s="8">
        <v>1240.25</v>
      </c>
      <c r="F1413" s="17">
        <v>0.06</v>
      </c>
      <c r="G1413" t="s">
        <v>29</v>
      </c>
      <c r="H1413" s="8">
        <v>-31.68825</v>
      </c>
      <c r="K1413" s="17">
        <v>0.02</v>
      </c>
      <c r="M1413" s="8">
        <v>-105.126</v>
      </c>
    </row>
    <row r="1414" spans="1:13">
      <c r="A1414" s="17">
        <v>0.04</v>
      </c>
      <c r="B1414" s="8">
        <v>-533.23200000000008</v>
      </c>
      <c r="F1414" s="17">
        <v>7.0000000000000007E-2</v>
      </c>
      <c r="G1414" t="s">
        <v>29</v>
      </c>
      <c r="H1414" s="8">
        <v>690.70379999999989</v>
      </c>
      <c r="K1414" s="17">
        <v>0.01</v>
      </c>
      <c r="M1414" s="8">
        <v>261.38579999999996</v>
      </c>
    </row>
    <row r="1415" spans="1:13">
      <c r="A1415" s="17">
        <v>0.09</v>
      </c>
      <c r="B1415" s="8">
        <v>-61.59</v>
      </c>
      <c r="F1415" s="17">
        <v>0.06</v>
      </c>
      <c r="G1415" t="s">
        <v>29</v>
      </c>
      <c r="H1415" s="8">
        <v>1.9504000000000001</v>
      </c>
      <c r="K1415" s="17">
        <v>0.06</v>
      </c>
      <c r="M1415" s="8">
        <v>-31.68825</v>
      </c>
    </row>
    <row r="1416" spans="1:13">
      <c r="A1416" s="17">
        <v>0.08</v>
      </c>
      <c r="B1416" s="8">
        <v>-46.25</v>
      </c>
      <c r="F1416" s="17">
        <v>7.0000000000000007E-2</v>
      </c>
      <c r="G1416" t="s">
        <v>29</v>
      </c>
      <c r="H1416" s="8">
        <v>-340.53109999999998</v>
      </c>
      <c r="K1416" s="17">
        <v>7.0000000000000007E-2</v>
      </c>
      <c r="M1416" s="8">
        <v>690.70379999999989</v>
      </c>
    </row>
    <row r="1417" spans="1:13">
      <c r="A1417" s="17">
        <v>0.09</v>
      </c>
      <c r="B1417" s="8">
        <v>1240.25</v>
      </c>
      <c r="F1417" s="17">
        <v>0.03</v>
      </c>
      <c r="G1417" t="s">
        <v>29</v>
      </c>
      <c r="H1417" s="8">
        <v>462.92099999999994</v>
      </c>
      <c r="K1417" s="17">
        <v>0.06</v>
      </c>
      <c r="M1417" s="8">
        <v>1.9504000000000001</v>
      </c>
    </row>
    <row r="1418" spans="1:13">
      <c r="A1418" s="17">
        <v>0.09</v>
      </c>
      <c r="B1418" s="8">
        <v>-32.026800000000001</v>
      </c>
      <c r="F1418" s="17">
        <v>0.02</v>
      </c>
      <c r="G1418" t="s">
        <v>29</v>
      </c>
      <c r="H1418" s="8">
        <v>-131.16</v>
      </c>
      <c r="K1418" s="17">
        <v>7.0000000000000007E-2</v>
      </c>
      <c r="M1418" s="8">
        <v>-340.53109999999998</v>
      </c>
    </row>
    <row r="1419" spans="1:13">
      <c r="A1419" s="17">
        <v>0.1</v>
      </c>
      <c r="B1419" s="8">
        <v>-45.816000000000003</v>
      </c>
      <c r="F1419" s="17">
        <v>0.01</v>
      </c>
      <c r="G1419" t="s">
        <v>29</v>
      </c>
      <c r="H1419" s="8">
        <v>-11.83</v>
      </c>
      <c r="K1419" s="17">
        <v>0.03</v>
      </c>
      <c r="M1419" s="8">
        <v>462.92099999999994</v>
      </c>
    </row>
    <row r="1420" spans="1:13">
      <c r="A1420" s="17">
        <v>0</v>
      </c>
      <c r="B1420" s="8">
        <v>30.63</v>
      </c>
      <c r="F1420" s="17">
        <v>0.02</v>
      </c>
      <c r="G1420" t="s">
        <v>29</v>
      </c>
      <c r="H1420" s="8">
        <v>-65.58</v>
      </c>
      <c r="K1420" s="17">
        <v>0.02</v>
      </c>
      <c r="M1420" s="8">
        <v>-131.16</v>
      </c>
    </row>
    <row r="1421" spans="1:13">
      <c r="A1421" s="17">
        <v>0.02</v>
      </c>
      <c r="B1421" s="8">
        <v>-6.835</v>
      </c>
      <c r="F1421" s="17">
        <v>0.04</v>
      </c>
      <c r="G1421" t="s">
        <v>29</v>
      </c>
      <c r="H1421" s="8">
        <v>-92.32</v>
      </c>
      <c r="K1421" s="17">
        <v>0.01</v>
      </c>
      <c r="M1421" s="8">
        <v>-11.83</v>
      </c>
    </row>
    <row r="1422" spans="1:13">
      <c r="A1422" s="17">
        <v>0.06</v>
      </c>
      <c r="B1422" s="8">
        <v>7024.2068999999992</v>
      </c>
      <c r="F1422" s="17">
        <v>0.01</v>
      </c>
      <c r="G1422" t="s">
        <v>29</v>
      </c>
      <c r="H1422" s="8">
        <v>527.87759999999992</v>
      </c>
      <c r="K1422" s="17">
        <v>0.02</v>
      </c>
      <c r="M1422" s="8">
        <v>-65.58</v>
      </c>
    </row>
    <row r="1423" spans="1:13">
      <c r="A1423" s="17">
        <v>0.02</v>
      </c>
      <c r="B1423" s="8">
        <v>-137.494</v>
      </c>
      <c r="F1423" s="17">
        <v>0.02</v>
      </c>
      <c r="G1423" t="s">
        <v>29</v>
      </c>
      <c r="H1423" s="8">
        <v>34.520000000000003</v>
      </c>
      <c r="K1423" s="17">
        <v>0.04</v>
      </c>
      <c r="M1423" s="8">
        <v>-92.32</v>
      </c>
    </row>
    <row r="1424" spans="1:13">
      <c r="A1424" s="17">
        <v>0.05</v>
      </c>
      <c r="B1424" s="8">
        <v>308.67</v>
      </c>
      <c r="F1424" s="17">
        <v>0.01</v>
      </c>
      <c r="G1424" t="s">
        <v>29</v>
      </c>
      <c r="H1424" s="8">
        <v>20.38</v>
      </c>
      <c r="K1424" s="17">
        <v>0.01</v>
      </c>
      <c r="M1424" s="8">
        <v>527.87759999999992</v>
      </c>
    </row>
    <row r="1425" spans="1:13">
      <c r="A1425" s="17">
        <v>0.04</v>
      </c>
      <c r="B1425" s="8">
        <v>-223.94400000000002</v>
      </c>
      <c r="F1425" s="17">
        <v>0.06</v>
      </c>
      <c r="G1425" t="s">
        <v>29</v>
      </c>
      <c r="H1425" s="8">
        <v>31.11</v>
      </c>
      <c r="K1425" s="17">
        <v>0.02</v>
      </c>
      <c r="M1425" s="8">
        <v>34.520000000000003</v>
      </c>
    </row>
    <row r="1426" spans="1:13">
      <c r="A1426" s="17">
        <v>0.02</v>
      </c>
      <c r="B1426" s="8">
        <v>36.494999999999997</v>
      </c>
      <c r="F1426" s="17">
        <v>0.1</v>
      </c>
      <c r="G1426" t="s">
        <v>29</v>
      </c>
      <c r="H1426" s="8">
        <v>358.29539999999997</v>
      </c>
      <c r="K1426" s="17">
        <v>0.01</v>
      </c>
      <c r="M1426" s="8">
        <v>20.38</v>
      </c>
    </row>
    <row r="1427" spans="1:13">
      <c r="A1427" s="17">
        <v>7.0000000000000007E-2</v>
      </c>
      <c r="B1427" s="8">
        <v>255.76919999999998</v>
      </c>
      <c r="F1427" s="17">
        <v>0.05</v>
      </c>
      <c r="G1427" t="s">
        <v>29</v>
      </c>
      <c r="H1427" s="8">
        <v>-269.75549999999998</v>
      </c>
      <c r="K1427" s="17">
        <v>0.06</v>
      </c>
      <c r="M1427" s="8">
        <v>31.11</v>
      </c>
    </row>
    <row r="1428" spans="1:13">
      <c r="A1428" s="17">
        <v>0</v>
      </c>
      <c r="B1428" s="8">
        <v>1656.6554999999998</v>
      </c>
      <c r="F1428" s="17">
        <v>0.01</v>
      </c>
      <c r="G1428" t="s">
        <v>29</v>
      </c>
      <c r="H1428" s="8">
        <v>896.40599999999995</v>
      </c>
      <c r="K1428" s="17">
        <v>0.1</v>
      </c>
      <c r="M1428" s="8">
        <v>358.29539999999997</v>
      </c>
    </row>
    <row r="1429" spans="1:13">
      <c r="A1429" s="17">
        <v>0.04</v>
      </c>
      <c r="B1429" s="8">
        <v>2639.0099999999998</v>
      </c>
      <c r="F1429" s="17">
        <v>0.08</v>
      </c>
      <c r="G1429" t="s">
        <v>29</v>
      </c>
      <c r="H1429" s="8">
        <v>352.87979999999999</v>
      </c>
      <c r="K1429" s="17">
        <v>0.05</v>
      </c>
      <c r="M1429" s="8">
        <v>-269.75549999999998</v>
      </c>
    </row>
    <row r="1430" spans="1:13">
      <c r="A1430" s="17">
        <v>0.01</v>
      </c>
      <c r="B1430" s="8">
        <v>395.76</v>
      </c>
      <c r="F1430" s="17">
        <v>0.04</v>
      </c>
      <c r="G1430" t="s">
        <v>29</v>
      </c>
      <c r="H1430" s="8">
        <v>68.675999999999988</v>
      </c>
      <c r="K1430" s="17">
        <v>0.01</v>
      </c>
      <c r="M1430" s="8">
        <v>896.40599999999995</v>
      </c>
    </row>
    <row r="1431" spans="1:13">
      <c r="A1431" s="17">
        <v>7.0000000000000007E-2</v>
      </c>
      <c r="B1431" s="8">
        <v>-39.396000000000001</v>
      </c>
      <c r="F1431" s="17">
        <v>0.06</v>
      </c>
      <c r="G1431" t="s">
        <v>29</v>
      </c>
      <c r="H1431" s="8">
        <v>-15.92</v>
      </c>
      <c r="K1431" s="17">
        <v>0.08</v>
      </c>
      <c r="M1431" s="8">
        <v>352.87979999999999</v>
      </c>
    </row>
    <row r="1432" spans="1:13">
      <c r="A1432" s="17">
        <v>0.04</v>
      </c>
      <c r="B1432" s="8">
        <v>-89.5</v>
      </c>
      <c r="F1432" s="17">
        <v>7.0000000000000007E-2</v>
      </c>
      <c r="G1432" t="s">
        <v>29</v>
      </c>
      <c r="H1432" s="8">
        <v>-114.2</v>
      </c>
      <c r="K1432" s="17">
        <v>0.04</v>
      </c>
      <c r="M1432" s="8">
        <v>68.675999999999988</v>
      </c>
    </row>
    <row r="1433" spans="1:13">
      <c r="A1433" s="17">
        <v>0.08</v>
      </c>
      <c r="B1433" s="8">
        <v>28.4</v>
      </c>
      <c r="F1433" s="17">
        <v>0.05</v>
      </c>
      <c r="G1433" t="s">
        <v>29</v>
      </c>
      <c r="H1433" s="8">
        <v>255.14819999999997</v>
      </c>
      <c r="K1433" s="17">
        <v>0.06</v>
      </c>
      <c r="M1433" s="8">
        <v>-15.92</v>
      </c>
    </row>
    <row r="1434" spans="1:13">
      <c r="A1434" s="17">
        <v>0.05</v>
      </c>
      <c r="B1434" s="8">
        <v>103.27229999999999</v>
      </c>
      <c r="F1434" s="17">
        <v>0.06</v>
      </c>
      <c r="G1434" t="s">
        <v>29</v>
      </c>
      <c r="H1434" s="8">
        <v>39.426600000000001</v>
      </c>
      <c r="K1434" s="17">
        <v>7.0000000000000007E-2</v>
      </c>
      <c r="M1434" s="8">
        <v>-114.2</v>
      </c>
    </row>
    <row r="1435" spans="1:13">
      <c r="A1435" s="17">
        <v>0.08</v>
      </c>
      <c r="B1435" s="8">
        <v>215.71799999999999</v>
      </c>
      <c r="F1435" s="17">
        <v>0.03</v>
      </c>
      <c r="G1435" t="s">
        <v>29</v>
      </c>
      <c r="H1435" s="8">
        <v>30.023999999999997</v>
      </c>
      <c r="K1435" s="17">
        <v>0.05</v>
      </c>
      <c r="M1435" s="8">
        <v>255.14819999999997</v>
      </c>
    </row>
    <row r="1436" spans="1:13">
      <c r="A1436" s="17">
        <v>0.02</v>
      </c>
      <c r="B1436" s="8">
        <v>106.98479999999999</v>
      </c>
      <c r="F1436" s="17">
        <v>0.08</v>
      </c>
      <c r="G1436" t="s">
        <v>29</v>
      </c>
      <c r="H1436" s="8">
        <v>0.42660000000000337</v>
      </c>
      <c r="K1436" s="17">
        <v>0.06</v>
      </c>
      <c r="M1436" s="8">
        <v>39.426600000000001</v>
      </c>
    </row>
    <row r="1437" spans="1:13">
      <c r="A1437" s="17">
        <v>0.05</v>
      </c>
      <c r="B1437" s="8">
        <v>3.54</v>
      </c>
      <c r="F1437" s="17">
        <v>0.09</v>
      </c>
      <c r="G1437" t="s">
        <v>29</v>
      </c>
      <c r="H1437" s="8">
        <v>66.215999999999994</v>
      </c>
      <c r="K1437" s="17">
        <v>0.03</v>
      </c>
      <c r="M1437" s="8">
        <v>30.023999999999997</v>
      </c>
    </row>
    <row r="1438" spans="1:13">
      <c r="A1438" s="17">
        <v>0.02</v>
      </c>
      <c r="B1438" s="8">
        <v>40.283999999999999</v>
      </c>
      <c r="F1438" s="17">
        <v>0.05</v>
      </c>
      <c r="G1438" t="s">
        <v>29</v>
      </c>
      <c r="H1438" s="8">
        <v>-164.18</v>
      </c>
      <c r="K1438" s="17">
        <v>0.08</v>
      </c>
      <c r="M1438" s="8">
        <v>0.42660000000000337</v>
      </c>
    </row>
    <row r="1439" spans="1:13">
      <c r="A1439" s="17">
        <v>0.01</v>
      </c>
      <c r="B1439" s="8">
        <v>90.024000000000001</v>
      </c>
      <c r="F1439" s="17">
        <v>0</v>
      </c>
      <c r="G1439" t="s">
        <v>29</v>
      </c>
      <c r="H1439" s="8">
        <v>-79.400000000000006</v>
      </c>
      <c r="K1439" s="17">
        <v>0.09</v>
      </c>
      <c r="M1439" s="8">
        <v>66.215999999999994</v>
      </c>
    </row>
    <row r="1440" spans="1:13">
      <c r="A1440" s="17">
        <v>7.0000000000000007E-2</v>
      </c>
      <c r="B1440" s="8">
        <v>2.2320000000000002</v>
      </c>
      <c r="F1440" s="17">
        <v>7.0000000000000007E-2</v>
      </c>
      <c r="G1440" t="s">
        <v>29</v>
      </c>
      <c r="H1440" s="8">
        <v>23.045999999999999</v>
      </c>
      <c r="K1440" s="17">
        <v>0.05</v>
      </c>
      <c r="M1440" s="8">
        <v>-164.18</v>
      </c>
    </row>
    <row r="1441" spans="1:13">
      <c r="A1441" s="17">
        <v>0</v>
      </c>
      <c r="B1441" s="8">
        <v>840.05099999999993</v>
      </c>
      <c r="F1441" s="17">
        <v>0.05</v>
      </c>
      <c r="G1441" t="s">
        <v>29</v>
      </c>
      <c r="H1441" s="8">
        <v>-52.77</v>
      </c>
      <c r="K1441" s="17">
        <v>0</v>
      </c>
      <c r="M1441" s="8">
        <v>-79.400000000000006</v>
      </c>
    </row>
    <row r="1442" spans="1:13">
      <c r="A1442" s="17">
        <v>0.05</v>
      </c>
      <c r="B1442" s="8">
        <v>61.47</v>
      </c>
      <c r="F1442" s="17">
        <v>0.09</v>
      </c>
      <c r="G1442" t="s">
        <v>29</v>
      </c>
      <c r="H1442" s="8">
        <v>-781.13419999999996</v>
      </c>
      <c r="K1442" s="17">
        <v>7.0000000000000007E-2</v>
      </c>
      <c r="M1442" s="8">
        <v>23.045999999999999</v>
      </c>
    </row>
    <row r="1443" spans="1:13">
      <c r="A1443" s="17">
        <v>0.05</v>
      </c>
      <c r="B1443" s="8">
        <v>18.27</v>
      </c>
      <c r="F1443" s="17">
        <v>0.02</v>
      </c>
      <c r="G1443" t="s">
        <v>29</v>
      </c>
      <c r="H1443" s="8">
        <v>-23.295999999999999</v>
      </c>
      <c r="K1443" s="17">
        <v>0.05</v>
      </c>
      <c r="M1443" s="8">
        <v>-52.77</v>
      </c>
    </row>
    <row r="1444" spans="1:13">
      <c r="A1444" s="17">
        <v>0.04</v>
      </c>
      <c r="B1444" s="8">
        <v>-513.79042000000004</v>
      </c>
      <c r="F1444" s="17">
        <v>0.08</v>
      </c>
      <c r="G1444" t="s">
        <v>29</v>
      </c>
      <c r="H1444" s="8">
        <v>58.811999999999998</v>
      </c>
      <c r="K1444" s="17">
        <v>0.09</v>
      </c>
      <c r="M1444" s="8">
        <v>-781.13419999999996</v>
      </c>
    </row>
    <row r="1445" spans="1:13">
      <c r="A1445" s="17">
        <v>0.09</v>
      </c>
      <c r="B1445" s="8">
        <v>23.87</v>
      </c>
      <c r="F1445" s="17">
        <v>0.03</v>
      </c>
      <c r="G1445" t="s">
        <v>29</v>
      </c>
      <c r="H1445" s="8">
        <v>4.0442999999999998</v>
      </c>
      <c r="K1445" s="17">
        <v>0.02</v>
      </c>
      <c r="M1445" s="8">
        <v>-23.295999999999999</v>
      </c>
    </row>
    <row r="1446" spans="1:13">
      <c r="A1446" s="17">
        <v>0.05</v>
      </c>
      <c r="B1446" s="8">
        <v>61.47</v>
      </c>
      <c r="F1446" s="17">
        <v>0.01</v>
      </c>
      <c r="G1446" t="s">
        <v>29</v>
      </c>
      <c r="H1446" s="8">
        <v>-10.368400000000001</v>
      </c>
      <c r="K1446" s="17">
        <v>0.08</v>
      </c>
      <c r="M1446" s="8">
        <v>58.811999999999998</v>
      </c>
    </row>
    <row r="1447" spans="1:13">
      <c r="A1447" s="17">
        <v>0.05</v>
      </c>
      <c r="B1447" s="8">
        <v>18.27</v>
      </c>
      <c r="F1447" s="17">
        <v>7.0000000000000007E-2</v>
      </c>
      <c r="G1447" t="s">
        <v>29</v>
      </c>
      <c r="H1447" s="8">
        <v>125.9982</v>
      </c>
      <c r="K1447" s="17">
        <v>0.03</v>
      </c>
      <c r="M1447" s="8">
        <v>4.0442999999999998</v>
      </c>
    </row>
    <row r="1448" spans="1:13">
      <c r="A1448" s="17">
        <v>0.04</v>
      </c>
      <c r="B1448" s="8">
        <v>-513.79042000000004</v>
      </c>
      <c r="F1448" s="17">
        <v>0.1</v>
      </c>
      <c r="G1448" t="s">
        <v>29</v>
      </c>
      <c r="H1448" s="8">
        <v>-19.2972</v>
      </c>
      <c r="K1448" s="17">
        <v>0.01</v>
      </c>
      <c r="M1448" s="8">
        <v>-10.368400000000001</v>
      </c>
    </row>
    <row r="1449" spans="1:13">
      <c r="A1449" s="17">
        <v>0.09</v>
      </c>
      <c r="B1449" s="8">
        <v>35.805</v>
      </c>
      <c r="F1449" s="17">
        <v>0.06</v>
      </c>
      <c r="G1449" t="s">
        <v>29</v>
      </c>
      <c r="H1449" s="8">
        <v>40.6556</v>
      </c>
      <c r="K1449" s="17">
        <v>7.0000000000000007E-2</v>
      </c>
      <c r="M1449" s="8">
        <v>125.9982</v>
      </c>
    </row>
    <row r="1450" spans="1:13">
      <c r="A1450" s="17">
        <v>0</v>
      </c>
      <c r="B1450" s="8">
        <v>265.96049999999997</v>
      </c>
      <c r="F1450" s="17">
        <v>0.03</v>
      </c>
      <c r="G1450" t="s">
        <v>29</v>
      </c>
      <c r="H1450" s="8">
        <v>137.67569999999998</v>
      </c>
      <c r="K1450" s="17">
        <v>0.1</v>
      </c>
      <c r="M1450" s="8">
        <v>-19.2972</v>
      </c>
    </row>
    <row r="1451" spans="1:13">
      <c r="A1451" s="17">
        <v>0.03</v>
      </c>
      <c r="B1451" s="8">
        <v>-20.320500000000003</v>
      </c>
      <c r="F1451" s="17">
        <v>7.0000000000000007E-2</v>
      </c>
      <c r="G1451" t="s">
        <v>29</v>
      </c>
      <c r="H1451" s="8">
        <v>-62</v>
      </c>
      <c r="K1451" s="17">
        <v>0.06</v>
      </c>
      <c r="M1451" s="8">
        <v>40.6556</v>
      </c>
    </row>
    <row r="1452" spans="1:13">
      <c r="A1452" s="17">
        <v>0.1</v>
      </c>
      <c r="B1452" s="8">
        <v>-88.039999999999992</v>
      </c>
      <c r="F1452" s="17">
        <v>0.04</v>
      </c>
      <c r="G1452" t="s">
        <v>29</v>
      </c>
      <c r="H1452" s="8">
        <v>47.527199999999993</v>
      </c>
      <c r="K1452" s="17">
        <v>0.03</v>
      </c>
      <c r="M1452" s="8">
        <v>137.67569999999998</v>
      </c>
    </row>
    <row r="1453" spans="1:13">
      <c r="A1453" s="17">
        <v>0</v>
      </c>
      <c r="B1453" s="8">
        <v>180.23489999999998</v>
      </c>
      <c r="F1453" s="17">
        <v>0.1</v>
      </c>
      <c r="G1453" t="s">
        <v>29</v>
      </c>
      <c r="H1453" s="8">
        <v>379.3965</v>
      </c>
      <c r="K1453" s="17">
        <v>7.0000000000000007E-2</v>
      </c>
      <c r="M1453" s="8">
        <v>-62</v>
      </c>
    </row>
    <row r="1454" spans="1:13">
      <c r="A1454" s="17">
        <v>0.06</v>
      </c>
      <c r="B1454" s="8">
        <v>29.525099999999998</v>
      </c>
      <c r="F1454" s="17">
        <v>7.0000000000000007E-2</v>
      </c>
      <c r="G1454" t="s">
        <v>29</v>
      </c>
      <c r="H1454" s="8">
        <v>-116.3455</v>
      </c>
      <c r="K1454" s="17">
        <v>0.04</v>
      </c>
      <c r="M1454" s="8">
        <v>47.527199999999993</v>
      </c>
    </row>
    <row r="1455" spans="1:13">
      <c r="A1455" s="17">
        <v>0.03</v>
      </c>
      <c r="B1455" s="8">
        <v>1261.4718</v>
      </c>
      <c r="F1455" s="17">
        <v>0.09</v>
      </c>
      <c r="G1455" t="s">
        <v>29</v>
      </c>
      <c r="H1455" s="8">
        <v>107.45461999999999</v>
      </c>
      <c r="K1455" s="17">
        <v>0.1</v>
      </c>
      <c r="M1455" s="8">
        <v>379.3965</v>
      </c>
    </row>
    <row r="1456" spans="1:13">
      <c r="A1456" s="17">
        <v>7.0000000000000007E-2</v>
      </c>
      <c r="B1456" s="8">
        <v>-59.963760000000001</v>
      </c>
      <c r="F1456" s="17">
        <v>0.02</v>
      </c>
      <c r="G1456" t="s">
        <v>29</v>
      </c>
      <c r="H1456" s="8">
        <v>18.41</v>
      </c>
      <c r="K1456" s="17">
        <v>7.0000000000000007E-2</v>
      </c>
      <c r="M1456" s="8">
        <v>-116.3455</v>
      </c>
    </row>
    <row r="1457" spans="1:13">
      <c r="A1457" s="17">
        <v>7.0000000000000007E-2</v>
      </c>
      <c r="B1457" s="8">
        <v>89.4148</v>
      </c>
      <c r="F1457" s="17">
        <v>0.03</v>
      </c>
      <c r="G1457" t="s">
        <v>29</v>
      </c>
      <c r="H1457" s="8">
        <v>-47.995249999999999</v>
      </c>
      <c r="K1457" s="17">
        <v>0.09</v>
      </c>
      <c r="M1457" s="8">
        <v>107.45461999999999</v>
      </c>
    </row>
    <row r="1458" spans="1:13">
      <c r="A1458" s="17">
        <v>0.08</v>
      </c>
      <c r="B1458" s="8">
        <v>27.0273</v>
      </c>
      <c r="F1458" s="17">
        <v>0.02</v>
      </c>
      <c r="G1458" t="s">
        <v>29</v>
      </c>
      <c r="H1458" s="8">
        <v>-23.53</v>
      </c>
      <c r="K1458" s="17">
        <v>0.02</v>
      </c>
      <c r="M1458" s="8">
        <v>18.41</v>
      </c>
    </row>
    <row r="1459" spans="1:13">
      <c r="A1459" s="17">
        <v>0</v>
      </c>
      <c r="B1459" s="8">
        <v>-150.2604</v>
      </c>
      <c r="F1459" s="17">
        <v>0.1</v>
      </c>
      <c r="G1459" t="s">
        <v>29</v>
      </c>
      <c r="H1459" s="8">
        <v>58.263599999999997</v>
      </c>
      <c r="K1459" s="17">
        <v>0.03</v>
      </c>
      <c r="M1459" s="8">
        <v>-47.995249999999999</v>
      </c>
    </row>
    <row r="1460" spans="1:13">
      <c r="A1460" s="17">
        <v>0.01</v>
      </c>
      <c r="B1460" s="8">
        <v>4899.1288000000004</v>
      </c>
      <c r="F1460" s="17">
        <v>0.06</v>
      </c>
      <c r="G1460" t="s">
        <v>29</v>
      </c>
      <c r="H1460" s="8">
        <v>-42.170500000000004</v>
      </c>
      <c r="K1460" s="17">
        <v>0.02</v>
      </c>
      <c r="M1460" s="8">
        <v>-23.53</v>
      </c>
    </row>
    <row r="1461" spans="1:13">
      <c r="A1461" s="17">
        <v>0.02</v>
      </c>
      <c r="B1461" s="8">
        <v>44.712000000000003</v>
      </c>
      <c r="F1461" s="17">
        <v>0</v>
      </c>
      <c r="G1461" t="s">
        <v>29</v>
      </c>
      <c r="H1461" s="8">
        <v>-37.048000000000002</v>
      </c>
      <c r="K1461" s="17">
        <v>0.1</v>
      </c>
      <c r="M1461" s="8">
        <v>58.263599999999997</v>
      </c>
    </row>
    <row r="1462" spans="1:13">
      <c r="A1462" s="17">
        <v>0.1</v>
      </c>
      <c r="B1462" s="8">
        <v>-22.626000000000001</v>
      </c>
      <c r="F1462" s="17">
        <v>0.09</v>
      </c>
      <c r="G1462" t="s">
        <v>29</v>
      </c>
      <c r="H1462" s="8">
        <v>-56.887999999999998</v>
      </c>
      <c r="K1462" s="17">
        <v>0.06</v>
      </c>
      <c r="M1462" s="8">
        <v>-42.170500000000004</v>
      </c>
    </row>
    <row r="1463" spans="1:13">
      <c r="A1463" s="17">
        <v>0.01</v>
      </c>
      <c r="B1463" s="8">
        <v>4260.1120000000001</v>
      </c>
      <c r="F1463" s="17">
        <v>0</v>
      </c>
      <c r="G1463" t="s">
        <v>29</v>
      </c>
      <c r="H1463" s="8">
        <v>-189.714</v>
      </c>
      <c r="K1463" s="17">
        <v>0</v>
      </c>
      <c r="M1463" s="8">
        <v>-37.048000000000002</v>
      </c>
    </row>
    <row r="1464" spans="1:13">
      <c r="A1464" s="17">
        <v>0.1</v>
      </c>
      <c r="B1464" s="8">
        <v>-25.14</v>
      </c>
      <c r="F1464" s="17">
        <v>0.05</v>
      </c>
      <c r="G1464" t="s">
        <v>29</v>
      </c>
      <c r="H1464" s="8">
        <v>1628.37</v>
      </c>
      <c r="K1464" s="17">
        <v>0.09</v>
      </c>
      <c r="M1464" s="8">
        <v>-56.887999999999998</v>
      </c>
    </row>
    <row r="1465" spans="1:13">
      <c r="A1465" s="17">
        <v>0.04</v>
      </c>
      <c r="B1465" s="8">
        <v>309.71159999999998</v>
      </c>
      <c r="F1465" s="17">
        <v>0.03</v>
      </c>
      <c r="G1465" t="s">
        <v>29</v>
      </c>
      <c r="H1465" s="8">
        <v>-4.4800000000000004</v>
      </c>
      <c r="K1465" s="17">
        <v>0</v>
      </c>
      <c r="M1465" s="8">
        <v>-189.714</v>
      </c>
    </row>
    <row r="1466" spans="1:13">
      <c r="A1466" s="17">
        <v>0.01</v>
      </c>
      <c r="B1466" s="8">
        <v>-128.85599999999999</v>
      </c>
      <c r="F1466" s="17">
        <v>0.05</v>
      </c>
      <c r="G1466" t="s">
        <v>29</v>
      </c>
      <c r="H1466" s="8">
        <v>349.05930000000001</v>
      </c>
      <c r="K1466" s="17">
        <v>0.05</v>
      </c>
      <c r="M1466" s="8">
        <v>1628.37</v>
      </c>
    </row>
    <row r="1467" spans="1:13">
      <c r="A1467" s="17">
        <v>0.08</v>
      </c>
      <c r="B1467" s="8">
        <v>-36.945999999999998</v>
      </c>
      <c r="F1467" s="17">
        <v>0.02</v>
      </c>
      <c r="G1467" t="s">
        <v>29</v>
      </c>
      <c r="H1467" s="8">
        <v>1.9919999999999998</v>
      </c>
      <c r="K1467" s="17">
        <v>0.03</v>
      </c>
      <c r="M1467" s="8">
        <v>-4.4800000000000004</v>
      </c>
    </row>
    <row r="1468" spans="1:13">
      <c r="A1468" s="17">
        <v>0.09</v>
      </c>
      <c r="B1468" s="8">
        <v>-274.49799999999999</v>
      </c>
      <c r="F1468" s="17">
        <v>0.04</v>
      </c>
      <c r="G1468" t="s">
        <v>29</v>
      </c>
      <c r="H1468" s="8">
        <v>-22.009999999999998</v>
      </c>
      <c r="K1468" s="17">
        <v>0.05</v>
      </c>
      <c r="M1468" s="8">
        <v>349.05930000000001</v>
      </c>
    </row>
    <row r="1469" spans="1:13">
      <c r="A1469" s="17">
        <v>7.0000000000000007E-2</v>
      </c>
      <c r="B1469" s="8">
        <v>0.58800000000001096</v>
      </c>
      <c r="F1469" s="17">
        <v>0</v>
      </c>
      <c r="G1469" t="s">
        <v>29</v>
      </c>
      <c r="H1469" s="8">
        <v>19.554599999999997</v>
      </c>
      <c r="K1469" s="17">
        <v>0.02</v>
      </c>
      <c r="M1469" s="8">
        <v>1.9919999999999998</v>
      </c>
    </row>
    <row r="1470" spans="1:13">
      <c r="A1470" s="17">
        <v>0.04</v>
      </c>
      <c r="B1470" s="8">
        <v>-251.40390000000002</v>
      </c>
      <c r="F1470" s="17">
        <v>0.03</v>
      </c>
      <c r="G1470" t="s">
        <v>29</v>
      </c>
      <c r="H1470" s="8">
        <v>67.012000000000057</v>
      </c>
      <c r="K1470" s="17">
        <v>0.04</v>
      </c>
      <c r="M1470" s="8">
        <v>-22.009999999999998</v>
      </c>
    </row>
    <row r="1471" spans="1:13">
      <c r="A1471" s="17">
        <v>0</v>
      </c>
      <c r="B1471" s="8">
        <v>-2.3450000000000002</v>
      </c>
      <c r="F1471" s="17">
        <v>0.08</v>
      </c>
      <c r="G1471" t="s">
        <v>29</v>
      </c>
      <c r="H1471" s="8">
        <v>-3.2448000000000001</v>
      </c>
      <c r="K1471" s="17">
        <v>0</v>
      </c>
      <c r="M1471" s="8">
        <v>19.554599999999997</v>
      </c>
    </row>
    <row r="1472" spans="1:13">
      <c r="A1472" s="17">
        <v>0.04</v>
      </c>
      <c r="B1472" s="8">
        <v>67.606200000000001</v>
      </c>
      <c r="F1472" s="17">
        <v>0</v>
      </c>
      <c r="G1472" t="s">
        <v>29</v>
      </c>
      <c r="H1472" s="8">
        <v>6384.4388999999992</v>
      </c>
      <c r="K1472" s="17">
        <v>0.03</v>
      </c>
      <c r="M1472" s="8">
        <v>67.012000000000057</v>
      </c>
    </row>
    <row r="1473" spans="1:14">
      <c r="A1473" s="17">
        <v>0.01</v>
      </c>
      <c r="B1473" s="8">
        <v>-46.5244</v>
      </c>
      <c r="F1473" s="17">
        <v>0.01</v>
      </c>
      <c r="G1473" t="s">
        <v>29</v>
      </c>
      <c r="H1473" s="8">
        <v>-116.76</v>
      </c>
      <c r="K1473" s="17">
        <v>0.08</v>
      </c>
      <c r="M1473" s="8">
        <v>-3.2448000000000001</v>
      </c>
    </row>
    <row r="1474" spans="1:14">
      <c r="A1474" s="17">
        <v>0.02</v>
      </c>
      <c r="B1474" s="8">
        <v>200.01719999999997</v>
      </c>
      <c r="F1474" s="17">
        <v>0.08</v>
      </c>
      <c r="G1474" t="s">
        <v>29</v>
      </c>
      <c r="H1474" s="8">
        <v>-41.87</v>
      </c>
      <c r="K1474" s="17">
        <v>0</v>
      </c>
      <c r="M1474" s="8">
        <v>6384.4388999999992</v>
      </c>
    </row>
    <row r="1475" spans="1:14">
      <c r="A1475" s="17">
        <v>0.02</v>
      </c>
      <c r="B1475" s="8">
        <v>-39.606000000000002</v>
      </c>
      <c r="F1475" s="17">
        <v>0.05</v>
      </c>
      <c r="G1475" t="s">
        <v>77</v>
      </c>
      <c r="H1475" s="8">
        <v>652.73309999999992</v>
      </c>
      <c r="K1475" s="17">
        <v>0.01</v>
      </c>
      <c r="M1475" s="8">
        <v>-116.76</v>
      </c>
    </row>
    <row r="1476" spans="1:14">
      <c r="A1476" s="17">
        <v>0.01</v>
      </c>
      <c r="B1476" s="8">
        <v>311.72999999999996</v>
      </c>
      <c r="F1476" s="17">
        <v>7.0000000000000007E-2</v>
      </c>
      <c r="G1476" t="s">
        <v>77</v>
      </c>
      <c r="H1476" s="8">
        <v>-114.63990000000001</v>
      </c>
      <c r="K1476" s="17">
        <v>0.08</v>
      </c>
      <c r="M1476" s="8">
        <v>-41.87</v>
      </c>
    </row>
    <row r="1477" spans="1:14">
      <c r="A1477" s="17">
        <v>0.05</v>
      </c>
      <c r="B1477" s="8">
        <v>-50.75</v>
      </c>
      <c r="F1477" s="17">
        <v>7.0000000000000007E-2</v>
      </c>
      <c r="G1477" t="s">
        <v>77</v>
      </c>
      <c r="H1477" s="8">
        <v>-114.63990000000001</v>
      </c>
      <c r="K1477" s="17">
        <v>0.05</v>
      </c>
      <c r="N1477" s="8">
        <v>652.73309999999992</v>
      </c>
    </row>
    <row r="1478" spans="1:14">
      <c r="A1478" s="17">
        <v>7.0000000000000007E-2</v>
      </c>
      <c r="B1478" s="8">
        <v>2225.0761200000002</v>
      </c>
      <c r="F1478" s="17">
        <v>0.01</v>
      </c>
      <c r="G1478" t="s">
        <v>77</v>
      </c>
      <c r="H1478" s="8">
        <v>-35.878799999999998</v>
      </c>
      <c r="K1478" s="17">
        <v>7.0000000000000007E-2</v>
      </c>
      <c r="N1478" s="8">
        <v>-114.63990000000001</v>
      </c>
    </row>
    <row r="1479" spans="1:14">
      <c r="A1479" s="17">
        <v>0.01</v>
      </c>
      <c r="B1479" s="8">
        <v>-338.18083200000001</v>
      </c>
      <c r="F1479" s="17">
        <v>0.09</v>
      </c>
      <c r="G1479" t="s">
        <v>77</v>
      </c>
      <c r="H1479" s="8">
        <v>209.99700000000001</v>
      </c>
      <c r="K1479" s="17">
        <v>7.0000000000000007E-2</v>
      </c>
      <c r="N1479" s="8">
        <v>-114.63990000000001</v>
      </c>
    </row>
    <row r="1480" spans="1:14">
      <c r="A1480" s="17">
        <v>0.09</v>
      </c>
      <c r="B1480" s="8">
        <v>-136.25200000000001</v>
      </c>
      <c r="F1480" s="17">
        <v>0.06</v>
      </c>
      <c r="G1480" t="s">
        <v>77</v>
      </c>
      <c r="H1480" s="8">
        <v>3568.096</v>
      </c>
      <c r="K1480" s="17">
        <v>0.01</v>
      </c>
      <c r="N1480" s="8">
        <v>-35.878799999999998</v>
      </c>
    </row>
    <row r="1481" spans="1:14">
      <c r="A1481" s="17">
        <v>0.02</v>
      </c>
      <c r="B1481" s="8">
        <v>-25.76</v>
      </c>
      <c r="F1481" s="17">
        <v>0</v>
      </c>
      <c r="G1481" t="s">
        <v>77</v>
      </c>
      <c r="H1481" s="8">
        <v>25.913820000000015</v>
      </c>
      <c r="K1481" s="17">
        <v>0.09</v>
      </c>
      <c r="N1481" s="8">
        <v>209.99700000000001</v>
      </c>
    </row>
    <row r="1482" spans="1:14">
      <c r="A1482" s="17">
        <v>0</v>
      </c>
      <c r="B1482" s="8">
        <v>-45.21</v>
      </c>
      <c r="F1482" s="17">
        <v>0</v>
      </c>
      <c r="G1482" t="s">
        <v>77</v>
      </c>
      <c r="H1482" s="8">
        <v>162.666</v>
      </c>
      <c r="K1482" s="17">
        <v>0.06</v>
      </c>
      <c r="N1482" s="8">
        <v>3568.096</v>
      </c>
    </row>
    <row r="1483" spans="1:14">
      <c r="A1483" s="17">
        <v>0.1</v>
      </c>
      <c r="B1483" s="8">
        <v>-286.245</v>
      </c>
      <c r="F1483" s="17">
        <v>7.0000000000000007E-2</v>
      </c>
      <c r="G1483" t="s">
        <v>77</v>
      </c>
      <c r="H1483" s="8">
        <v>-6923.5991999999997</v>
      </c>
      <c r="K1483" s="17">
        <v>0</v>
      </c>
      <c r="N1483" s="8">
        <v>25.913820000000015</v>
      </c>
    </row>
    <row r="1484" spans="1:14">
      <c r="A1484" s="17">
        <v>0.1</v>
      </c>
      <c r="B1484" s="8">
        <v>16.12</v>
      </c>
      <c r="F1484" s="17">
        <v>0.02</v>
      </c>
      <c r="G1484" t="s">
        <v>77</v>
      </c>
      <c r="H1484" s="8">
        <v>101.49</v>
      </c>
      <c r="K1484" s="17">
        <v>0</v>
      </c>
      <c r="N1484" s="8">
        <v>162.666</v>
      </c>
    </row>
    <row r="1485" spans="1:14">
      <c r="A1485" s="17">
        <v>0</v>
      </c>
      <c r="B1485" s="8">
        <v>-815.90079999999989</v>
      </c>
      <c r="F1485" s="17">
        <v>0.06</v>
      </c>
      <c r="G1485" t="s">
        <v>77</v>
      </c>
      <c r="H1485" s="8">
        <v>2031.5070000000001</v>
      </c>
      <c r="K1485" s="17">
        <v>7.0000000000000007E-2</v>
      </c>
      <c r="N1485" s="8">
        <v>-6923.5991999999997</v>
      </c>
    </row>
    <row r="1486" spans="1:14">
      <c r="A1486" s="17">
        <v>0.1</v>
      </c>
      <c r="B1486" s="8">
        <v>15.808000000000003</v>
      </c>
      <c r="F1486" s="17">
        <v>0.01</v>
      </c>
      <c r="G1486" t="s">
        <v>77</v>
      </c>
      <c r="H1486" s="8">
        <v>-87.96</v>
      </c>
      <c r="K1486" s="17">
        <v>0.02</v>
      </c>
      <c r="N1486" s="8">
        <v>101.49</v>
      </c>
    </row>
    <row r="1487" spans="1:14">
      <c r="A1487" s="17">
        <v>0.05</v>
      </c>
      <c r="B1487" s="8">
        <v>29.17</v>
      </c>
      <c r="F1487" s="17">
        <v>0.06</v>
      </c>
      <c r="G1487" t="s">
        <v>77</v>
      </c>
      <c r="H1487" s="8">
        <v>685.6146</v>
      </c>
      <c r="K1487" s="17">
        <v>0.06</v>
      </c>
      <c r="N1487" s="8">
        <v>2031.5070000000001</v>
      </c>
    </row>
    <row r="1488" spans="1:14">
      <c r="A1488" s="17">
        <v>0.01</v>
      </c>
      <c r="B1488" s="8">
        <v>-48.97</v>
      </c>
      <c r="F1488" s="17">
        <v>0.1</v>
      </c>
      <c r="G1488" t="s">
        <v>77</v>
      </c>
      <c r="H1488" s="8">
        <v>-16.2</v>
      </c>
      <c r="K1488" s="17">
        <v>0.01</v>
      </c>
      <c r="N1488" s="8">
        <v>-87.96</v>
      </c>
    </row>
    <row r="1489" spans="1:14">
      <c r="A1489" s="17">
        <v>0.1</v>
      </c>
      <c r="B1489" s="8">
        <v>84.05</v>
      </c>
      <c r="F1489" s="17">
        <v>0.1</v>
      </c>
      <c r="G1489" t="s">
        <v>77</v>
      </c>
      <c r="H1489" s="8">
        <v>-20.25</v>
      </c>
      <c r="K1489" s="17">
        <v>0.06</v>
      </c>
      <c r="N1489" s="8">
        <v>685.6146</v>
      </c>
    </row>
    <row r="1490" spans="1:14">
      <c r="A1490" s="17">
        <v>0.05</v>
      </c>
      <c r="B1490" s="8">
        <v>17.836500000000001</v>
      </c>
      <c r="F1490" s="17">
        <v>7.0000000000000007E-2</v>
      </c>
      <c r="G1490" t="s">
        <v>77</v>
      </c>
      <c r="H1490" s="8">
        <v>-55.84</v>
      </c>
      <c r="K1490" s="17">
        <v>0.1</v>
      </c>
      <c r="N1490" s="8">
        <v>-16.2</v>
      </c>
    </row>
    <row r="1491" spans="1:14">
      <c r="A1491" s="17">
        <v>0.1</v>
      </c>
      <c r="B1491" s="8">
        <v>-20.222799999999999</v>
      </c>
      <c r="F1491" s="17">
        <v>7.0000000000000007E-2</v>
      </c>
      <c r="G1491" t="s">
        <v>77</v>
      </c>
      <c r="H1491" s="8">
        <v>-55.84</v>
      </c>
      <c r="K1491" s="17">
        <v>0.1</v>
      </c>
      <c r="N1491" s="8">
        <v>-20.25</v>
      </c>
    </row>
    <row r="1492" spans="1:14">
      <c r="A1492" s="17">
        <v>0.1</v>
      </c>
      <c r="B1492" s="8">
        <v>381.61799999999994</v>
      </c>
      <c r="F1492" s="17">
        <v>0.09</v>
      </c>
      <c r="G1492" t="s">
        <v>77</v>
      </c>
      <c r="H1492" s="8">
        <v>1179.0237</v>
      </c>
      <c r="K1492" s="17">
        <v>7.0000000000000007E-2</v>
      </c>
      <c r="N1492" s="8">
        <v>-55.84</v>
      </c>
    </row>
    <row r="1493" spans="1:14">
      <c r="A1493" s="17">
        <v>0.03</v>
      </c>
      <c r="B1493" s="8">
        <v>-177.05799999999999</v>
      </c>
      <c r="F1493" s="17">
        <v>0.09</v>
      </c>
      <c r="G1493" t="s">
        <v>77</v>
      </c>
      <c r="H1493" s="8">
        <v>-20.258000000000003</v>
      </c>
      <c r="K1493" s="17">
        <v>7.0000000000000007E-2</v>
      </c>
      <c r="N1493" s="8">
        <v>-55.84</v>
      </c>
    </row>
    <row r="1494" spans="1:14">
      <c r="A1494" s="17">
        <v>0.1</v>
      </c>
      <c r="B1494" s="8">
        <v>164.08199999999999</v>
      </c>
      <c r="F1494" s="17">
        <v>0.01</v>
      </c>
      <c r="G1494" t="s">
        <v>77</v>
      </c>
      <c r="H1494" s="8">
        <v>97.86</v>
      </c>
      <c r="K1494" s="17">
        <v>0.09</v>
      </c>
      <c r="N1494" s="8">
        <v>1179.0237</v>
      </c>
    </row>
    <row r="1495" spans="1:14">
      <c r="A1495" s="17">
        <v>0.02</v>
      </c>
      <c r="B1495" s="8">
        <v>-54.63</v>
      </c>
      <c r="F1495" s="17">
        <v>0.1</v>
      </c>
      <c r="G1495" t="s">
        <v>77</v>
      </c>
      <c r="H1495" s="8">
        <v>360.24</v>
      </c>
      <c r="K1495" s="17">
        <v>0.09</v>
      </c>
      <c r="N1495" s="8">
        <v>-20.258000000000003</v>
      </c>
    </row>
    <row r="1496" spans="1:14">
      <c r="A1496" s="17">
        <v>0.01</v>
      </c>
      <c r="B1496" s="8">
        <v>690.17939999999999</v>
      </c>
      <c r="F1496" s="17">
        <v>0.01</v>
      </c>
      <c r="G1496" t="s">
        <v>77</v>
      </c>
      <c r="H1496" s="8">
        <v>713.88</v>
      </c>
      <c r="K1496" s="17">
        <v>0.01</v>
      </c>
      <c r="N1496" s="8">
        <v>97.86</v>
      </c>
    </row>
    <row r="1497" spans="1:14">
      <c r="A1497" s="17">
        <v>0.02</v>
      </c>
      <c r="B1497" s="8">
        <v>1507.6430999999998</v>
      </c>
      <c r="F1497" s="17">
        <v>0.08</v>
      </c>
      <c r="G1497" t="s">
        <v>77</v>
      </c>
      <c r="H1497" s="8">
        <v>28.514099999999999</v>
      </c>
      <c r="K1497" s="17">
        <v>0.1</v>
      </c>
      <c r="N1497" s="8">
        <v>360.24</v>
      </c>
    </row>
    <row r="1498" spans="1:14">
      <c r="A1498" s="17">
        <v>0</v>
      </c>
      <c r="B1498" s="8">
        <v>801.74680000000012</v>
      </c>
      <c r="F1498" s="17">
        <v>0.08</v>
      </c>
      <c r="G1498" t="s">
        <v>77</v>
      </c>
      <c r="H1498" s="8">
        <v>280.27458000000001</v>
      </c>
      <c r="K1498" s="17">
        <v>0.01</v>
      </c>
      <c r="N1498" s="8">
        <v>713.88</v>
      </c>
    </row>
    <row r="1499" spans="1:14">
      <c r="A1499" s="17">
        <v>7.0000000000000007E-2</v>
      </c>
      <c r="B1499" s="8">
        <v>-139.18256</v>
      </c>
      <c r="F1499" s="17">
        <v>0.05</v>
      </c>
      <c r="G1499" t="s">
        <v>77</v>
      </c>
      <c r="H1499" s="8">
        <v>-112.4263</v>
      </c>
      <c r="K1499" s="17">
        <v>0.08</v>
      </c>
      <c r="N1499" s="8">
        <v>28.514099999999999</v>
      </c>
    </row>
    <row r="1500" spans="1:14">
      <c r="A1500" s="17">
        <v>0.05</v>
      </c>
      <c r="B1500" s="8">
        <v>881.46809999999994</v>
      </c>
      <c r="F1500" s="17">
        <v>0.02</v>
      </c>
      <c r="G1500" t="s">
        <v>77</v>
      </c>
      <c r="H1500" s="8">
        <v>-76.89</v>
      </c>
      <c r="K1500" s="17">
        <v>0.08</v>
      </c>
      <c r="N1500" s="8">
        <v>280.27458000000001</v>
      </c>
    </row>
    <row r="1501" spans="1:14">
      <c r="A1501" s="17">
        <v>0.05</v>
      </c>
      <c r="B1501" s="8">
        <v>3.84</v>
      </c>
      <c r="F1501" s="17">
        <v>0.02</v>
      </c>
      <c r="G1501" t="s">
        <v>77</v>
      </c>
      <c r="H1501" s="8">
        <v>-76.89</v>
      </c>
      <c r="K1501" s="17">
        <v>0.05</v>
      </c>
      <c r="N1501" s="8">
        <v>-112.4263</v>
      </c>
    </row>
    <row r="1502" spans="1:14">
      <c r="A1502" s="17">
        <v>0.1</v>
      </c>
      <c r="B1502" s="8">
        <v>-21.03</v>
      </c>
      <c r="F1502" s="17">
        <v>0.09</v>
      </c>
      <c r="G1502" t="s">
        <v>77</v>
      </c>
      <c r="H1502" s="8">
        <v>-99.986400000000003</v>
      </c>
      <c r="K1502" s="17">
        <v>0.02</v>
      </c>
      <c r="N1502" s="8">
        <v>-76.89</v>
      </c>
    </row>
    <row r="1503" spans="1:14">
      <c r="A1503" s="17">
        <v>0.01</v>
      </c>
      <c r="B1503" s="8">
        <v>117.52079999999998</v>
      </c>
      <c r="F1503" s="17">
        <v>0</v>
      </c>
      <c r="G1503" t="s">
        <v>77</v>
      </c>
      <c r="H1503" s="8">
        <v>1348.59672</v>
      </c>
      <c r="K1503" s="17">
        <v>0.02</v>
      </c>
      <c r="N1503" s="8">
        <v>-76.89</v>
      </c>
    </row>
    <row r="1504" spans="1:14">
      <c r="A1504" s="17">
        <v>0.01</v>
      </c>
      <c r="B1504" s="8">
        <v>-30.808</v>
      </c>
      <c r="F1504" s="17">
        <v>0</v>
      </c>
      <c r="G1504" t="s">
        <v>77</v>
      </c>
      <c r="H1504" s="8">
        <v>-560.81417999999996</v>
      </c>
      <c r="K1504" s="17">
        <v>0.09</v>
      </c>
      <c r="N1504" s="8">
        <v>-99.986400000000003</v>
      </c>
    </row>
    <row r="1505" spans="1:14">
      <c r="A1505" s="17">
        <v>0.05</v>
      </c>
      <c r="B1505" s="8">
        <v>524.31719999999996</v>
      </c>
      <c r="F1505" s="17">
        <v>0.03</v>
      </c>
      <c r="G1505" t="s">
        <v>77</v>
      </c>
      <c r="H1505" s="8">
        <v>-133.69999999999999</v>
      </c>
      <c r="K1505" s="17">
        <v>0</v>
      </c>
      <c r="N1505" s="8">
        <v>1348.59672</v>
      </c>
    </row>
    <row r="1506" spans="1:14">
      <c r="A1506" s="17">
        <v>0.06</v>
      </c>
      <c r="B1506" s="8">
        <v>21.78</v>
      </c>
      <c r="F1506" s="17">
        <v>0</v>
      </c>
      <c r="G1506" t="s">
        <v>77</v>
      </c>
      <c r="H1506" s="8">
        <v>-107.98699999999999</v>
      </c>
      <c r="K1506" s="17">
        <v>0</v>
      </c>
      <c r="N1506" s="8">
        <v>-560.81417999999996</v>
      </c>
    </row>
    <row r="1507" spans="1:14">
      <c r="A1507" s="17">
        <v>0.05</v>
      </c>
      <c r="B1507" s="8">
        <v>-98.35</v>
      </c>
      <c r="F1507" s="17">
        <v>0.05</v>
      </c>
      <c r="G1507" t="s">
        <v>77</v>
      </c>
      <c r="H1507" s="8">
        <v>-102.5121</v>
      </c>
      <c r="K1507" s="17">
        <v>0.03</v>
      </c>
      <c r="N1507" s="8">
        <v>-133.69999999999999</v>
      </c>
    </row>
    <row r="1508" spans="1:14">
      <c r="A1508" s="17">
        <v>0.02</v>
      </c>
      <c r="B1508" s="8">
        <v>270.79049999999995</v>
      </c>
      <c r="F1508" s="17">
        <v>0.01</v>
      </c>
      <c r="G1508" t="s">
        <v>77</v>
      </c>
      <c r="H1508" s="8">
        <v>-12.46</v>
      </c>
      <c r="K1508" s="17">
        <v>0</v>
      </c>
      <c r="N1508" s="8">
        <v>-107.98699999999999</v>
      </c>
    </row>
    <row r="1509" spans="1:14">
      <c r="A1509" s="17">
        <v>0.09</v>
      </c>
      <c r="B1509" s="8">
        <v>223.416</v>
      </c>
      <c r="F1509" s="17">
        <v>0</v>
      </c>
      <c r="G1509" t="s">
        <v>77</v>
      </c>
      <c r="H1509" s="8">
        <v>3294.8258999999994</v>
      </c>
      <c r="K1509" s="17">
        <v>0.05</v>
      </c>
      <c r="N1509" s="8">
        <v>-102.5121</v>
      </c>
    </row>
    <row r="1510" spans="1:14">
      <c r="A1510" s="17">
        <v>7.0000000000000007E-2</v>
      </c>
      <c r="B1510" s="8">
        <v>-93.927400000000006</v>
      </c>
      <c r="F1510" s="17">
        <v>0.02</v>
      </c>
      <c r="G1510" t="s">
        <v>77</v>
      </c>
      <c r="H1510" s="8">
        <v>398.358</v>
      </c>
      <c r="K1510" s="17">
        <v>0.01</v>
      </c>
      <c r="N1510" s="8">
        <v>-12.46</v>
      </c>
    </row>
    <row r="1511" spans="1:14">
      <c r="A1511" s="17">
        <v>0.01</v>
      </c>
      <c r="B1511" s="8">
        <v>-321.51</v>
      </c>
      <c r="F1511" s="17">
        <v>0.06</v>
      </c>
      <c r="G1511" t="s">
        <v>77</v>
      </c>
      <c r="H1511" s="8">
        <v>-3.3320000000000336</v>
      </c>
      <c r="K1511" s="17">
        <v>0</v>
      </c>
      <c r="N1511" s="8">
        <v>3294.8258999999994</v>
      </c>
    </row>
    <row r="1512" spans="1:14">
      <c r="A1512" s="17">
        <v>0.04</v>
      </c>
      <c r="B1512" s="8">
        <v>246.2748</v>
      </c>
      <c r="F1512" s="17">
        <v>0.02</v>
      </c>
      <c r="G1512" t="s">
        <v>77</v>
      </c>
      <c r="H1512" s="8">
        <v>1061.3790000000001</v>
      </c>
      <c r="K1512" s="17">
        <v>0.02</v>
      </c>
      <c r="N1512" s="8">
        <v>398.358</v>
      </c>
    </row>
    <row r="1513" spans="1:14">
      <c r="A1513" s="17">
        <v>0.09</v>
      </c>
      <c r="B1513" s="8">
        <v>93.950399999999988</v>
      </c>
      <c r="F1513" s="17">
        <v>0.05</v>
      </c>
      <c r="G1513" t="s">
        <v>77</v>
      </c>
      <c r="H1513" s="8">
        <v>-127.00800000000001</v>
      </c>
      <c r="K1513" s="17">
        <v>0.06</v>
      </c>
      <c r="N1513" s="8">
        <v>-3.3320000000000336</v>
      </c>
    </row>
    <row r="1514" spans="1:14">
      <c r="A1514" s="17">
        <v>0.04</v>
      </c>
      <c r="B1514" s="8">
        <v>29.98</v>
      </c>
      <c r="F1514" s="17">
        <v>0</v>
      </c>
      <c r="G1514" t="s">
        <v>77</v>
      </c>
      <c r="H1514" s="8">
        <v>326.25</v>
      </c>
      <c r="K1514" s="17">
        <v>0.02</v>
      </c>
      <c r="N1514" s="8">
        <v>1061.3790000000001</v>
      </c>
    </row>
    <row r="1515" spans="1:14">
      <c r="A1515" s="17">
        <v>0.08</v>
      </c>
      <c r="B1515" s="8">
        <v>-121.2</v>
      </c>
      <c r="F1515" s="17">
        <v>0.1</v>
      </c>
      <c r="G1515" t="s">
        <v>77</v>
      </c>
      <c r="H1515" s="8">
        <v>128.02529999999999</v>
      </c>
      <c r="K1515" s="17">
        <v>0.05</v>
      </c>
      <c r="N1515" s="8">
        <v>-127.00800000000001</v>
      </c>
    </row>
    <row r="1516" spans="1:14">
      <c r="A1516" s="17">
        <v>0.06</v>
      </c>
      <c r="B1516" s="8">
        <v>10.782400000000001</v>
      </c>
      <c r="F1516" s="17">
        <v>0.03</v>
      </c>
      <c r="G1516" t="s">
        <v>77</v>
      </c>
      <c r="H1516" s="8">
        <v>-221.25399999999999</v>
      </c>
      <c r="K1516" s="17">
        <v>0</v>
      </c>
      <c r="N1516" s="8">
        <v>326.25</v>
      </c>
    </row>
    <row r="1517" spans="1:14">
      <c r="A1517" s="17">
        <v>0.05</v>
      </c>
      <c r="B1517" s="8">
        <v>2008.71</v>
      </c>
      <c r="F1517" s="17">
        <v>0.09</v>
      </c>
      <c r="G1517" t="s">
        <v>77</v>
      </c>
      <c r="H1517" s="8">
        <v>132.68699999999998</v>
      </c>
      <c r="K1517" s="17">
        <v>0.1</v>
      </c>
      <c r="N1517" s="8">
        <v>128.02529999999999</v>
      </c>
    </row>
    <row r="1518" spans="1:14">
      <c r="A1518" s="17">
        <v>0.09</v>
      </c>
      <c r="B1518" s="8">
        <v>-80.53</v>
      </c>
      <c r="F1518" s="17">
        <v>0.08</v>
      </c>
      <c r="G1518" t="s">
        <v>77</v>
      </c>
      <c r="H1518" s="8">
        <v>496.89</v>
      </c>
      <c r="K1518" s="17">
        <v>0.03</v>
      </c>
      <c r="N1518" s="8">
        <v>-221.25399999999999</v>
      </c>
    </row>
    <row r="1519" spans="1:14">
      <c r="A1519" s="17">
        <v>0.05</v>
      </c>
      <c r="B1519" s="8">
        <v>-48.957999999999998</v>
      </c>
      <c r="F1519" s="17">
        <v>0.04</v>
      </c>
      <c r="G1519" t="s">
        <v>77</v>
      </c>
      <c r="H1519" s="8">
        <v>-135.16</v>
      </c>
      <c r="K1519" s="17">
        <v>0.09</v>
      </c>
      <c r="N1519" s="8">
        <v>132.68699999999998</v>
      </c>
    </row>
    <row r="1520" spans="1:14">
      <c r="A1520" s="17">
        <v>0.03</v>
      </c>
      <c r="B1520" s="8">
        <v>-32.816000000000003</v>
      </c>
      <c r="F1520" s="17">
        <v>0.01</v>
      </c>
      <c r="G1520" t="s">
        <v>77</v>
      </c>
      <c r="H1520" s="8">
        <v>15.895199999999999</v>
      </c>
      <c r="K1520" s="17">
        <v>0.08</v>
      </c>
      <c r="N1520" s="8">
        <v>496.89</v>
      </c>
    </row>
    <row r="1521" spans="1:14">
      <c r="A1521" s="17">
        <v>0</v>
      </c>
      <c r="B1521" s="8">
        <v>-15.61</v>
      </c>
      <c r="F1521" s="17">
        <v>0.04</v>
      </c>
      <c r="G1521" t="s">
        <v>77</v>
      </c>
      <c r="H1521" s="8">
        <v>855.99329999999986</v>
      </c>
      <c r="K1521" s="17">
        <v>0.04</v>
      </c>
      <c r="N1521" s="8">
        <v>-135.16</v>
      </c>
    </row>
    <row r="1522" spans="1:14">
      <c r="A1522" s="17">
        <v>0.09</v>
      </c>
      <c r="B1522" s="8">
        <v>23.616</v>
      </c>
      <c r="F1522" s="17">
        <v>0.01</v>
      </c>
      <c r="G1522" t="s">
        <v>77</v>
      </c>
      <c r="H1522" s="8">
        <v>10.74</v>
      </c>
      <c r="K1522" s="17">
        <v>0.01</v>
      </c>
      <c r="N1522" s="8">
        <v>15.895199999999999</v>
      </c>
    </row>
    <row r="1523" spans="1:14">
      <c r="A1523" s="17">
        <v>0.09</v>
      </c>
      <c r="B1523" s="8">
        <v>-1748.0119999999999</v>
      </c>
      <c r="F1523" s="17">
        <v>0.01</v>
      </c>
      <c r="G1523" t="s">
        <v>77</v>
      </c>
      <c r="H1523" s="8">
        <v>-72.23</v>
      </c>
      <c r="K1523" s="17">
        <v>0.04</v>
      </c>
      <c r="N1523" s="8">
        <v>855.99329999999986</v>
      </c>
    </row>
    <row r="1524" spans="1:14">
      <c r="A1524" s="17">
        <v>7.0000000000000007E-2</v>
      </c>
      <c r="B1524" s="8">
        <v>-180.15200000000002</v>
      </c>
      <c r="F1524" s="17">
        <v>0.04</v>
      </c>
      <c r="G1524" t="s">
        <v>77</v>
      </c>
      <c r="H1524" s="8">
        <v>9.9267999999999983</v>
      </c>
      <c r="K1524" s="17">
        <v>0.01</v>
      </c>
      <c r="N1524" s="8">
        <v>10.74</v>
      </c>
    </row>
    <row r="1525" spans="1:14">
      <c r="A1525" s="17">
        <v>0.09</v>
      </c>
      <c r="B1525" s="8">
        <v>8.3879999999999999</v>
      </c>
      <c r="F1525" s="17">
        <v>0.06</v>
      </c>
      <c r="G1525" t="s">
        <v>77</v>
      </c>
      <c r="H1525" s="8">
        <v>-29.172000000000001</v>
      </c>
      <c r="K1525" s="17">
        <v>0.01</v>
      </c>
      <c r="N1525" s="8">
        <v>-72.23</v>
      </c>
    </row>
    <row r="1526" spans="1:14">
      <c r="A1526" s="17">
        <v>0.03</v>
      </c>
      <c r="B1526" s="8">
        <v>9.939899999999998</v>
      </c>
      <c r="F1526" s="17">
        <v>0.01</v>
      </c>
      <c r="G1526" t="s">
        <v>77</v>
      </c>
      <c r="H1526" s="8">
        <v>-22.82</v>
      </c>
      <c r="K1526" s="17">
        <v>0.04</v>
      </c>
      <c r="N1526" s="8">
        <v>9.9267999999999983</v>
      </c>
    </row>
    <row r="1527" spans="1:14">
      <c r="A1527" s="17">
        <v>0</v>
      </c>
      <c r="B1527" s="8">
        <v>-66.170999999999992</v>
      </c>
      <c r="F1527" s="17">
        <v>0.08</v>
      </c>
      <c r="G1527" t="s">
        <v>77</v>
      </c>
      <c r="H1527" s="8">
        <v>-165.45</v>
      </c>
      <c r="K1527" s="17">
        <v>0.06</v>
      </c>
      <c r="N1527" s="8">
        <v>-29.172000000000001</v>
      </c>
    </row>
    <row r="1528" spans="1:14">
      <c r="A1528" s="17">
        <v>0.09</v>
      </c>
      <c r="B1528" s="8">
        <v>51.218699999999998</v>
      </c>
      <c r="F1528" s="17">
        <v>0.04</v>
      </c>
      <c r="G1528" t="s">
        <v>77</v>
      </c>
      <c r="H1528" s="8">
        <v>-627.82191999999998</v>
      </c>
      <c r="K1528" s="17">
        <v>0.01</v>
      </c>
      <c r="N1528" s="8">
        <v>-22.82</v>
      </c>
    </row>
    <row r="1529" spans="1:14">
      <c r="A1529" s="17">
        <v>0.01</v>
      </c>
      <c r="B1529" s="8">
        <v>380.46800000000002</v>
      </c>
      <c r="F1529" s="17">
        <v>0.02</v>
      </c>
      <c r="G1529" t="s">
        <v>77</v>
      </c>
      <c r="H1529" s="8">
        <v>49.787999999999997</v>
      </c>
      <c r="K1529" s="17">
        <v>0.08</v>
      </c>
      <c r="N1529" s="8">
        <v>-165.45</v>
      </c>
    </row>
    <row r="1530" spans="1:14">
      <c r="A1530" s="17">
        <v>0.05</v>
      </c>
      <c r="B1530" s="8">
        <v>-89.418000000000006</v>
      </c>
      <c r="F1530" s="17">
        <v>0.04</v>
      </c>
      <c r="G1530" t="s">
        <v>77</v>
      </c>
      <c r="H1530" s="8">
        <v>-175.17500000000001</v>
      </c>
      <c r="K1530" s="17">
        <v>0.04</v>
      </c>
      <c r="N1530" s="8">
        <v>-627.82191999999998</v>
      </c>
    </row>
    <row r="1531" spans="1:14">
      <c r="A1531" s="17">
        <v>0.04</v>
      </c>
      <c r="B1531" s="8">
        <v>9.2519999999999989</v>
      </c>
      <c r="F1531" s="17">
        <v>7.0000000000000007E-2</v>
      </c>
      <c r="G1531" t="s">
        <v>77</v>
      </c>
      <c r="H1531" s="8">
        <v>107.08200000000001</v>
      </c>
      <c r="K1531" s="17">
        <v>0.02</v>
      </c>
      <c r="N1531" s="8">
        <v>49.787999999999997</v>
      </c>
    </row>
    <row r="1532" spans="1:14">
      <c r="A1532" s="17">
        <v>0.01</v>
      </c>
      <c r="B1532" s="8">
        <v>-1197.0419999999999</v>
      </c>
      <c r="F1532" s="17">
        <v>0.01</v>
      </c>
      <c r="G1532" t="s">
        <v>77</v>
      </c>
      <c r="H1532" s="8">
        <v>-263.56572</v>
      </c>
      <c r="K1532" s="17">
        <v>0.04</v>
      </c>
      <c r="N1532" s="8">
        <v>-175.17500000000001</v>
      </c>
    </row>
    <row r="1533" spans="1:14">
      <c r="A1533" s="17">
        <v>0.06</v>
      </c>
      <c r="B1533" s="8">
        <v>-103.224</v>
      </c>
      <c r="F1533" s="17">
        <v>0.02</v>
      </c>
      <c r="G1533" t="s">
        <v>77</v>
      </c>
      <c r="H1533" s="8">
        <v>-159.68</v>
      </c>
      <c r="K1533" s="17">
        <v>7.0000000000000007E-2</v>
      </c>
      <c r="N1533" s="8">
        <v>107.08200000000001</v>
      </c>
    </row>
    <row r="1534" spans="1:14">
      <c r="A1534" s="17">
        <v>0.04</v>
      </c>
      <c r="B1534" s="8">
        <v>-84.628799999999998</v>
      </c>
      <c r="F1534" s="17">
        <v>0.04</v>
      </c>
      <c r="G1534" t="s">
        <v>77</v>
      </c>
      <c r="H1534" s="8">
        <v>-19.208000000000002</v>
      </c>
      <c r="K1534" s="17">
        <v>0.01</v>
      </c>
      <c r="N1534" s="8">
        <v>-263.56572</v>
      </c>
    </row>
    <row r="1535" spans="1:14">
      <c r="A1535" s="17">
        <v>0.06</v>
      </c>
      <c r="B1535" s="8">
        <v>2755.6422000000002</v>
      </c>
      <c r="F1535" s="17">
        <v>0.09</v>
      </c>
      <c r="G1535" t="s">
        <v>77</v>
      </c>
      <c r="H1535" s="8">
        <v>-2531.4825000000001</v>
      </c>
      <c r="K1535" s="17">
        <v>0.02</v>
      </c>
      <c r="N1535" s="8">
        <v>-159.68</v>
      </c>
    </row>
    <row r="1536" spans="1:14">
      <c r="A1536" s="17">
        <v>0.03</v>
      </c>
      <c r="B1536" s="8">
        <v>-256.01800000000003</v>
      </c>
      <c r="F1536" s="17">
        <v>0.02</v>
      </c>
      <c r="G1536" t="s">
        <v>77</v>
      </c>
      <c r="H1536" s="8">
        <v>163.1574</v>
      </c>
      <c r="K1536" s="17">
        <v>0.04</v>
      </c>
      <c r="N1536" s="8">
        <v>-19.208000000000002</v>
      </c>
    </row>
    <row r="1537" spans="1:14">
      <c r="A1537" s="17">
        <v>7.0000000000000007E-2</v>
      </c>
      <c r="B1537" s="8">
        <v>-41.77</v>
      </c>
      <c r="F1537" s="17">
        <v>0</v>
      </c>
      <c r="G1537" t="s">
        <v>77</v>
      </c>
      <c r="H1537" s="8">
        <v>-302.22500000000002</v>
      </c>
      <c r="K1537" s="17">
        <v>0.09</v>
      </c>
      <c r="N1537" s="8">
        <v>-2531.4825000000001</v>
      </c>
    </row>
    <row r="1538" spans="1:14">
      <c r="A1538" s="17">
        <v>0</v>
      </c>
      <c r="B1538" s="8">
        <v>-1014.11</v>
      </c>
      <c r="F1538" s="17">
        <v>0.05</v>
      </c>
      <c r="G1538" t="s">
        <v>77</v>
      </c>
      <c r="H1538" s="8">
        <v>427.11840000000001</v>
      </c>
      <c r="K1538" s="17">
        <v>0.02</v>
      </c>
      <c r="N1538" s="8">
        <v>163.1574</v>
      </c>
    </row>
    <row r="1539" spans="1:14">
      <c r="A1539" s="17">
        <v>7.0000000000000007E-2</v>
      </c>
      <c r="B1539" s="8">
        <v>17.429400000000001</v>
      </c>
      <c r="F1539" s="17">
        <v>0.05</v>
      </c>
      <c r="G1539" t="s">
        <v>77</v>
      </c>
      <c r="H1539" s="8">
        <v>1268.8064999999999</v>
      </c>
      <c r="K1539" s="17">
        <v>0</v>
      </c>
      <c r="N1539" s="8">
        <v>-302.22500000000002</v>
      </c>
    </row>
    <row r="1540" spans="1:14">
      <c r="A1540" s="17">
        <v>0.03</v>
      </c>
      <c r="B1540" s="8">
        <v>-178.86960000000002</v>
      </c>
      <c r="F1540" s="17">
        <v>0.03</v>
      </c>
      <c r="G1540" t="s">
        <v>77</v>
      </c>
      <c r="H1540" s="8">
        <v>-53.296199999999999</v>
      </c>
      <c r="K1540" s="17">
        <v>0.05</v>
      </c>
      <c r="N1540" s="8">
        <v>427.11840000000001</v>
      </c>
    </row>
    <row r="1541" spans="1:14">
      <c r="A1541" s="17">
        <v>0.01</v>
      </c>
      <c r="B1541" s="8">
        <v>-74.64</v>
      </c>
      <c r="F1541" s="17">
        <v>0.01</v>
      </c>
      <c r="G1541" t="s">
        <v>77</v>
      </c>
      <c r="H1541" s="8">
        <v>-235.89500000000001</v>
      </c>
      <c r="K1541" s="17">
        <v>0.05</v>
      </c>
      <c r="N1541" s="8">
        <v>1268.8064999999999</v>
      </c>
    </row>
    <row r="1542" spans="1:14">
      <c r="A1542" s="17">
        <v>0.1</v>
      </c>
      <c r="B1542" s="8">
        <v>65.41</v>
      </c>
      <c r="F1542" s="17">
        <v>0.08</v>
      </c>
      <c r="G1542" t="s">
        <v>77</v>
      </c>
      <c r="H1542" s="8">
        <v>496.79679999999996</v>
      </c>
      <c r="K1542" s="17">
        <v>0.03</v>
      </c>
      <c r="N1542" s="8">
        <v>-53.296199999999999</v>
      </c>
    </row>
    <row r="1543" spans="1:14">
      <c r="A1543" s="17">
        <v>0</v>
      </c>
      <c r="B1543" s="8">
        <v>-25.634</v>
      </c>
      <c r="F1543" s="17">
        <v>7.0000000000000007E-2</v>
      </c>
      <c r="G1543" t="s">
        <v>77</v>
      </c>
      <c r="H1543" s="8">
        <v>-568.53510000000006</v>
      </c>
      <c r="K1543" s="17">
        <v>0.01</v>
      </c>
      <c r="N1543" s="8">
        <v>-235.89500000000001</v>
      </c>
    </row>
    <row r="1544" spans="1:14">
      <c r="A1544" s="17">
        <v>0.06</v>
      </c>
      <c r="B1544" s="8">
        <v>-37.561999999999998</v>
      </c>
      <c r="F1544" s="17">
        <v>7.0000000000000007E-2</v>
      </c>
      <c r="G1544" t="s">
        <v>77</v>
      </c>
      <c r="H1544" s="8">
        <v>-427.47</v>
      </c>
      <c r="K1544" s="17">
        <v>0.08</v>
      </c>
      <c r="N1544" s="8">
        <v>496.79679999999996</v>
      </c>
    </row>
    <row r="1545" spans="1:14">
      <c r="A1545" s="17">
        <v>0.01</v>
      </c>
      <c r="B1545" s="8">
        <v>-449.69399999999996</v>
      </c>
      <c r="F1545" s="17">
        <v>7.0000000000000007E-2</v>
      </c>
      <c r="G1545" t="s">
        <v>77</v>
      </c>
      <c r="H1545" s="8">
        <v>2583.5614799999998</v>
      </c>
      <c r="K1545" s="17">
        <v>7.0000000000000007E-2</v>
      </c>
      <c r="N1545" s="8">
        <v>-568.53510000000006</v>
      </c>
    </row>
    <row r="1546" spans="1:14">
      <c r="A1546" s="17">
        <v>0.05</v>
      </c>
      <c r="B1546" s="8">
        <v>-66.248000000000005</v>
      </c>
      <c r="F1546" s="17">
        <v>0.09</v>
      </c>
      <c r="G1546" t="s">
        <v>77</v>
      </c>
      <c r="H1546" s="8">
        <v>122.292</v>
      </c>
      <c r="K1546" s="17">
        <v>7.0000000000000007E-2</v>
      </c>
      <c r="N1546" s="8">
        <v>-427.47</v>
      </c>
    </row>
    <row r="1547" spans="1:14">
      <c r="A1547" s="17">
        <v>0.08</v>
      </c>
      <c r="B1547" s="8">
        <v>501.69</v>
      </c>
      <c r="F1547" s="17">
        <v>0.02</v>
      </c>
      <c r="G1547" t="s">
        <v>77</v>
      </c>
      <c r="H1547" s="8">
        <v>2028.12</v>
      </c>
      <c r="K1547" s="17">
        <v>7.0000000000000007E-2</v>
      </c>
      <c r="N1547" s="8">
        <v>2583.5614799999998</v>
      </c>
    </row>
    <row r="1548" spans="1:14">
      <c r="A1548" s="17">
        <v>0.05</v>
      </c>
      <c r="B1548" s="8">
        <v>566.6072999999999</v>
      </c>
      <c r="F1548" s="17">
        <v>0.06</v>
      </c>
      <c r="G1548" t="s">
        <v>77</v>
      </c>
      <c r="H1548" s="8">
        <v>-36.630000000000003</v>
      </c>
      <c r="K1548" s="17">
        <v>0.09</v>
      </c>
      <c r="N1548" s="8">
        <v>122.292</v>
      </c>
    </row>
    <row r="1549" spans="1:14">
      <c r="A1549" s="17">
        <v>0.03</v>
      </c>
      <c r="B1549" s="8">
        <v>-57.56</v>
      </c>
      <c r="F1549" s="17">
        <v>0.02</v>
      </c>
      <c r="G1549" t="s">
        <v>77</v>
      </c>
      <c r="H1549" s="8">
        <v>3042.18</v>
      </c>
      <c r="K1549" s="17">
        <v>0.02</v>
      </c>
      <c r="N1549" s="8">
        <v>2028.12</v>
      </c>
    </row>
    <row r="1550" spans="1:14">
      <c r="A1550" s="17">
        <v>0.02</v>
      </c>
      <c r="B1550" s="8">
        <v>164.06129999999999</v>
      </c>
      <c r="F1550" s="17">
        <v>7.0000000000000007E-2</v>
      </c>
      <c r="G1550" t="s">
        <v>77</v>
      </c>
      <c r="H1550" s="8">
        <v>171.83879999999999</v>
      </c>
      <c r="K1550" s="17">
        <v>0.06</v>
      </c>
      <c r="N1550" s="8">
        <v>-36.630000000000003</v>
      </c>
    </row>
    <row r="1551" spans="1:14">
      <c r="A1551" s="17">
        <v>0.01</v>
      </c>
      <c r="B1551" s="8">
        <v>218.23319999999995</v>
      </c>
      <c r="F1551" s="17">
        <v>0.04</v>
      </c>
      <c r="G1551" t="s">
        <v>77</v>
      </c>
      <c r="H1551" s="8">
        <v>131.334</v>
      </c>
      <c r="K1551" s="17">
        <v>0.02</v>
      </c>
      <c r="N1551" s="8">
        <v>3042.18</v>
      </c>
    </row>
    <row r="1552" spans="1:14">
      <c r="A1552" s="17">
        <v>0.01</v>
      </c>
      <c r="B1552" s="8">
        <v>1049.03</v>
      </c>
      <c r="F1552" s="17">
        <v>0.02</v>
      </c>
      <c r="G1552" t="s">
        <v>77</v>
      </c>
      <c r="H1552" s="8">
        <v>26.099999999999998</v>
      </c>
      <c r="K1552" s="17">
        <v>7.0000000000000007E-2</v>
      </c>
      <c r="N1552" s="8">
        <v>171.83879999999999</v>
      </c>
    </row>
    <row r="1553" spans="1:14">
      <c r="A1553" s="17">
        <v>0.08</v>
      </c>
      <c r="B1553" s="8">
        <v>-102.93</v>
      </c>
      <c r="F1553" s="17">
        <v>7.0000000000000007E-2</v>
      </c>
      <c r="G1553" t="s">
        <v>77</v>
      </c>
      <c r="H1553" s="8">
        <v>-11.536000000000001</v>
      </c>
      <c r="K1553" s="17">
        <v>0.04</v>
      </c>
      <c r="N1553" s="8">
        <v>131.334</v>
      </c>
    </row>
    <row r="1554" spans="1:14">
      <c r="A1554" s="17">
        <v>0.01</v>
      </c>
      <c r="B1554" s="8">
        <v>1049.03</v>
      </c>
      <c r="F1554" s="17">
        <v>0.09</v>
      </c>
      <c r="G1554" t="s">
        <v>77</v>
      </c>
      <c r="H1554" s="8">
        <v>-6.6120000000000108</v>
      </c>
      <c r="K1554" s="17">
        <v>0.02</v>
      </c>
      <c r="N1554" s="8">
        <v>26.099999999999998</v>
      </c>
    </row>
    <row r="1555" spans="1:14">
      <c r="A1555" s="17">
        <v>0.02</v>
      </c>
      <c r="B1555" s="8">
        <v>664.51800000000003</v>
      </c>
      <c r="F1555" s="17">
        <v>0.08</v>
      </c>
      <c r="G1555" t="s">
        <v>77</v>
      </c>
      <c r="H1555" s="8">
        <v>15.371400000000008</v>
      </c>
      <c r="K1555" s="17">
        <v>7.0000000000000007E-2</v>
      </c>
      <c r="N1555" s="8">
        <v>-11.536000000000001</v>
      </c>
    </row>
    <row r="1556" spans="1:14">
      <c r="A1556" s="17">
        <v>0.08</v>
      </c>
      <c r="B1556" s="8">
        <v>105.7</v>
      </c>
      <c r="F1556" s="17">
        <v>0.05</v>
      </c>
      <c r="G1556" t="s">
        <v>77</v>
      </c>
      <c r="H1556" s="8">
        <v>5924.1122999999998</v>
      </c>
      <c r="K1556" s="17">
        <v>0.09</v>
      </c>
      <c r="N1556" s="8">
        <v>-6.6120000000000108</v>
      </c>
    </row>
    <row r="1557" spans="1:14">
      <c r="A1557" s="17">
        <v>0.02</v>
      </c>
      <c r="B1557" s="8">
        <v>-21.06</v>
      </c>
      <c r="F1557" s="17">
        <v>0.06</v>
      </c>
      <c r="G1557" t="s">
        <v>77</v>
      </c>
      <c r="H1557" s="8">
        <v>4637.4071999999996</v>
      </c>
      <c r="K1557" s="17">
        <v>0.08</v>
      </c>
      <c r="N1557" s="8">
        <v>15.371400000000008</v>
      </c>
    </row>
    <row r="1558" spans="1:14">
      <c r="A1558" s="17">
        <v>0.03</v>
      </c>
      <c r="B1558" s="8">
        <v>-5.08</v>
      </c>
      <c r="F1558" s="17">
        <v>0.08</v>
      </c>
      <c r="G1558" t="s">
        <v>77</v>
      </c>
      <c r="H1558" s="8">
        <v>-239.54149999999998</v>
      </c>
      <c r="K1558" s="17">
        <v>0.05</v>
      </c>
      <c r="N1558" s="8">
        <v>5924.1122999999998</v>
      </c>
    </row>
    <row r="1559" spans="1:14">
      <c r="A1559" s="17">
        <v>0.02</v>
      </c>
      <c r="B1559" s="8">
        <v>1289.3819999999998</v>
      </c>
      <c r="F1559" s="17">
        <v>7.0000000000000007E-2</v>
      </c>
      <c r="G1559" t="s">
        <v>77</v>
      </c>
      <c r="H1559" s="8">
        <v>4073.25</v>
      </c>
      <c r="K1559" s="17">
        <v>0.06</v>
      </c>
      <c r="N1559" s="8">
        <v>4637.4071999999996</v>
      </c>
    </row>
    <row r="1560" spans="1:14">
      <c r="A1560" s="17">
        <v>7.0000000000000007E-2</v>
      </c>
      <c r="B1560" s="8">
        <v>-191.548</v>
      </c>
      <c r="F1560" s="17">
        <v>7.0000000000000007E-2</v>
      </c>
      <c r="G1560" t="s">
        <v>77</v>
      </c>
      <c r="H1560" s="8">
        <v>6028.41</v>
      </c>
      <c r="K1560" s="17">
        <v>0.08</v>
      </c>
      <c r="N1560" s="8">
        <v>-239.54149999999998</v>
      </c>
    </row>
    <row r="1561" spans="1:14">
      <c r="A1561" s="17">
        <v>0.1</v>
      </c>
      <c r="B1561" s="8">
        <v>-29.003</v>
      </c>
      <c r="F1561" s="17">
        <v>0.06</v>
      </c>
      <c r="G1561" t="s">
        <v>77</v>
      </c>
      <c r="H1561" s="8">
        <v>-122.13300000000001</v>
      </c>
      <c r="K1561" s="17">
        <v>7.0000000000000007E-2</v>
      </c>
      <c r="N1561" s="8">
        <v>4073.25</v>
      </c>
    </row>
    <row r="1562" spans="1:14">
      <c r="A1562" s="17">
        <v>7.0000000000000007E-2</v>
      </c>
      <c r="B1562" s="8">
        <v>2860.9331999999995</v>
      </c>
      <c r="F1562" s="17">
        <v>0.01</v>
      </c>
      <c r="G1562" t="s">
        <v>77</v>
      </c>
      <c r="H1562" s="8">
        <v>-57.541000000000004</v>
      </c>
      <c r="K1562" s="17">
        <v>7.0000000000000007E-2</v>
      </c>
      <c r="N1562" s="8">
        <v>6028.41</v>
      </c>
    </row>
    <row r="1563" spans="1:14">
      <c r="A1563" s="17">
        <v>0.03</v>
      </c>
      <c r="B1563" s="8">
        <v>2692.4420999999998</v>
      </c>
      <c r="F1563" s="17">
        <v>0.04</v>
      </c>
      <c r="G1563" t="s">
        <v>77</v>
      </c>
      <c r="H1563" s="8">
        <v>484.84919999999994</v>
      </c>
      <c r="K1563" s="17">
        <v>0.06</v>
      </c>
      <c r="N1563" s="8">
        <v>-122.13300000000001</v>
      </c>
    </row>
    <row r="1564" spans="1:14">
      <c r="A1564" s="17">
        <v>0.04</v>
      </c>
      <c r="B1564" s="8">
        <v>2.0672000000000001</v>
      </c>
      <c r="F1564" s="17">
        <v>0.02</v>
      </c>
      <c r="G1564" t="s">
        <v>77</v>
      </c>
      <c r="H1564" s="8">
        <v>-120.934</v>
      </c>
      <c r="K1564" s="17">
        <v>0.01</v>
      </c>
      <c r="N1564" s="8">
        <v>-57.541000000000004</v>
      </c>
    </row>
    <row r="1565" spans="1:14">
      <c r="A1565" s="17">
        <v>0.05</v>
      </c>
      <c r="B1565" s="8">
        <v>111.05249999999999</v>
      </c>
      <c r="F1565" s="17">
        <v>0.06</v>
      </c>
      <c r="G1565" t="s">
        <v>77</v>
      </c>
      <c r="H1565" s="8">
        <v>-78.13</v>
      </c>
      <c r="K1565" s="17">
        <v>0.04</v>
      </c>
      <c r="N1565" s="8">
        <v>484.84919999999994</v>
      </c>
    </row>
    <row r="1566" spans="1:14">
      <c r="A1566" s="17">
        <v>0.08</v>
      </c>
      <c r="B1566" s="8">
        <v>-1963.752</v>
      </c>
      <c r="F1566" s="17">
        <v>0.06</v>
      </c>
      <c r="G1566" t="s">
        <v>77</v>
      </c>
      <c r="H1566" s="8">
        <v>349.47</v>
      </c>
      <c r="K1566" s="17">
        <v>0.02</v>
      </c>
      <c r="N1566" s="8">
        <v>-120.934</v>
      </c>
    </row>
    <row r="1567" spans="1:14">
      <c r="A1567" s="17">
        <v>0.01</v>
      </c>
      <c r="B1567" s="8">
        <v>-60.704000000000001</v>
      </c>
      <c r="F1567" s="17">
        <v>0.05</v>
      </c>
      <c r="G1567" t="s">
        <v>77</v>
      </c>
      <c r="H1567" s="8">
        <v>-281.17583999999999</v>
      </c>
      <c r="K1567" s="17">
        <v>0.06</v>
      </c>
      <c r="N1567" s="8">
        <v>-78.13</v>
      </c>
    </row>
    <row r="1568" spans="1:14">
      <c r="A1568" s="17">
        <v>0.09</v>
      </c>
      <c r="B1568" s="8">
        <v>-37.789000000000001</v>
      </c>
      <c r="F1568" s="17">
        <v>0.06</v>
      </c>
      <c r="G1568" t="s">
        <v>77</v>
      </c>
      <c r="H1568" s="8">
        <v>288.08999999999997</v>
      </c>
      <c r="K1568" s="17">
        <v>0.06</v>
      </c>
      <c r="N1568" s="8">
        <v>349.47</v>
      </c>
    </row>
    <row r="1569" spans="1:14">
      <c r="A1569" s="17">
        <v>0.03</v>
      </c>
      <c r="B1569" s="8">
        <v>7576.11</v>
      </c>
      <c r="F1569" s="17">
        <v>0</v>
      </c>
      <c r="G1569" t="s">
        <v>77</v>
      </c>
      <c r="H1569" s="8">
        <v>719.47679999999991</v>
      </c>
      <c r="K1569" s="17">
        <v>0.05</v>
      </c>
      <c r="N1569" s="8">
        <v>-281.17583999999999</v>
      </c>
    </row>
    <row r="1570" spans="1:14">
      <c r="A1570" s="17">
        <v>0</v>
      </c>
      <c r="B1570" s="8">
        <v>-43.26</v>
      </c>
      <c r="F1570" s="17">
        <v>0.06</v>
      </c>
      <c r="G1570" t="s">
        <v>77</v>
      </c>
      <c r="H1570" s="8">
        <v>288.08999999999997</v>
      </c>
      <c r="K1570" s="17">
        <v>0.06</v>
      </c>
      <c r="N1570" s="8">
        <v>288.08999999999997</v>
      </c>
    </row>
    <row r="1571" spans="1:14">
      <c r="A1571" s="17">
        <v>0.01</v>
      </c>
      <c r="B1571" s="8">
        <v>-44.436</v>
      </c>
      <c r="F1571" s="17">
        <v>0</v>
      </c>
      <c r="G1571" t="s">
        <v>77</v>
      </c>
      <c r="H1571" s="8">
        <v>1030.509</v>
      </c>
      <c r="K1571" s="17">
        <v>0</v>
      </c>
      <c r="N1571" s="8">
        <v>719.47679999999991</v>
      </c>
    </row>
    <row r="1572" spans="1:14">
      <c r="A1572" s="17">
        <v>0.09</v>
      </c>
      <c r="B1572" s="8">
        <v>4.8499999999999996</v>
      </c>
      <c r="F1572" s="17">
        <v>0.01</v>
      </c>
      <c r="G1572" t="s">
        <v>77</v>
      </c>
      <c r="H1572" s="8">
        <v>-36.671543999999997</v>
      </c>
      <c r="K1572" s="17">
        <v>0.06</v>
      </c>
      <c r="N1572" s="8">
        <v>288.08999999999997</v>
      </c>
    </row>
    <row r="1573" spans="1:14">
      <c r="A1573" s="17">
        <v>0.06</v>
      </c>
      <c r="B1573" s="8">
        <v>3.5948999999999995</v>
      </c>
      <c r="F1573" s="17">
        <v>0</v>
      </c>
      <c r="G1573" t="s">
        <v>77</v>
      </c>
      <c r="H1573" s="8">
        <v>-126.05777999999999</v>
      </c>
      <c r="K1573" s="17">
        <v>0</v>
      </c>
      <c r="N1573" s="8">
        <v>1030.509</v>
      </c>
    </row>
    <row r="1574" spans="1:14">
      <c r="A1574" s="17">
        <v>7.0000000000000007E-2</v>
      </c>
      <c r="B1574" s="8">
        <v>15.8148</v>
      </c>
      <c r="F1574" s="17">
        <v>0.1</v>
      </c>
      <c r="G1574" t="s">
        <v>77</v>
      </c>
      <c r="H1574" s="8">
        <v>-655.42399999999998</v>
      </c>
      <c r="K1574" s="17">
        <v>0.01</v>
      </c>
      <c r="N1574" s="8">
        <v>-36.671543999999997</v>
      </c>
    </row>
    <row r="1575" spans="1:14">
      <c r="A1575" s="17">
        <v>0.04</v>
      </c>
      <c r="B1575" s="8">
        <v>-69.91</v>
      </c>
      <c r="F1575" s="17">
        <v>0.04</v>
      </c>
      <c r="G1575" t="s">
        <v>77</v>
      </c>
      <c r="H1575" s="8">
        <v>-258.22500000000002</v>
      </c>
      <c r="K1575" s="17">
        <v>0</v>
      </c>
      <c r="N1575" s="8">
        <v>-126.05777999999999</v>
      </c>
    </row>
    <row r="1576" spans="1:14">
      <c r="A1576" s="17">
        <v>0.05</v>
      </c>
      <c r="B1576" s="8">
        <v>1630.5251999999998</v>
      </c>
      <c r="F1576" s="17">
        <v>7.0000000000000007E-2</v>
      </c>
      <c r="G1576" t="s">
        <v>77</v>
      </c>
      <c r="H1576" s="8">
        <v>-51.42</v>
      </c>
      <c r="K1576" s="17">
        <v>0.1</v>
      </c>
      <c r="N1576" s="8">
        <v>-655.42399999999998</v>
      </c>
    </row>
    <row r="1577" spans="1:14">
      <c r="A1577" s="17">
        <v>7.0000000000000007E-2</v>
      </c>
      <c r="B1577" s="8">
        <v>-457.16</v>
      </c>
      <c r="F1577" s="17">
        <v>0.06</v>
      </c>
      <c r="G1577" t="s">
        <v>77</v>
      </c>
      <c r="H1577" s="8">
        <v>890.18100000000004</v>
      </c>
      <c r="K1577" s="17">
        <v>0.04</v>
      </c>
      <c r="N1577" s="8">
        <v>-258.22500000000002</v>
      </c>
    </row>
    <row r="1578" spans="1:14">
      <c r="A1578" s="17">
        <v>0.02</v>
      </c>
      <c r="B1578" s="8">
        <v>266.76089999999999</v>
      </c>
      <c r="F1578" s="17">
        <v>0.06</v>
      </c>
      <c r="G1578" t="s">
        <v>77</v>
      </c>
      <c r="H1578" s="8">
        <v>-82.83</v>
      </c>
      <c r="K1578" s="17">
        <v>7.0000000000000007E-2</v>
      </c>
      <c r="N1578" s="8">
        <v>-51.42</v>
      </c>
    </row>
    <row r="1579" spans="1:14">
      <c r="A1579" s="17">
        <v>0</v>
      </c>
      <c r="B1579" s="8">
        <v>-159.30279999999999</v>
      </c>
      <c r="F1579" s="17">
        <v>0.1</v>
      </c>
      <c r="G1579" t="s">
        <v>77</v>
      </c>
      <c r="H1579" s="8">
        <v>-580.32000000000005</v>
      </c>
      <c r="K1579" s="17">
        <v>0.06</v>
      </c>
      <c r="N1579" s="8">
        <v>890.18100000000004</v>
      </c>
    </row>
    <row r="1580" spans="1:14">
      <c r="A1580" s="17">
        <v>0.02</v>
      </c>
      <c r="B1580" s="8">
        <v>29.883900000000001</v>
      </c>
      <c r="F1580" s="17">
        <v>0.1</v>
      </c>
      <c r="G1580" t="s">
        <v>77</v>
      </c>
      <c r="H1580" s="8">
        <v>928.96079999999984</v>
      </c>
      <c r="K1580" s="17">
        <v>0.06</v>
      </c>
      <c r="N1580" s="8">
        <v>-82.83</v>
      </c>
    </row>
    <row r="1581" spans="1:14">
      <c r="A1581" s="17">
        <v>0</v>
      </c>
      <c r="B1581" s="8">
        <v>52.763999999999996</v>
      </c>
      <c r="F1581" s="17">
        <v>0.06</v>
      </c>
      <c r="G1581" t="s">
        <v>77</v>
      </c>
      <c r="H1581" s="8">
        <v>-82.83</v>
      </c>
      <c r="K1581" s="17">
        <v>0.1</v>
      </c>
      <c r="N1581" s="8">
        <v>-580.32000000000005</v>
      </c>
    </row>
    <row r="1582" spans="1:14">
      <c r="A1582" s="17">
        <v>7.0000000000000007E-2</v>
      </c>
      <c r="B1582" s="8">
        <v>2699.9838</v>
      </c>
      <c r="F1582" s="17">
        <v>0.1</v>
      </c>
      <c r="G1582" t="s">
        <v>77</v>
      </c>
      <c r="H1582" s="8">
        <v>930.98700000000008</v>
      </c>
      <c r="K1582" s="17">
        <v>0.1</v>
      </c>
      <c r="N1582" s="8">
        <v>928.96079999999984</v>
      </c>
    </row>
    <row r="1583" spans="1:14">
      <c r="A1583" s="17">
        <v>0.1</v>
      </c>
      <c r="B1583" s="8">
        <v>-170.98</v>
      </c>
      <c r="F1583" s="17">
        <v>0.1</v>
      </c>
      <c r="G1583" t="s">
        <v>77</v>
      </c>
      <c r="H1583" s="8">
        <v>-580.32000000000005</v>
      </c>
      <c r="K1583" s="17">
        <v>0.06</v>
      </c>
      <c r="N1583" s="8">
        <v>-82.83</v>
      </c>
    </row>
    <row r="1584" spans="1:14">
      <c r="A1584" s="17">
        <v>7.0000000000000007E-2</v>
      </c>
      <c r="B1584" s="8">
        <v>-95.618600000000015</v>
      </c>
      <c r="F1584" s="17">
        <v>7.0000000000000007E-2</v>
      </c>
      <c r="G1584" t="s">
        <v>77</v>
      </c>
      <c r="H1584" s="8">
        <v>-168.72</v>
      </c>
      <c r="K1584" s="17">
        <v>0.1</v>
      </c>
      <c r="N1584" s="8">
        <v>930.98700000000008</v>
      </c>
    </row>
    <row r="1585" spans="1:14">
      <c r="A1585" s="17">
        <v>0.05</v>
      </c>
      <c r="B1585" s="8">
        <v>-2.3760000000000003</v>
      </c>
      <c r="F1585" s="17">
        <v>0</v>
      </c>
      <c r="G1585" t="s">
        <v>77</v>
      </c>
      <c r="H1585" s="8">
        <v>71.735600000000005</v>
      </c>
      <c r="K1585" s="17">
        <v>0.1</v>
      </c>
      <c r="N1585" s="8">
        <v>-580.32000000000005</v>
      </c>
    </row>
    <row r="1586" spans="1:14">
      <c r="A1586" s="17">
        <v>0.04</v>
      </c>
      <c r="B1586" s="8">
        <v>-18.3216</v>
      </c>
      <c r="F1586" s="17">
        <v>0.09</v>
      </c>
      <c r="G1586" t="s">
        <v>77</v>
      </c>
      <c r="H1586" s="8">
        <v>-605.37400000000002</v>
      </c>
      <c r="K1586" s="17">
        <v>7.0000000000000007E-2</v>
      </c>
      <c r="N1586" s="8">
        <v>-168.72</v>
      </c>
    </row>
    <row r="1587" spans="1:14">
      <c r="A1587" s="17">
        <v>0.08</v>
      </c>
      <c r="B1587" s="8">
        <v>-82.64</v>
      </c>
      <c r="F1587" s="17">
        <v>0.1</v>
      </c>
      <c r="G1587" t="s">
        <v>77</v>
      </c>
      <c r="H1587" s="8">
        <v>-99.55</v>
      </c>
      <c r="K1587" s="17">
        <v>0</v>
      </c>
      <c r="N1587" s="8">
        <v>71.735600000000005</v>
      </c>
    </row>
    <row r="1588" spans="1:14">
      <c r="A1588" s="17">
        <v>0.1</v>
      </c>
      <c r="B1588" s="8">
        <v>31.59</v>
      </c>
      <c r="F1588" s="17">
        <v>0.04</v>
      </c>
      <c r="G1588" t="s">
        <v>77</v>
      </c>
      <c r="H1588" s="8">
        <v>-26.655999999999999</v>
      </c>
      <c r="K1588" s="17">
        <v>0.09</v>
      </c>
      <c r="N1588" s="8">
        <v>-605.37400000000002</v>
      </c>
    </row>
    <row r="1589" spans="1:14">
      <c r="A1589" s="17">
        <v>0.02</v>
      </c>
      <c r="B1589" s="8">
        <v>165.6345</v>
      </c>
      <c r="F1589" s="17">
        <v>0.03</v>
      </c>
      <c r="G1589" t="s">
        <v>77</v>
      </c>
      <c r="H1589" s="8">
        <v>1400.1</v>
      </c>
      <c r="K1589" s="17">
        <v>0.1</v>
      </c>
      <c r="N1589" s="8">
        <v>-99.55</v>
      </c>
    </row>
    <row r="1590" spans="1:14">
      <c r="A1590" s="17">
        <v>0.02</v>
      </c>
      <c r="B1590" s="8">
        <v>19.308000000000021</v>
      </c>
      <c r="F1590" s="17">
        <v>0.09</v>
      </c>
      <c r="G1590" t="s">
        <v>77</v>
      </c>
      <c r="H1590" s="8">
        <v>916.68060000000014</v>
      </c>
      <c r="K1590" s="17">
        <v>0.04</v>
      </c>
      <c r="N1590" s="8">
        <v>-26.655999999999999</v>
      </c>
    </row>
    <row r="1591" spans="1:14">
      <c r="A1591" s="17">
        <v>0.08</v>
      </c>
      <c r="B1591" s="8">
        <v>0.32999999999999691</v>
      </c>
      <c r="F1591" s="17">
        <v>0.05</v>
      </c>
      <c r="G1591" t="s">
        <v>77</v>
      </c>
      <c r="H1591" s="8">
        <v>67.599999999999923</v>
      </c>
      <c r="K1591" s="17">
        <v>0.03</v>
      </c>
      <c r="N1591" s="8">
        <v>1400.1</v>
      </c>
    </row>
    <row r="1592" spans="1:14">
      <c r="A1592" s="17">
        <v>0.05</v>
      </c>
      <c r="B1592" s="8">
        <v>-35.26</v>
      </c>
      <c r="F1592" s="17">
        <v>0.06</v>
      </c>
      <c r="G1592" t="s">
        <v>77</v>
      </c>
      <c r="H1592" s="8">
        <v>-207.679788</v>
      </c>
      <c r="K1592" s="17">
        <v>0.09</v>
      </c>
      <c r="N1592" s="8">
        <v>916.68060000000014</v>
      </c>
    </row>
    <row r="1593" spans="1:14">
      <c r="A1593" s="17">
        <v>7.0000000000000007E-2</v>
      </c>
      <c r="B1593" s="8">
        <v>322.25069999999994</v>
      </c>
      <c r="F1593" s="17">
        <v>0</v>
      </c>
      <c r="G1593" t="s">
        <v>77</v>
      </c>
      <c r="H1593" s="8">
        <v>-92.961000000000013</v>
      </c>
      <c r="K1593" s="17">
        <v>0.05</v>
      </c>
      <c r="N1593" s="8">
        <v>67.599999999999923</v>
      </c>
    </row>
    <row r="1594" spans="1:14">
      <c r="A1594" s="17">
        <v>0.03</v>
      </c>
      <c r="B1594" s="8">
        <v>-221.5</v>
      </c>
      <c r="F1594" s="17">
        <v>0</v>
      </c>
      <c r="G1594" t="s">
        <v>77</v>
      </c>
      <c r="H1594" s="8">
        <v>613.89576</v>
      </c>
      <c r="K1594" s="17">
        <v>0.06</v>
      </c>
      <c r="N1594" s="8">
        <v>-207.679788</v>
      </c>
    </row>
    <row r="1595" spans="1:14">
      <c r="A1595" s="17">
        <v>0.08</v>
      </c>
      <c r="B1595" s="8">
        <v>206.352</v>
      </c>
      <c r="F1595" s="17">
        <v>0.1</v>
      </c>
      <c r="G1595" t="s">
        <v>77</v>
      </c>
      <c r="H1595" s="8">
        <v>232.28159999999997</v>
      </c>
      <c r="K1595" s="17">
        <v>0</v>
      </c>
      <c r="N1595" s="8">
        <v>-92.961000000000013</v>
      </c>
    </row>
    <row r="1596" spans="1:14">
      <c r="A1596" s="17">
        <v>7.0000000000000007E-2</v>
      </c>
      <c r="B1596" s="8">
        <v>439.78529999999995</v>
      </c>
      <c r="F1596" s="17">
        <v>0.08</v>
      </c>
      <c r="G1596" t="s">
        <v>77</v>
      </c>
      <c r="H1596" s="8">
        <v>-45.07</v>
      </c>
      <c r="K1596" s="17">
        <v>0</v>
      </c>
      <c r="N1596" s="8">
        <v>613.89576</v>
      </c>
    </row>
    <row r="1597" spans="1:14">
      <c r="A1597" s="17">
        <v>0.1</v>
      </c>
      <c r="B1597" s="8">
        <v>-149.4573</v>
      </c>
      <c r="F1597" s="17">
        <v>0</v>
      </c>
      <c r="G1597" t="s">
        <v>77</v>
      </c>
      <c r="H1597" s="8">
        <v>285.95</v>
      </c>
      <c r="K1597" s="17">
        <v>0.1</v>
      </c>
      <c r="N1597" s="8">
        <v>232.28159999999997</v>
      </c>
    </row>
    <row r="1598" spans="1:14">
      <c r="A1598" s="17">
        <v>0</v>
      </c>
      <c r="B1598" s="8">
        <v>21.095999999999997</v>
      </c>
      <c r="F1598" s="17">
        <v>7.0000000000000007E-2</v>
      </c>
      <c r="G1598" t="s">
        <v>77</v>
      </c>
      <c r="H1598" s="8">
        <v>7.7151600000000045</v>
      </c>
      <c r="K1598" s="17">
        <v>0.08</v>
      </c>
      <c r="N1598" s="8">
        <v>-45.07</v>
      </c>
    </row>
    <row r="1599" spans="1:14">
      <c r="A1599" s="17">
        <v>0.05</v>
      </c>
      <c r="B1599" s="8">
        <v>1166.6280000000002</v>
      </c>
      <c r="F1599" s="17">
        <v>0.03</v>
      </c>
      <c r="G1599" t="s">
        <v>77</v>
      </c>
      <c r="H1599" s="8">
        <v>-211.036</v>
      </c>
      <c r="K1599" s="17">
        <v>0</v>
      </c>
      <c r="N1599" s="8">
        <v>285.95</v>
      </c>
    </row>
    <row r="1600" spans="1:14">
      <c r="A1600" s="17">
        <v>0</v>
      </c>
      <c r="B1600" s="8">
        <v>-40.604199999999999</v>
      </c>
      <c r="F1600" s="17">
        <v>0.04</v>
      </c>
      <c r="G1600" t="s">
        <v>77</v>
      </c>
      <c r="H1600" s="8">
        <v>-13.28</v>
      </c>
      <c r="K1600" s="17">
        <v>7.0000000000000007E-2</v>
      </c>
      <c r="N1600" s="8">
        <v>7.7151600000000045</v>
      </c>
    </row>
    <row r="1601" spans="1:14">
      <c r="A1601" s="17">
        <v>0.02</v>
      </c>
      <c r="B1601" s="8">
        <v>-294.084</v>
      </c>
      <c r="F1601" s="17">
        <v>0.03</v>
      </c>
      <c r="G1601" t="s">
        <v>77</v>
      </c>
      <c r="H1601" s="8">
        <v>-184.548</v>
      </c>
      <c r="K1601" s="17">
        <v>0.03</v>
      </c>
      <c r="N1601" s="8">
        <v>-211.036</v>
      </c>
    </row>
    <row r="1602" spans="1:14">
      <c r="A1602" s="17">
        <v>0.04</v>
      </c>
      <c r="B1602" s="8">
        <v>55.555199999999999</v>
      </c>
      <c r="F1602" s="17">
        <v>0.06</v>
      </c>
      <c r="G1602" t="s">
        <v>77</v>
      </c>
      <c r="H1602" s="8">
        <v>1220.03784</v>
      </c>
      <c r="K1602" s="17">
        <v>0.04</v>
      </c>
      <c r="N1602" s="8">
        <v>-13.28</v>
      </c>
    </row>
    <row r="1603" spans="1:14">
      <c r="A1603" s="17">
        <v>0.02</v>
      </c>
      <c r="B1603" s="8">
        <v>-535.33199999999999</v>
      </c>
      <c r="F1603" s="17">
        <v>0.05</v>
      </c>
      <c r="G1603" t="s">
        <v>77</v>
      </c>
      <c r="H1603" s="8">
        <v>-125.83296</v>
      </c>
      <c r="K1603" s="17">
        <v>0.03</v>
      </c>
      <c r="N1603" s="8">
        <v>-184.548</v>
      </c>
    </row>
    <row r="1604" spans="1:14">
      <c r="A1604" s="17">
        <v>0.09</v>
      </c>
      <c r="B1604" s="8">
        <v>-208.72039999999998</v>
      </c>
      <c r="F1604" s="17">
        <v>0.09</v>
      </c>
      <c r="G1604" t="s">
        <v>77</v>
      </c>
      <c r="H1604" s="8">
        <v>-232.22056000000003</v>
      </c>
      <c r="K1604" s="17">
        <v>0.06</v>
      </c>
      <c r="N1604" s="8">
        <v>1220.03784</v>
      </c>
    </row>
    <row r="1605" spans="1:14">
      <c r="A1605" s="17">
        <v>0</v>
      </c>
      <c r="B1605" s="8">
        <v>38.885999999999996</v>
      </c>
      <c r="F1605" s="17">
        <v>0.04</v>
      </c>
      <c r="G1605" t="s">
        <v>77</v>
      </c>
      <c r="H1605" s="8">
        <v>455.42069999999995</v>
      </c>
      <c r="K1605" s="17">
        <v>0.05</v>
      </c>
      <c r="N1605" s="8">
        <v>-125.83296</v>
      </c>
    </row>
    <row r="1606" spans="1:14">
      <c r="A1606" s="17">
        <v>0.05</v>
      </c>
      <c r="B1606" s="8">
        <v>719.35259999999994</v>
      </c>
      <c r="F1606" s="17">
        <v>0.06</v>
      </c>
      <c r="G1606" t="s">
        <v>77</v>
      </c>
      <c r="H1606" s="8">
        <v>35.954999999999998</v>
      </c>
      <c r="K1606" s="17">
        <v>0.09</v>
      </c>
      <c r="N1606" s="8">
        <v>-232.22056000000003</v>
      </c>
    </row>
    <row r="1607" spans="1:14">
      <c r="A1607" s="17">
        <v>0.08</v>
      </c>
      <c r="B1607" s="8">
        <v>-12.876779999999998</v>
      </c>
      <c r="F1607" s="17">
        <v>0.04</v>
      </c>
      <c r="G1607" t="s">
        <v>77</v>
      </c>
      <c r="H1607" s="8">
        <v>-173.09520000000001</v>
      </c>
      <c r="K1607" s="17">
        <v>0.04</v>
      </c>
      <c r="N1607" s="8">
        <v>455.42069999999995</v>
      </c>
    </row>
    <row r="1608" spans="1:14">
      <c r="A1608" s="17">
        <v>0.03</v>
      </c>
      <c r="B1608" s="8">
        <v>618.13080000000002</v>
      </c>
      <c r="F1608" s="17">
        <v>0.04</v>
      </c>
      <c r="G1608" t="s">
        <v>77</v>
      </c>
      <c r="H1608" s="8">
        <v>-173.09520000000001</v>
      </c>
      <c r="K1608" s="17">
        <v>0.06</v>
      </c>
      <c r="N1608" s="8">
        <v>35.954999999999998</v>
      </c>
    </row>
    <row r="1609" spans="1:14">
      <c r="A1609" s="17">
        <v>0.09</v>
      </c>
      <c r="B1609" s="8">
        <v>-14140.7016</v>
      </c>
      <c r="F1609" s="17">
        <v>0.09</v>
      </c>
      <c r="G1609" t="s">
        <v>77</v>
      </c>
      <c r="H1609" s="8">
        <v>114.3165</v>
      </c>
      <c r="K1609" s="17">
        <v>0.04</v>
      </c>
      <c r="N1609" s="8">
        <v>-173.09520000000001</v>
      </c>
    </row>
    <row r="1610" spans="1:14">
      <c r="A1610" s="17">
        <v>0.06</v>
      </c>
      <c r="B1610" s="8">
        <v>-8.8759999999999994</v>
      </c>
      <c r="F1610" s="17">
        <v>0.1</v>
      </c>
      <c r="G1610" t="s">
        <v>77</v>
      </c>
      <c r="H1610" s="8">
        <v>92.722199999999987</v>
      </c>
      <c r="K1610" s="17">
        <v>0.04</v>
      </c>
      <c r="N1610" s="8">
        <v>-173.09520000000001</v>
      </c>
    </row>
    <row r="1611" spans="1:14">
      <c r="A1611" s="17">
        <v>0.04</v>
      </c>
      <c r="B1611" s="8">
        <v>14.754</v>
      </c>
      <c r="F1611" s="17">
        <v>0.01</v>
      </c>
      <c r="G1611" t="s">
        <v>77</v>
      </c>
      <c r="H1611" s="8">
        <v>396.97199999999998</v>
      </c>
      <c r="K1611" s="17">
        <v>0.09</v>
      </c>
      <c r="N1611" s="8">
        <v>114.3165</v>
      </c>
    </row>
    <row r="1612" spans="1:14">
      <c r="A1612" s="17">
        <v>0.1</v>
      </c>
      <c r="B1612" s="8">
        <v>669.61199999999997</v>
      </c>
      <c r="F1612" s="17">
        <v>0.01</v>
      </c>
      <c r="G1612" t="s">
        <v>77</v>
      </c>
      <c r="H1612" s="8">
        <v>-95.21050000000001</v>
      </c>
      <c r="K1612" s="17">
        <v>0.1</v>
      </c>
      <c r="N1612" s="8">
        <v>92.722199999999987</v>
      </c>
    </row>
    <row r="1613" spans="1:14">
      <c r="A1613" s="17">
        <v>0.04</v>
      </c>
      <c r="B1613" s="8">
        <v>213</v>
      </c>
      <c r="F1613" s="17">
        <v>0.05</v>
      </c>
      <c r="G1613" t="s">
        <v>77</v>
      </c>
      <c r="H1613" s="8">
        <v>-2561.3235</v>
      </c>
      <c r="K1613" s="17">
        <v>0.01</v>
      </c>
      <c r="N1613" s="8">
        <v>396.97199999999998</v>
      </c>
    </row>
    <row r="1614" spans="1:14">
      <c r="A1614" s="17">
        <v>0.03</v>
      </c>
      <c r="B1614" s="8">
        <v>-8.3881000000000014</v>
      </c>
      <c r="F1614" s="17">
        <v>0.01</v>
      </c>
      <c r="G1614" t="s">
        <v>77</v>
      </c>
      <c r="H1614" s="8">
        <v>837.68069999999989</v>
      </c>
      <c r="K1614" s="17">
        <v>0.01</v>
      </c>
      <c r="N1614" s="8">
        <v>-95.21050000000001</v>
      </c>
    </row>
    <row r="1615" spans="1:14">
      <c r="A1615" s="17">
        <v>0.05</v>
      </c>
      <c r="B1615" s="8">
        <v>4.9017600000000003</v>
      </c>
      <c r="F1615" s="17">
        <v>0.09</v>
      </c>
      <c r="G1615" t="s">
        <v>77</v>
      </c>
      <c r="H1615" s="8">
        <v>17.771999999999998</v>
      </c>
      <c r="K1615" s="17">
        <v>0.05</v>
      </c>
      <c r="N1615" s="8">
        <v>-2561.3235</v>
      </c>
    </row>
    <row r="1616" spans="1:14">
      <c r="A1616" s="17">
        <v>0</v>
      </c>
      <c r="B1616" s="8">
        <v>76.389899999999983</v>
      </c>
      <c r="F1616" s="17">
        <v>0.08</v>
      </c>
      <c r="G1616" t="s">
        <v>77</v>
      </c>
      <c r="H1616" s="8">
        <v>-71.83</v>
      </c>
      <c r="K1616" s="17">
        <v>0.01</v>
      </c>
      <c r="N1616" s="8">
        <v>837.68069999999989</v>
      </c>
    </row>
    <row r="1617" spans="1:14">
      <c r="A1617" s="17">
        <v>0.01</v>
      </c>
      <c r="B1617" s="8">
        <v>-36.770000000000003</v>
      </c>
      <c r="F1617" s="17">
        <v>0.09</v>
      </c>
      <c r="G1617" t="s">
        <v>77</v>
      </c>
      <c r="H1617" s="8">
        <v>-17.149999999999999</v>
      </c>
      <c r="K1617" s="17">
        <v>0.09</v>
      </c>
      <c r="N1617" s="8">
        <v>17.771999999999998</v>
      </c>
    </row>
    <row r="1618" spans="1:14">
      <c r="A1618" s="17">
        <v>0.04</v>
      </c>
      <c r="B1618" s="8">
        <v>87.03</v>
      </c>
      <c r="F1618" s="17">
        <v>0.06</v>
      </c>
      <c r="G1618" t="s">
        <v>77</v>
      </c>
      <c r="H1618" s="8">
        <v>-329.78399999999999</v>
      </c>
      <c r="K1618" s="17">
        <v>0.08</v>
      </c>
      <c r="N1618" s="8">
        <v>-71.83</v>
      </c>
    </row>
    <row r="1619" spans="1:14">
      <c r="A1619" s="17">
        <v>0.01</v>
      </c>
      <c r="B1619" s="8">
        <v>-582.64799999999991</v>
      </c>
      <c r="F1619" s="17">
        <v>0.09</v>
      </c>
      <c r="G1619" t="s">
        <v>77</v>
      </c>
      <c r="H1619" s="8">
        <v>909.36</v>
      </c>
      <c r="K1619" s="17">
        <v>0.09</v>
      </c>
      <c r="N1619" s="8">
        <v>-17.149999999999999</v>
      </c>
    </row>
    <row r="1620" spans="1:14">
      <c r="A1620" s="17">
        <v>0.03</v>
      </c>
      <c r="B1620" s="8">
        <v>3602.1311999999994</v>
      </c>
      <c r="F1620" s="17">
        <v>0.08</v>
      </c>
      <c r="G1620" t="s">
        <v>77</v>
      </c>
      <c r="H1620" s="8">
        <v>624.40163999999993</v>
      </c>
      <c r="K1620" s="17">
        <v>0.06</v>
      </c>
      <c r="N1620" s="8">
        <v>-329.78399999999999</v>
      </c>
    </row>
    <row r="1621" spans="1:14">
      <c r="A1621" s="17">
        <v>0.01</v>
      </c>
      <c r="B1621" s="8">
        <v>-582.64799999999991</v>
      </c>
      <c r="F1621" s="17">
        <v>0.1</v>
      </c>
      <c r="G1621" t="s">
        <v>77</v>
      </c>
      <c r="H1621" s="8">
        <v>18.922000000000011</v>
      </c>
      <c r="K1621" s="17">
        <v>0.09</v>
      </c>
      <c r="N1621" s="8">
        <v>909.36</v>
      </c>
    </row>
    <row r="1622" spans="1:14">
      <c r="A1622" s="17">
        <v>0.08</v>
      </c>
      <c r="B1622" s="8">
        <v>-66.584999999999994</v>
      </c>
      <c r="F1622" s="17">
        <v>0.1</v>
      </c>
      <c r="G1622" t="s">
        <v>77</v>
      </c>
      <c r="H1622" s="8">
        <v>-229.87</v>
      </c>
      <c r="K1622" s="17">
        <v>0.08</v>
      </c>
      <c r="N1622" s="8">
        <v>624.40163999999993</v>
      </c>
    </row>
    <row r="1623" spans="1:14">
      <c r="A1623" s="17">
        <v>7.0000000000000007E-2</v>
      </c>
      <c r="B1623" s="8">
        <v>441.59399999999999</v>
      </c>
      <c r="F1623" s="17">
        <v>0.05</v>
      </c>
      <c r="G1623" t="s">
        <v>77</v>
      </c>
      <c r="H1623" s="8">
        <v>329.9787</v>
      </c>
      <c r="K1623" s="17">
        <v>0.1</v>
      </c>
      <c r="N1623" s="8">
        <v>18.922000000000011</v>
      </c>
    </row>
    <row r="1624" spans="1:14">
      <c r="A1624" s="17">
        <v>0</v>
      </c>
      <c r="B1624" s="8">
        <v>394.17</v>
      </c>
      <c r="F1624" s="17">
        <v>0.05</v>
      </c>
      <c r="G1624" t="s">
        <v>77</v>
      </c>
      <c r="H1624" s="8">
        <v>1152.5276999999999</v>
      </c>
      <c r="K1624" s="17">
        <v>0.1</v>
      </c>
      <c r="N1624" s="8">
        <v>-229.87</v>
      </c>
    </row>
    <row r="1625" spans="1:14">
      <c r="A1625" s="17">
        <v>0.05</v>
      </c>
      <c r="B1625" s="8">
        <v>13.448099999999998</v>
      </c>
      <c r="F1625" s="17">
        <v>7.0000000000000007E-2</v>
      </c>
      <c r="G1625" t="s">
        <v>77</v>
      </c>
      <c r="H1625" s="8">
        <v>-604.40600000000006</v>
      </c>
      <c r="K1625" s="17">
        <v>0.05</v>
      </c>
      <c r="N1625" s="8">
        <v>329.9787</v>
      </c>
    </row>
    <row r="1626" spans="1:14">
      <c r="A1626" s="17">
        <v>0.03</v>
      </c>
      <c r="B1626" s="8">
        <v>4033.6089000000002</v>
      </c>
      <c r="F1626" s="17">
        <v>0.03</v>
      </c>
      <c r="G1626" t="s">
        <v>77</v>
      </c>
      <c r="H1626" s="8">
        <v>293.66000000000003</v>
      </c>
      <c r="K1626" s="17">
        <v>0.05</v>
      </c>
      <c r="N1626" s="8">
        <v>1152.5276999999999</v>
      </c>
    </row>
    <row r="1627" spans="1:14">
      <c r="A1627" s="17">
        <v>0.09</v>
      </c>
      <c r="B1627" s="8">
        <v>141.7824</v>
      </c>
      <c r="F1627" s="17">
        <v>0.06</v>
      </c>
      <c r="G1627" t="s">
        <v>77</v>
      </c>
      <c r="H1627" s="8">
        <v>-13.77</v>
      </c>
      <c r="K1627" s="17">
        <v>7.0000000000000007E-2</v>
      </c>
      <c r="N1627" s="8">
        <v>-604.40600000000006</v>
      </c>
    </row>
    <row r="1628" spans="1:14">
      <c r="A1628" s="17">
        <v>0</v>
      </c>
      <c r="B1628" s="8">
        <v>74.181899999999999</v>
      </c>
      <c r="F1628" s="17">
        <v>0.06</v>
      </c>
      <c r="G1628" t="s">
        <v>77</v>
      </c>
      <c r="H1628" s="8">
        <v>-112.18899999999999</v>
      </c>
      <c r="K1628" s="17">
        <v>0.03</v>
      </c>
      <c r="N1628" s="8">
        <v>293.66000000000003</v>
      </c>
    </row>
    <row r="1629" spans="1:14">
      <c r="A1629" s="17">
        <v>0</v>
      </c>
      <c r="B1629" s="8">
        <v>82.31</v>
      </c>
      <c r="F1629" s="17">
        <v>7.0000000000000007E-2</v>
      </c>
      <c r="G1629" t="s">
        <v>77</v>
      </c>
      <c r="H1629" s="8">
        <v>-232.99100000000001</v>
      </c>
      <c r="K1629" s="17">
        <v>0.06</v>
      </c>
      <c r="N1629" s="8">
        <v>-13.77</v>
      </c>
    </row>
    <row r="1630" spans="1:14">
      <c r="A1630" s="17">
        <v>0.05</v>
      </c>
      <c r="B1630" s="8">
        <v>-2.3520000000000096</v>
      </c>
      <c r="F1630" s="17">
        <v>0.06</v>
      </c>
      <c r="G1630" t="s">
        <v>77</v>
      </c>
      <c r="H1630" s="8">
        <v>-159.25</v>
      </c>
      <c r="K1630" s="17">
        <v>0.06</v>
      </c>
      <c r="N1630" s="8">
        <v>-112.18899999999999</v>
      </c>
    </row>
    <row r="1631" spans="1:14">
      <c r="A1631" s="17">
        <v>0.09</v>
      </c>
      <c r="B1631" s="8">
        <v>1059.288</v>
      </c>
      <c r="F1631" s="17">
        <v>0.02</v>
      </c>
      <c r="G1631" t="s">
        <v>77</v>
      </c>
      <c r="H1631" s="8">
        <v>168.23699999999999</v>
      </c>
      <c r="K1631" s="17">
        <v>7.0000000000000007E-2</v>
      </c>
      <c r="N1631" s="8">
        <v>-232.99100000000001</v>
      </c>
    </row>
    <row r="1632" spans="1:14">
      <c r="A1632" s="17">
        <v>0.03</v>
      </c>
      <c r="B1632" s="8">
        <v>-246.27609999999999</v>
      </c>
      <c r="F1632" s="17">
        <v>0.02</v>
      </c>
      <c r="G1632" t="s">
        <v>77</v>
      </c>
      <c r="H1632" s="8">
        <v>-5390.7388920000003</v>
      </c>
      <c r="K1632" s="17">
        <v>0.06</v>
      </c>
      <c r="N1632" s="8">
        <v>-159.25</v>
      </c>
    </row>
    <row r="1633" spans="1:14">
      <c r="A1633" s="17">
        <v>0.01</v>
      </c>
      <c r="B1633" s="8">
        <v>55.194599999999994</v>
      </c>
      <c r="F1633" s="17">
        <v>0</v>
      </c>
      <c r="G1633" t="s">
        <v>77</v>
      </c>
      <c r="H1633" s="8">
        <v>-187.11</v>
      </c>
      <c r="K1633" s="17">
        <v>0.02</v>
      </c>
      <c r="N1633" s="8">
        <v>168.23699999999999</v>
      </c>
    </row>
    <row r="1634" spans="1:14">
      <c r="A1634" s="17">
        <v>0.02</v>
      </c>
      <c r="B1634" s="8">
        <v>-307.29650000000004</v>
      </c>
      <c r="F1634" s="17">
        <v>0.08</v>
      </c>
      <c r="G1634" t="s">
        <v>77</v>
      </c>
      <c r="H1634" s="8">
        <v>377.154</v>
      </c>
      <c r="K1634" s="17">
        <v>0.02</v>
      </c>
      <c r="N1634" s="8">
        <v>-5390.7388920000003</v>
      </c>
    </row>
    <row r="1635" spans="1:14">
      <c r="A1635" s="17">
        <v>7.0000000000000007E-2</v>
      </c>
      <c r="B1635" s="8">
        <v>-16.063740000000003</v>
      </c>
      <c r="F1635" s="17">
        <v>0.09</v>
      </c>
      <c r="G1635" t="s">
        <v>77</v>
      </c>
      <c r="H1635" s="8">
        <v>2169.7464</v>
      </c>
      <c r="K1635" s="17">
        <v>0</v>
      </c>
      <c r="N1635" s="8">
        <v>-187.11</v>
      </c>
    </row>
    <row r="1636" spans="1:14">
      <c r="A1636" s="17">
        <v>0.05</v>
      </c>
      <c r="B1636" s="8">
        <v>-160.38470000000001</v>
      </c>
      <c r="F1636" s="17">
        <v>7.0000000000000007E-2</v>
      </c>
      <c r="G1636" t="s">
        <v>77</v>
      </c>
      <c r="H1636" s="8">
        <v>325.29000000000002</v>
      </c>
      <c r="K1636" s="17">
        <v>0.08</v>
      </c>
      <c r="N1636" s="8">
        <v>377.154</v>
      </c>
    </row>
    <row r="1637" spans="1:14">
      <c r="A1637" s="17">
        <v>0.09</v>
      </c>
      <c r="B1637" s="8">
        <v>732.26980000000003</v>
      </c>
      <c r="F1637" s="17">
        <v>0.03</v>
      </c>
      <c r="G1637" t="s">
        <v>77</v>
      </c>
      <c r="H1637" s="8">
        <v>-144.19999999999999</v>
      </c>
      <c r="K1637" s="17">
        <v>0.09</v>
      </c>
      <c r="N1637" s="8">
        <v>2169.7464</v>
      </c>
    </row>
    <row r="1638" spans="1:14">
      <c r="A1638" s="17">
        <v>0.05</v>
      </c>
      <c r="B1638" s="8">
        <v>270.87430000000001</v>
      </c>
      <c r="F1638" s="17">
        <v>7.0000000000000007E-2</v>
      </c>
      <c r="G1638" t="s">
        <v>77</v>
      </c>
      <c r="H1638" s="8">
        <v>325.29000000000002</v>
      </c>
      <c r="K1638" s="17">
        <v>7.0000000000000007E-2</v>
      </c>
      <c r="N1638" s="8">
        <v>325.29000000000002</v>
      </c>
    </row>
    <row r="1639" spans="1:14">
      <c r="A1639" s="17">
        <v>0.02</v>
      </c>
      <c r="B1639" s="8">
        <v>333.76049999999998</v>
      </c>
      <c r="F1639" s="17">
        <v>0.03</v>
      </c>
      <c r="G1639" t="s">
        <v>77</v>
      </c>
      <c r="H1639" s="8">
        <v>-115.35999999999999</v>
      </c>
      <c r="K1639" s="17">
        <v>0.03</v>
      </c>
      <c r="N1639" s="8">
        <v>-144.19999999999999</v>
      </c>
    </row>
    <row r="1640" spans="1:14">
      <c r="A1640" s="17">
        <v>0.05</v>
      </c>
      <c r="B1640" s="8">
        <v>-120.59</v>
      </c>
      <c r="F1640" s="17">
        <v>0.09</v>
      </c>
      <c r="G1640" t="s">
        <v>77</v>
      </c>
      <c r="H1640" s="8">
        <v>2660.1432</v>
      </c>
      <c r="K1640" s="17">
        <v>7.0000000000000007E-2</v>
      </c>
      <c r="N1640" s="8">
        <v>325.29000000000002</v>
      </c>
    </row>
    <row r="1641" spans="1:14">
      <c r="A1641" s="17">
        <v>7.0000000000000007E-2</v>
      </c>
      <c r="B1641" s="8">
        <v>-12.078000000000001</v>
      </c>
      <c r="F1641" s="17">
        <v>0.06</v>
      </c>
      <c r="G1641" t="s">
        <v>77</v>
      </c>
      <c r="H1641" s="8">
        <v>48.47148</v>
      </c>
      <c r="K1641" s="17">
        <v>0.03</v>
      </c>
      <c r="N1641" s="8">
        <v>-115.35999999999999</v>
      </c>
    </row>
    <row r="1642" spans="1:14">
      <c r="A1642" s="17">
        <v>0.09</v>
      </c>
      <c r="B1642" s="8">
        <v>1231.6569</v>
      </c>
      <c r="F1642" s="17">
        <v>0</v>
      </c>
      <c r="G1642" t="s">
        <v>77</v>
      </c>
      <c r="H1642" s="8">
        <v>281.53440000000001</v>
      </c>
      <c r="K1642" s="17">
        <v>0.09</v>
      </c>
      <c r="N1642" s="8">
        <v>2660.1432</v>
      </c>
    </row>
    <row r="1643" spans="1:14">
      <c r="A1643" s="17">
        <v>0.05</v>
      </c>
      <c r="B1643" s="8">
        <v>219.54419999999999</v>
      </c>
      <c r="F1643" s="17">
        <v>0.09</v>
      </c>
      <c r="G1643" t="s">
        <v>77</v>
      </c>
      <c r="H1643" s="8">
        <v>5.6916000000000002</v>
      </c>
      <c r="K1643" s="17">
        <v>0.06</v>
      </c>
      <c r="N1643" s="8">
        <v>48.47148</v>
      </c>
    </row>
    <row r="1644" spans="1:14">
      <c r="A1644" s="17">
        <v>0.03</v>
      </c>
      <c r="B1644" s="8">
        <v>-185.17</v>
      </c>
      <c r="F1644" s="17">
        <v>0.04</v>
      </c>
      <c r="G1644" t="s">
        <v>77</v>
      </c>
      <c r="H1644" s="8">
        <v>184.19549999999998</v>
      </c>
      <c r="K1644" s="17">
        <v>0</v>
      </c>
      <c r="N1644" s="8">
        <v>281.53440000000001</v>
      </c>
    </row>
    <row r="1645" spans="1:14">
      <c r="A1645" s="17">
        <v>0.01</v>
      </c>
      <c r="B1645" s="8">
        <v>31.132799999999996</v>
      </c>
      <c r="F1645" s="17">
        <v>0</v>
      </c>
      <c r="G1645" t="s">
        <v>77</v>
      </c>
      <c r="H1645" s="8">
        <v>4.1099999999999994</v>
      </c>
      <c r="K1645" s="17">
        <v>0.09</v>
      </c>
      <c r="N1645" s="8">
        <v>5.6916000000000002</v>
      </c>
    </row>
    <row r="1646" spans="1:14">
      <c r="A1646" s="17">
        <v>0.02</v>
      </c>
      <c r="B1646" s="8">
        <v>-231.05</v>
      </c>
      <c r="F1646" s="17">
        <v>7.0000000000000007E-2</v>
      </c>
      <c r="G1646" t="s">
        <v>77</v>
      </c>
      <c r="H1646" s="8">
        <v>2581.5590999999995</v>
      </c>
      <c r="K1646" s="17">
        <v>0.04</v>
      </c>
      <c r="N1646" s="8">
        <v>184.19549999999998</v>
      </c>
    </row>
    <row r="1647" spans="1:14">
      <c r="A1647" s="17">
        <v>0.1</v>
      </c>
      <c r="B1647" s="8">
        <v>-165.59492040000003</v>
      </c>
      <c r="F1647" s="17">
        <v>0.09</v>
      </c>
      <c r="G1647" t="s">
        <v>77</v>
      </c>
      <c r="H1647" s="8">
        <v>-17.03</v>
      </c>
      <c r="K1647" s="17">
        <v>0</v>
      </c>
      <c r="N1647" s="8">
        <v>4.1099999999999994</v>
      </c>
    </row>
    <row r="1648" spans="1:14">
      <c r="A1648" s="17">
        <v>7.0000000000000007E-2</v>
      </c>
      <c r="B1648" s="8">
        <v>-21.684000000000001</v>
      </c>
      <c r="F1648" s="17">
        <v>0.09</v>
      </c>
      <c r="G1648" t="s">
        <v>77</v>
      </c>
      <c r="H1648" s="8">
        <v>-8.5150000000000006</v>
      </c>
      <c r="K1648" s="17">
        <v>7.0000000000000007E-2</v>
      </c>
      <c r="N1648" s="8">
        <v>2581.5590999999995</v>
      </c>
    </row>
    <row r="1649" spans="1:14">
      <c r="A1649" s="17">
        <v>0.02</v>
      </c>
      <c r="B1649" s="8">
        <v>4861.0637999999999</v>
      </c>
      <c r="F1649" s="17">
        <v>0.01</v>
      </c>
      <c r="G1649" t="s">
        <v>77</v>
      </c>
      <c r="H1649" s="8">
        <v>-3061.82</v>
      </c>
      <c r="K1649" s="17">
        <v>0.09</v>
      </c>
      <c r="N1649" s="8">
        <v>-17.03</v>
      </c>
    </row>
    <row r="1650" spans="1:14">
      <c r="A1650" s="17">
        <v>0</v>
      </c>
      <c r="B1650" s="8">
        <v>-83.75</v>
      </c>
      <c r="F1650" s="17">
        <v>7.0000000000000007E-2</v>
      </c>
      <c r="G1650" t="s">
        <v>77</v>
      </c>
      <c r="H1650" s="8">
        <v>258.6189</v>
      </c>
      <c r="K1650" s="17">
        <v>0.09</v>
      </c>
      <c r="N1650" s="8">
        <v>-8.5150000000000006</v>
      </c>
    </row>
    <row r="1651" spans="1:14">
      <c r="A1651" s="17">
        <v>0.05</v>
      </c>
      <c r="B1651" s="8">
        <v>565.17999999999995</v>
      </c>
      <c r="F1651" s="17">
        <v>0.01</v>
      </c>
      <c r="G1651" t="s">
        <v>77</v>
      </c>
      <c r="H1651" s="8">
        <v>-111.72</v>
      </c>
      <c r="K1651" s="17">
        <v>0.01</v>
      </c>
      <c r="N1651" s="8">
        <v>-3061.82</v>
      </c>
    </row>
    <row r="1652" spans="1:14">
      <c r="A1652" s="17">
        <v>0</v>
      </c>
      <c r="B1652" s="8">
        <v>-38.72</v>
      </c>
      <c r="F1652" s="17">
        <v>0.01</v>
      </c>
      <c r="G1652" t="s">
        <v>77</v>
      </c>
      <c r="H1652" s="8">
        <v>-111.72</v>
      </c>
      <c r="K1652" s="17">
        <v>7.0000000000000007E-2</v>
      </c>
      <c r="N1652" s="8">
        <v>258.6189</v>
      </c>
    </row>
    <row r="1653" spans="1:14">
      <c r="A1653" s="17">
        <v>0.06</v>
      </c>
      <c r="B1653" s="8">
        <v>65.077020000000005</v>
      </c>
      <c r="F1653" s="17">
        <v>0.02</v>
      </c>
      <c r="G1653" t="s">
        <v>77</v>
      </c>
      <c r="H1653" s="8">
        <v>-564.60239999999999</v>
      </c>
      <c r="K1653" s="17">
        <v>0.01</v>
      </c>
      <c r="N1653" s="8">
        <v>-111.72</v>
      </c>
    </row>
    <row r="1654" spans="1:14">
      <c r="A1654" s="17">
        <v>7.0000000000000007E-2</v>
      </c>
      <c r="B1654" s="8">
        <v>10.959199999999999</v>
      </c>
      <c r="F1654" s="17">
        <v>0.09</v>
      </c>
      <c r="G1654" t="s">
        <v>77</v>
      </c>
      <c r="H1654" s="8">
        <v>-161.47499999999999</v>
      </c>
      <c r="K1654" s="17">
        <v>0.01</v>
      </c>
      <c r="N1654" s="8">
        <v>-111.72</v>
      </c>
    </row>
    <row r="1655" spans="1:14">
      <c r="A1655" s="17">
        <v>0.03</v>
      </c>
      <c r="B1655" s="8">
        <v>17.429400000000001</v>
      </c>
      <c r="F1655" s="17">
        <v>0.04</v>
      </c>
      <c r="G1655" t="s">
        <v>77</v>
      </c>
      <c r="H1655" s="8">
        <v>-0.81400000000001005</v>
      </c>
      <c r="K1655" s="17">
        <v>0.02</v>
      </c>
      <c r="N1655" s="8">
        <v>-564.60239999999999</v>
      </c>
    </row>
    <row r="1656" spans="1:14">
      <c r="A1656" s="17">
        <v>0.05</v>
      </c>
      <c r="B1656" s="8">
        <v>-32.666400000000003</v>
      </c>
      <c r="F1656" s="17">
        <v>0.05</v>
      </c>
      <c r="G1656" t="s">
        <v>77</v>
      </c>
      <c r="H1656" s="8">
        <v>3985.3089</v>
      </c>
      <c r="K1656" s="17">
        <v>0.09</v>
      </c>
      <c r="N1656" s="8">
        <v>-161.47499999999999</v>
      </c>
    </row>
    <row r="1657" spans="1:14">
      <c r="A1657" s="17">
        <v>0</v>
      </c>
      <c r="B1657" s="8">
        <v>-13.135200000000001</v>
      </c>
      <c r="F1657" s="17">
        <v>0.04</v>
      </c>
      <c r="G1657" t="s">
        <v>77</v>
      </c>
      <c r="H1657" s="8">
        <v>13.956800000000015</v>
      </c>
      <c r="K1657" s="17">
        <v>0.04</v>
      </c>
      <c r="N1657" s="8">
        <v>-0.81400000000001005</v>
      </c>
    </row>
    <row r="1658" spans="1:14">
      <c r="A1658" s="17">
        <v>0.04</v>
      </c>
      <c r="B1658" s="8">
        <v>22.307699999999997</v>
      </c>
      <c r="F1658" s="17">
        <v>0.06</v>
      </c>
      <c r="G1658" t="s">
        <v>77</v>
      </c>
      <c r="H1658" s="8">
        <v>531.61799999999994</v>
      </c>
      <c r="K1658" s="17">
        <v>0.05</v>
      </c>
      <c r="N1658" s="8">
        <v>3985.3089</v>
      </c>
    </row>
    <row r="1659" spans="1:14">
      <c r="A1659" s="17">
        <v>0.06</v>
      </c>
      <c r="B1659" s="8">
        <v>443.02139999999991</v>
      </c>
      <c r="F1659" s="17">
        <v>0.03</v>
      </c>
      <c r="G1659" t="s">
        <v>77</v>
      </c>
      <c r="H1659" s="8">
        <v>1489.8</v>
      </c>
      <c r="K1659" s="17">
        <v>0.04</v>
      </c>
      <c r="N1659" s="8">
        <v>13.956800000000015</v>
      </c>
    </row>
    <row r="1660" spans="1:14">
      <c r="A1660" s="17">
        <v>0.05</v>
      </c>
      <c r="B1660" s="8">
        <v>-1220.9144999999999</v>
      </c>
      <c r="F1660" s="17">
        <v>0.01</v>
      </c>
      <c r="G1660" t="s">
        <v>77</v>
      </c>
      <c r="H1660" s="8">
        <v>-164.39520000000002</v>
      </c>
      <c r="K1660" s="17">
        <v>0.06</v>
      </c>
      <c r="N1660" s="8">
        <v>531.61799999999994</v>
      </c>
    </row>
    <row r="1661" spans="1:14">
      <c r="A1661" s="17">
        <v>0</v>
      </c>
      <c r="B1661" s="8">
        <v>-27.1492</v>
      </c>
      <c r="F1661" s="17">
        <v>0.02</v>
      </c>
      <c r="G1661" t="s">
        <v>77</v>
      </c>
      <c r="H1661" s="8">
        <v>43.538000000000011</v>
      </c>
      <c r="K1661" s="17">
        <v>0.03</v>
      </c>
      <c r="N1661" s="8">
        <v>1489.8</v>
      </c>
    </row>
    <row r="1662" spans="1:14">
      <c r="A1662" s="17">
        <v>0.02</v>
      </c>
      <c r="B1662" s="8">
        <v>-106.3424</v>
      </c>
      <c r="F1662" s="17">
        <v>0.01</v>
      </c>
      <c r="G1662" t="s">
        <v>77</v>
      </c>
      <c r="H1662" s="8">
        <v>533.74199999999996</v>
      </c>
      <c r="K1662" s="17">
        <v>0.01</v>
      </c>
      <c r="N1662" s="8">
        <v>-164.39520000000002</v>
      </c>
    </row>
    <row r="1663" spans="1:14">
      <c r="A1663" s="17">
        <v>0.01</v>
      </c>
      <c r="B1663" s="8">
        <v>44.976799999999997</v>
      </c>
      <c r="F1663" s="17">
        <v>0.04</v>
      </c>
      <c r="G1663" t="s">
        <v>77</v>
      </c>
      <c r="H1663" s="8">
        <v>-1522.3039999999999</v>
      </c>
      <c r="K1663" s="17">
        <v>0.02</v>
      </c>
      <c r="N1663" s="8">
        <v>43.538000000000011</v>
      </c>
    </row>
    <row r="1664" spans="1:14">
      <c r="A1664" s="17">
        <v>0.02</v>
      </c>
      <c r="B1664" s="8">
        <v>689.32799999999997</v>
      </c>
      <c r="F1664" s="17">
        <v>7.0000000000000007E-2</v>
      </c>
      <c r="G1664" t="s">
        <v>77</v>
      </c>
      <c r="H1664" s="8">
        <v>588.24569999999994</v>
      </c>
      <c r="K1664" s="17">
        <v>0.01</v>
      </c>
      <c r="N1664" s="8">
        <v>533.74199999999996</v>
      </c>
    </row>
    <row r="1665" spans="1:14">
      <c r="A1665" s="17">
        <v>0.02</v>
      </c>
      <c r="B1665" s="8">
        <v>-33.585999999999999</v>
      </c>
      <c r="F1665" s="17">
        <v>0</v>
      </c>
      <c r="G1665" t="s">
        <v>77</v>
      </c>
      <c r="H1665" s="8">
        <v>501.51</v>
      </c>
      <c r="K1665" s="17">
        <v>0.04</v>
      </c>
      <c r="N1665" s="8">
        <v>-1522.3039999999999</v>
      </c>
    </row>
    <row r="1666" spans="1:14">
      <c r="A1666" s="17">
        <v>0.1</v>
      </c>
      <c r="B1666" s="8">
        <v>69.767200000000003</v>
      </c>
      <c r="F1666" s="17">
        <v>0.03</v>
      </c>
      <c r="G1666" t="s">
        <v>77</v>
      </c>
      <c r="H1666" s="8">
        <v>727.73609999999996</v>
      </c>
      <c r="K1666" s="17">
        <v>7.0000000000000007E-2</v>
      </c>
      <c r="N1666" s="8">
        <v>588.24569999999994</v>
      </c>
    </row>
    <row r="1667" spans="1:14">
      <c r="A1667" s="17">
        <v>0.01</v>
      </c>
      <c r="B1667" s="8">
        <v>-52.822799999999994</v>
      </c>
      <c r="F1667" s="17">
        <v>0.03</v>
      </c>
      <c r="G1667" t="s">
        <v>77</v>
      </c>
      <c r="H1667" s="8">
        <v>393.41999999999996</v>
      </c>
      <c r="K1667" s="17">
        <v>0</v>
      </c>
      <c r="N1667" s="8">
        <v>501.51</v>
      </c>
    </row>
    <row r="1668" spans="1:14">
      <c r="A1668" s="17">
        <v>0.02</v>
      </c>
      <c r="B1668" s="8">
        <v>7.31</v>
      </c>
      <c r="F1668" s="17">
        <v>0.04</v>
      </c>
      <c r="G1668" t="s">
        <v>77</v>
      </c>
      <c r="H1668" s="8">
        <v>606.05459999999994</v>
      </c>
      <c r="K1668" s="17">
        <v>0.03</v>
      </c>
      <c r="N1668" s="8">
        <v>727.73609999999996</v>
      </c>
    </row>
    <row r="1669" spans="1:14">
      <c r="A1669" s="17">
        <v>0.03</v>
      </c>
      <c r="B1669" s="8">
        <v>642.99029999999993</v>
      </c>
      <c r="F1669" s="17">
        <v>0.03</v>
      </c>
      <c r="G1669" t="s">
        <v>77</v>
      </c>
      <c r="H1669" s="8">
        <v>317.08949999999999</v>
      </c>
      <c r="K1669" s="17">
        <v>0.03</v>
      </c>
      <c r="N1669" s="8">
        <v>393.41999999999996</v>
      </c>
    </row>
    <row r="1670" spans="1:14">
      <c r="A1670" s="17">
        <v>0.05</v>
      </c>
      <c r="B1670" s="8">
        <v>12.71</v>
      </c>
      <c r="F1670" s="17">
        <v>0.01</v>
      </c>
      <c r="G1670" t="s">
        <v>77</v>
      </c>
      <c r="H1670" s="8">
        <v>250.36272000000002</v>
      </c>
      <c r="K1670" s="17">
        <v>0.04</v>
      </c>
      <c r="N1670" s="8">
        <v>606.05459999999994</v>
      </c>
    </row>
    <row r="1671" spans="1:14">
      <c r="A1671" s="17">
        <v>0.04</v>
      </c>
      <c r="B1671" s="8">
        <v>28.288</v>
      </c>
      <c r="F1671" s="17">
        <v>0.04</v>
      </c>
      <c r="G1671" t="s">
        <v>77</v>
      </c>
      <c r="H1671" s="8">
        <v>44.891999999999996</v>
      </c>
      <c r="K1671" s="17">
        <v>0.03</v>
      </c>
      <c r="N1671" s="8">
        <v>317.08949999999999</v>
      </c>
    </row>
    <row r="1672" spans="1:14">
      <c r="A1672" s="17">
        <v>0.01</v>
      </c>
      <c r="B1672" s="8">
        <v>112.1181</v>
      </c>
      <c r="F1672" s="17">
        <v>0.06</v>
      </c>
      <c r="G1672" t="s">
        <v>77</v>
      </c>
      <c r="H1672" s="8">
        <v>-275.25299999999999</v>
      </c>
      <c r="K1672" s="17">
        <v>0.01</v>
      </c>
      <c r="N1672" s="8">
        <v>250.36272000000002</v>
      </c>
    </row>
    <row r="1673" spans="1:14">
      <c r="A1673" s="17">
        <v>7.0000000000000007E-2</v>
      </c>
      <c r="B1673" s="8">
        <v>565.38599999999997</v>
      </c>
      <c r="F1673" s="17">
        <v>0.06</v>
      </c>
      <c r="G1673" t="s">
        <v>77</v>
      </c>
      <c r="H1673" s="8">
        <v>-275.25299999999999</v>
      </c>
      <c r="K1673" s="17">
        <v>0.04</v>
      </c>
      <c r="N1673" s="8">
        <v>44.891999999999996</v>
      </c>
    </row>
    <row r="1674" spans="1:14">
      <c r="A1674" s="17">
        <v>0.03</v>
      </c>
      <c r="B1674" s="8">
        <v>-230.9528</v>
      </c>
      <c r="F1674" s="17">
        <v>0.02</v>
      </c>
      <c r="G1674" t="s">
        <v>77</v>
      </c>
      <c r="H1674" s="8">
        <v>525.20039999999995</v>
      </c>
      <c r="K1674" s="17">
        <v>0.06</v>
      </c>
      <c r="N1674" s="8">
        <v>-275.25299999999999</v>
      </c>
    </row>
    <row r="1675" spans="1:14">
      <c r="A1675" s="17">
        <v>0.08</v>
      </c>
      <c r="B1675" s="8">
        <v>-61.628039999999999</v>
      </c>
      <c r="F1675" s="17">
        <v>0.02</v>
      </c>
      <c r="G1675" t="s">
        <v>77</v>
      </c>
      <c r="H1675" s="8">
        <v>366.50700000000001</v>
      </c>
      <c r="K1675" s="17">
        <v>0.06</v>
      </c>
      <c r="N1675" s="8">
        <v>-275.25299999999999</v>
      </c>
    </row>
    <row r="1676" spans="1:14">
      <c r="A1676" s="17">
        <v>0.09</v>
      </c>
      <c r="B1676" s="8">
        <v>70.676699999999997</v>
      </c>
      <c r="F1676" s="17">
        <v>0</v>
      </c>
      <c r="G1676" t="s">
        <v>77</v>
      </c>
      <c r="H1676" s="8">
        <v>-5.2949999999999999</v>
      </c>
      <c r="K1676" s="17">
        <v>0.02</v>
      </c>
      <c r="N1676" s="8">
        <v>525.20039999999995</v>
      </c>
    </row>
    <row r="1677" spans="1:14">
      <c r="A1677" s="17">
        <v>0.1</v>
      </c>
      <c r="B1677" s="8">
        <v>95.054399999999987</v>
      </c>
      <c r="F1677" s="17">
        <v>0.1</v>
      </c>
      <c r="G1677" t="s">
        <v>77</v>
      </c>
      <c r="H1677" s="8">
        <v>3285.48</v>
      </c>
      <c r="K1677" s="17">
        <v>0.02</v>
      </c>
      <c r="N1677" s="8">
        <v>366.50700000000001</v>
      </c>
    </row>
    <row r="1678" spans="1:14">
      <c r="A1678" s="17">
        <v>0.06</v>
      </c>
      <c r="B1678" s="8">
        <v>224.96069999999997</v>
      </c>
      <c r="F1678" s="17">
        <v>0.03</v>
      </c>
      <c r="G1678" t="s">
        <v>77</v>
      </c>
      <c r="H1678" s="8">
        <v>500.95799999999997</v>
      </c>
      <c r="K1678" s="17">
        <v>0</v>
      </c>
      <c r="N1678" s="8">
        <v>-5.2949999999999999</v>
      </c>
    </row>
    <row r="1679" spans="1:14">
      <c r="A1679" s="17">
        <v>0.1</v>
      </c>
      <c r="B1679" s="8">
        <v>-89.572000000000003</v>
      </c>
      <c r="F1679" s="17">
        <v>7.0000000000000007E-2</v>
      </c>
      <c r="G1679" t="s">
        <v>77</v>
      </c>
      <c r="H1679" s="8">
        <v>1206.5961</v>
      </c>
      <c r="K1679" s="17">
        <v>0.1</v>
      </c>
      <c r="N1679" s="8">
        <v>3285.48</v>
      </c>
    </row>
    <row r="1680" spans="1:14">
      <c r="A1680" s="17">
        <v>7.0000000000000007E-2</v>
      </c>
      <c r="B1680" s="8">
        <v>33.347699999999996</v>
      </c>
      <c r="F1680" s="17">
        <v>0.03</v>
      </c>
      <c r="G1680" t="s">
        <v>77</v>
      </c>
      <c r="H1680" s="8">
        <v>790.54679999999996</v>
      </c>
      <c r="K1680" s="17">
        <v>0.03</v>
      </c>
      <c r="N1680" s="8">
        <v>500.95799999999997</v>
      </c>
    </row>
    <row r="1681" spans="1:14">
      <c r="A1681" s="17">
        <v>0.01</v>
      </c>
      <c r="B1681" s="8">
        <v>-34.591999999999999</v>
      </c>
      <c r="F1681" s="17">
        <v>0.03</v>
      </c>
      <c r="G1681" t="s">
        <v>77</v>
      </c>
      <c r="H1681" s="8">
        <v>-326.23159999999996</v>
      </c>
      <c r="K1681" s="17">
        <v>7.0000000000000007E-2</v>
      </c>
      <c r="N1681" s="8">
        <v>1206.5961</v>
      </c>
    </row>
    <row r="1682" spans="1:14">
      <c r="A1682" s="17">
        <v>0.06</v>
      </c>
      <c r="B1682" s="8">
        <v>-24.63</v>
      </c>
      <c r="F1682" s="17">
        <v>0.03</v>
      </c>
      <c r="G1682" t="s">
        <v>77</v>
      </c>
      <c r="H1682" s="8">
        <v>2495.3987999999999</v>
      </c>
      <c r="K1682" s="17">
        <v>0.03</v>
      </c>
      <c r="N1682" s="8">
        <v>790.54679999999996</v>
      </c>
    </row>
    <row r="1683" spans="1:14">
      <c r="A1683" s="17">
        <v>0.08</v>
      </c>
      <c r="B1683" s="8">
        <v>-536.24199999999996</v>
      </c>
      <c r="F1683" s="17">
        <v>0.04</v>
      </c>
      <c r="G1683" t="s">
        <v>77</v>
      </c>
      <c r="H1683" s="8">
        <v>-20.79</v>
      </c>
      <c r="K1683" s="17">
        <v>0.03</v>
      </c>
      <c r="N1683" s="8">
        <v>-326.23159999999996</v>
      </c>
    </row>
    <row r="1684" spans="1:14">
      <c r="A1684" s="17">
        <v>0.04</v>
      </c>
      <c r="B1684" s="8">
        <v>-125.86000000000001</v>
      </c>
      <c r="F1684" s="17">
        <v>0.04</v>
      </c>
      <c r="G1684" t="s">
        <v>77</v>
      </c>
      <c r="H1684" s="8">
        <v>-20.79</v>
      </c>
      <c r="K1684" s="17">
        <v>0.03</v>
      </c>
      <c r="N1684" s="8">
        <v>2495.3987999999999</v>
      </c>
    </row>
    <row r="1685" spans="1:14">
      <c r="A1685" s="17">
        <v>0.06</v>
      </c>
      <c r="B1685" s="8">
        <v>36.164099999999998</v>
      </c>
      <c r="F1685" s="17">
        <v>0</v>
      </c>
      <c r="G1685" t="s">
        <v>77</v>
      </c>
      <c r="H1685" s="8">
        <v>369.99869999999999</v>
      </c>
      <c r="K1685" s="17">
        <v>0.04</v>
      </c>
      <c r="N1685" s="8">
        <v>-20.79</v>
      </c>
    </row>
    <row r="1686" spans="1:14">
      <c r="A1686" s="17">
        <v>0.01</v>
      </c>
      <c r="B1686" s="8">
        <v>17.102799999999998</v>
      </c>
      <c r="F1686" s="17">
        <v>0</v>
      </c>
      <c r="G1686" t="s">
        <v>77</v>
      </c>
      <c r="H1686" s="8">
        <v>542.25</v>
      </c>
      <c r="K1686" s="17">
        <v>0.04</v>
      </c>
      <c r="N1686" s="8">
        <v>-20.79</v>
      </c>
    </row>
    <row r="1687" spans="1:14">
      <c r="A1687" s="17">
        <v>0.08</v>
      </c>
      <c r="B1687" s="8">
        <v>1269.3819599999999</v>
      </c>
      <c r="F1687" s="17">
        <v>0.02</v>
      </c>
      <c r="G1687" t="s">
        <v>77</v>
      </c>
      <c r="H1687" s="8">
        <v>69.61</v>
      </c>
      <c r="K1687" s="17">
        <v>0</v>
      </c>
      <c r="N1687" s="8">
        <v>369.99869999999999</v>
      </c>
    </row>
    <row r="1688" spans="1:14">
      <c r="A1688" s="17">
        <v>0.1</v>
      </c>
      <c r="B1688" s="8">
        <v>137.68794000000014</v>
      </c>
      <c r="F1688" s="17">
        <v>0.04</v>
      </c>
      <c r="G1688" t="s">
        <v>77</v>
      </c>
      <c r="H1688" s="8">
        <v>-4793.0039999999999</v>
      </c>
      <c r="K1688" s="17">
        <v>0</v>
      </c>
      <c r="N1688" s="8">
        <v>542.25</v>
      </c>
    </row>
    <row r="1689" spans="1:14">
      <c r="A1689" s="17">
        <v>0.01</v>
      </c>
      <c r="B1689" s="8">
        <v>882.48239999999998</v>
      </c>
      <c r="F1689" s="17">
        <v>0.09</v>
      </c>
      <c r="G1689" t="s">
        <v>77</v>
      </c>
      <c r="H1689" s="8">
        <v>1258.7876999999999</v>
      </c>
      <c r="K1689" s="17">
        <v>0.02</v>
      </c>
      <c r="N1689" s="8">
        <v>69.61</v>
      </c>
    </row>
    <row r="1690" spans="1:14">
      <c r="A1690" s="17">
        <v>0.09</v>
      </c>
      <c r="B1690" s="8">
        <v>6.3840000000000003</v>
      </c>
      <c r="F1690" s="17">
        <v>0.05</v>
      </c>
      <c r="G1690" t="s">
        <v>77</v>
      </c>
      <c r="H1690" s="8">
        <v>36.215999999999994</v>
      </c>
      <c r="K1690" s="17">
        <v>0.04</v>
      </c>
      <c r="N1690" s="8">
        <v>-4793.0039999999999</v>
      </c>
    </row>
    <row r="1691" spans="1:14">
      <c r="A1691" s="17">
        <v>0.02</v>
      </c>
      <c r="B1691" s="8">
        <v>5.2955000000000005</v>
      </c>
      <c r="F1691" s="17">
        <v>0</v>
      </c>
      <c r="G1691" t="s">
        <v>77</v>
      </c>
      <c r="H1691" s="8">
        <v>253.30319999999998</v>
      </c>
      <c r="K1691" s="17">
        <v>0.09</v>
      </c>
      <c r="N1691" s="8">
        <v>1258.7876999999999</v>
      </c>
    </row>
    <row r="1692" spans="1:14">
      <c r="A1692" s="17">
        <v>0.03</v>
      </c>
      <c r="B1692" s="8">
        <v>170.79569999999998</v>
      </c>
      <c r="F1692" s="17">
        <v>0.02</v>
      </c>
      <c r="G1692" t="s">
        <v>77</v>
      </c>
      <c r="H1692" s="8">
        <v>-44.624000000000002</v>
      </c>
      <c r="K1692" s="17">
        <v>0.05</v>
      </c>
      <c r="N1692" s="8">
        <v>36.215999999999994</v>
      </c>
    </row>
    <row r="1693" spans="1:14">
      <c r="A1693" s="17">
        <v>0.01</v>
      </c>
      <c r="B1693" s="8">
        <v>16.091999999999999</v>
      </c>
      <c r="F1693" s="17">
        <v>0.04</v>
      </c>
      <c r="G1693" t="s">
        <v>77</v>
      </c>
      <c r="H1693" s="8">
        <v>61.292699999999996</v>
      </c>
      <c r="K1693" s="17">
        <v>0</v>
      </c>
      <c r="N1693" s="8">
        <v>253.30319999999998</v>
      </c>
    </row>
    <row r="1694" spans="1:14">
      <c r="A1694" s="17">
        <v>0.03</v>
      </c>
      <c r="B1694" s="8">
        <v>274.0788</v>
      </c>
      <c r="F1694" s="17">
        <v>0.06</v>
      </c>
      <c r="G1694" t="s">
        <v>77</v>
      </c>
      <c r="H1694" s="8">
        <v>-127.56</v>
      </c>
      <c r="K1694" s="17">
        <v>0.02</v>
      </c>
      <c r="N1694" s="8">
        <v>-44.624000000000002</v>
      </c>
    </row>
    <row r="1695" spans="1:14">
      <c r="A1695" s="17">
        <v>0.06</v>
      </c>
      <c r="B1695" s="8">
        <v>-3.782</v>
      </c>
      <c r="F1695" s="17">
        <v>0.08</v>
      </c>
      <c r="G1695" t="s">
        <v>77</v>
      </c>
      <c r="H1695" s="8">
        <v>-96.337999999999994</v>
      </c>
      <c r="K1695" s="17">
        <v>0.04</v>
      </c>
      <c r="N1695" s="8">
        <v>61.292699999999996</v>
      </c>
    </row>
    <row r="1696" spans="1:14">
      <c r="A1696" s="17">
        <v>7.0000000000000007E-2</v>
      </c>
      <c r="B1696" s="8">
        <v>10.798499999999999</v>
      </c>
      <c r="F1696" s="17">
        <v>0.04</v>
      </c>
      <c r="G1696" t="s">
        <v>77</v>
      </c>
      <c r="H1696" s="8">
        <v>509.95830000000001</v>
      </c>
      <c r="K1696" s="17">
        <v>0.06</v>
      </c>
      <c r="N1696" s="8">
        <v>-127.56</v>
      </c>
    </row>
    <row r="1697" spans="1:14">
      <c r="A1697" s="17">
        <v>0.04</v>
      </c>
      <c r="B1697" s="8">
        <v>15.246</v>
      </c>
      <c r="F1697" s="17">
        <v>0</v>
      </c>
      <c r="G1697" t="s">
        <v>77</v>
      </c>
      <c r="H1697" s="8">
        <v>186.55799999999999</v>
      </c>
      <c r="K1697" s="17">
        <v>0.08</v>
      </c>
      <c r="N1697" s="8">
        <v>-96.337999999999994</v>
      </c>
    </row>
    <row r="1698" spans="1:14">
      <c r="A1698" s="17">
        <v>0.09</v>
      </c>
      <c r="B1698" s="8">
        <v>-103.624</v>
      </c>
      <c r="F1698" s="17">
        <v>0</v>
      </c>
      <c r="G1698" t="s">
        <v>77</v>
      </c>
      <c r="H1698" s="8">
        <v>-138.03680000000003</v>
      </c>
      <c r="K1698" s="17">
        <v>0.04</v>
      </c>
      <c r="N1698" s="8">
        <v>509.95830000000001</v>
      </c>
    </row>
    <row r="1699" spans="1:14">
      <c r="A1699" s="17">
        <v>0.1</v>
      </c>
      <c r="B1699" s="8">
        <v>-57.823999999999998</v>
      </c>
      <c r="F1699" s="17">
        <v>0.03</v>
      </c>
      <c r="G1699" t="s">
        <v>77</v>
      </c>
      <c r="H1699" s="8">
        <v>-52.248000000000005</v>
      </c>
      <c r="K1699" s="17">
        <v>0</v>
      </c>
      <c r="N1699" s="8">
        <v>186.55799999999999</v>
      </c>
    </row>
    <row r="1700" spans="1:14">
      <c r="A1700" s="17">
        <v>0.05</v>
      </c>
      <c r="B1700" s="8">
        <v>18.218000000000018</v>
      </c>
      <c r="F1700" s="17">
        <v>0.09</v>
      </c>
      <c r="G1700" t="s">
        <v>77</v>
      </c>
      <c r="H1700" s="8">
        <v>70.175999999999988</v>
      </c>
      <c r="K1700" s="17">
        <v>0</v>
      </c>
      <c r="N1700" s="8">
        <v>-138.03680000000003</v>
      </c>
    </row>
    <row r="1701" spans="1:14">
      <c r="A1701" s="17">
        <v>0</v>
      </c>
      <c r="B1701" s="8">
        <v>25.058000000000035</v>
      </c>
      <c r="F1701" s="17">
        <v>0.02</v>
      </c>
      <c r="G1701" t="s">
        <v>77</v>
      </c>
      <c r="H1701" s="8">
        <v>-56.445999999999998</v>
      </c>
      <c r="K1701" s="17">
        <v>0.03</v>
      </c>
      <c r="N1701" s="8">
        <v>-52.248000000000005</v>
      </c>
    </row>
    <row r="1702" spans="1:14">
      <c r="A1702" s="17">
        <v>0.03</v>
      </c>
      <c r="B1702" s="8">
        <v>11.82</v>
      </c>
      <c r="F1702" s="17">
        <v>0</v>
      </c>
      <c r="G1702" t="s">
        <v>77</v>
      </c>
      <c r="H1702" s="8">
        <v>-367.16500000000002</v>
      </c>
      <c r="K1702" s="17">
        <v>0.09</v>
      </c>
      <c r="N1702" s="8">
        <v>70.175999999999988</v>
      </c>
    </row>
    <row r="1703" spans="1:14">
      <c r="A1703" s="17">
        <v>0.01</v>
      </c>
      <c r="B1703" s="8">
        <v>28.151999999999997</v>
      </c>
      <c r="F1703" s="17">
        <v>0.05</v>
      </c>
      <c r="G1703" t="s">
        <v>77</v>
      </c>
      <c r="H1703" s="8">
        <v>219.4734</v>
      </c>
      <c r="K1703" s="17">
        <v>0.02</v>
      </c>
      <c r="N1703" s="8">
        <v>-56.445999999999998</v>
      </c>
    </row>
    <row r="1704" spans="1:14">
      <c r="A1704" s="17">
        <v>0.03</v>
      </c>
      <c r="B1704" s="8">
        <v>-237.54400000000001</v>
      </c>
      <c r="F1704" s="17">
        <v>7.0000000000000007E-2</v>
      </c>
      <c r="G1704" t="s">
        <v>77</v>
      </c>
      <c r="H1704" s="8">
        <v>27.233999999999998</v>
      </c>
      <c r="K1704" s="17">
        <v>0</v>
      </c>
      <c r="N1704" s="8">
        <v>-367.16500000000002</v>
      </c>
    </row>
    <row r="1705" spans="1:14">
      <c r="A1705" s="17">
        <v>0.03</v>
      </c>
      <c r="B1705" s="8">
        <v>1037.1044999999999</v>
      </c>
      <c r="F1705" s="17">
        <v>7.0000000000000007E-2</v>
      </c>
      <c r="G1705" t="s">
        <v>77</v>
      </c>
      <c r="H1705" s="8">
        <v>-2870.2775999999994</v>
      </c>
      <c r="K1705" s="17">
        <v>0.05</v>
      </c>
      <c r="N1705" s="8">
        <v>219.4734</v>
      </c>
    </row>
    <row r="1706" spans="1:14">
      <c r="A1706" s="17">
        <v>0.08</v>
      </c>
      <c r="B1706" s="8">
        <v>-94.59</v>
      </c>
      <c r="F1706" s="17">
        <v>7.0000000000000007E-2</v>
      </c>
      <c r="G1706" t="s">
        <v>77</v>
      </c>
      <c r="H1706" s="8">
        <v>77.983599999997679</v>
      </c>
      <c r="K1706" s="17">
        <v>7.0000000000000007E-2</v>
      </c>
      <c r="N1706" s="8">
        <v>27.233999999999998</v>
      </c>
    </row>
    <row r="1707" spans="1:14">
      <c r="A1707" s="17">
        <v>0.09</v>
      </c>
      <c r="B1707" s="8">
        <v>-293.74</v>
      </c>
      <c r="F1707" s="17">
        <v>0.06</v>
      </c>
      <c r="G1707" t="s">
        <v>77</v>
      </c>
      <c r="H1707" s="8">
        <v>341.19809999999995</v>
      </c>
      <c r="K1707" s="17">
        <v>7.0000000000000007E-2</v>
      </c>
      <c r="N1707" s="8">
        <v>-2870.2775999999994</v>
      </c>
    </row>
    <row r="1708" spans="1:14">
      <c r="A1708" s="17">
        <v>0.05</v>
      </c>
      <c r="B1708" s="8">
        <v>1039.7540999999999</v>
      </c>
      <c r="F1708" s="17">
        <v>0.02</v>
      </c>
      <c r="G1708" t="s">
        <v>77</v>
      </c>
      <c r="H1708" s="8">
        <v>3.96</v>
      </c>
      <c r="K1708" s="17">
        <v>7.0000000000000007E-2</v>
      </c>
      <c r="N1708" s="8">
        <v>77.983599999997679</v>
      </c>
    </row>
    <row r="1709" spans="1:14">
      <c r="A1709" s="17">
        <v>0.08</v>
      </c>
      <c r="B1709" s="8">
        <v>-49.186800000000005</v>
      </c>
      <c r="F1709" s="17">
        <v>0.09</v>
      </c>
      <c r="G1709" t="s">
        <v>77</v>
      </c>
      <c r="H1709" s="8">
        <v>65.394000000000062</v>
      </c>
      <c r="K1709" s="17">
        <v>0.06</v>
      </c>
      <c r="N1709" s="8">
        <v>341.19809999999995</v>
      </c>
    </row>
    <row r="1710" spans="1:14">
      <c r="A1710" s="17">
        <v>0.09</v>
      </c>
      <c r="B1710" s="8">
        <v>-152.7448</v>
      </c>
      <c r="F1710" s="17">
        <v>0.08</v>
      </c>
      <c r="G1710" t="s">
        <v>77</v>
      </c>
      <c r="H1710" s="8">
        <v>1674.7541999999999</v>
      </c>
      <c r="K1710" s="17">
        <v>0.02</v>
      </c>
      <c r="N1710" s="8">
        <v>3.96</v>
      </c>
    </row>
    <row r="1711" spans="1:14">
      <c r="A1711" s="17">
        <v>0.05</v>
      </c>
      <c r="B1711" s="8">
        <v>41.3</v>
      </c>
      <c r="F1711" s="17">
        <v>0.03</v>
      </c>
      <c r="G1711" t="s">
        <v>77</v>
      </c>
      <c r="H1711" s="8">
        <v>-76.106800000000007</v>
      </c>
      <c r="K1711" s="17">
        <v>0.09</v>
      </c>
      <c r="N1711" s="8">
        <v>65.394000000000062</v>
      </c>
    </row>
    <row r="1712" spans="1:14">
      <c r="A1712" s="17">
        <v>0.01</v>
      </c>
      <c r="B1712" s="8">
        <v>47.61</v>
      </c>
      <c r="F1712" s="17">
        <v>0.08</v>
      </c>
      <c r="G1712" t="s">
        <v>77</v>
      </c>
      <c r="H1712" s="8">
        <v>-73.494119999999938</v>
      </c>
      <c r="K1712" s="17">
        <v>0.08</v>
      </c>
      <c r="N1712" s="8">
        <v>1674.7541999999999</v>
      </c>
    </row>
    <row r="1713" spans="1:14">
      <c r="A1713" s="17">
        <v>0.03</v>
      </c>
      <c r="B1713" s="8">
        <v>-23.5</v>
      </c>
      <c r="F1713" s="17">
        <v>0.08</v>
      </c>
      <c r="G1713" t="s">
        <v>77</v>
      </c>
      <c r="H1713" s="8">
        <v>-272.860884</v>
      </c>
      <c r="K1713" s="17">
        <v>0.03</v>
      </c>
      <c r="N1713" s="8">
        <v>-76.106800000000007</v>
      </c>
    </row>
    <row r="1714" spans="1:14">
      <c r="A1714" s="17">
        <v>0.03</v>
      </c>
      <c r="B1714" s="8">
        <v>1282.4959999999999</v>
      </c>
      <c r="F1714" s="17">
        <v>0.05</v>
      </c>
      <c r="G1714" t="s">
        <v>77</v>
      </c>
      <c r="H1714" s="8">
        <v>15.096</v>
      </c>
      <c r="K1714" s="17">
        <v>0.08</v>
      </c>
      <c r="N1714" s="8">
        <v>-73.494119999999938</v>
      </c>
    </row>
    <row r="1715" spans="1:14">
      <c r="A1715" s="17">
        <v>0.06</v>
      </c>
      <c r="B1715" s="8">
        <v>17.2</v>
      </c>
      <c r="F1715" s="17">
        <v>0.08</v>
      </c>
      <c r="G1715" t="s">
        <v>77</v>
      </c>
      <c r="H1715" s="8">
        <v>-135.226</v>
      </c>
      <c r="K1715" s="17">
        <v>0.08</v>
      </c>
      <c r="N1715" s="8">
        <v>-272.860884</v>
      </c>
    </row>
    <row r="1716" spans="1:14">
      <c r="A1716" s="17">
        <v>0.1</v>
      </c>
      <c r="B1716" s="8">
        <v>1184.1200000000001</v>
      </c>
      <c r="F1716" s="17">
        <v>0.1</v>
      </c>
      <c r="G1716" t="s">
        <v>77</v>
      </c>
      <c r="H1716" s="8">
        <v>-268.66399999999999</v>
      </c>
      <c r="K1716" s="17">
        <v>0.05</v>
      </c>
      <c r="N1716" s="8">
        <v>15.096</v>
      </c>
    </row>
    <row r="1717" spans="1:14">
      <c r="A1717" s="17">
        <v>0.03</v>
      </c>
      <c r="B1717" s="8">
        <v>1474.8703999999998</v>
      </c>
      <c r="F1717" s="17">
        <v>0.03</v>
      </c>
      <c r="G1717" t="s">
        <v>77</v>
      </c>
      <c r="H1717" s="8">
        <v>1912.4219999999998</v>
      </c>
      <c r="K1717" s="17">
        <v>0.08</v>
      </c>
      <c r="N1717" s="8">
        <v>-135.226</v>
      </c>
    </row>
    <row r="1718" spans="1:14">
      <c r="A1718" s="17">
        <v>0.06</v>
      </c>
      <c r="B1718" s="8">
        <v>19.78</v>
      </c>
      <c r="F1718" s="17">
        <v>0.05</v>
      </c>
      <c r="G1718" t="s">
        <v>77</v>
      </c>
      <c r="H1718" s="8">
        <v>616.53569999999991</v>
      </c>
      <c r="K1718" s="17">
        <v>0.1</v>
      </c>
      <c r="N1718" s="8">
        <v>-268.66399999999999</v>
      </c>
    </row>
    <row r="1719" spans="1:14">
      <c r="A1719" s="17">
        <v>0.1</v>
      </c>
      <c r="B1719" s="8">
        <v>929.7956999999999</v>
      </c>
      <c r="F1719" s="17">
        <v>0.03</v>
      </c>
      <c r="G1719" t="s">
        <v>77</v>
      </c>
      <c r="H1719" s="8">
        <v>3670.3514999999998</v>
      </c>
      <c r="K1719" s="17">
        <v>0.03</v>
      </c>
      <c r="N1719" s="8">
        <v>1912.4219999999998</v>
      </c>
    </row>
    <row r="1720" spans="1:14">
      <c r="A1720" s="17">
        <v>0.01</v>
      </c>
      <c r="B1720" s="8">
        <v>-7.25</v>
      </c>
      <c r="F1720" s="17">
        <v>0.01</v>
      </c>
      <c r="G1720" t="s">
        <v>77</v>
      </c>
      <c r="H1720" s="8">
        <v>-6.202</v>
      </c>
      <c r="K1720" s="17">
        <v>0.05</v>
      </c>
      <c r="N1720" s="8">
        <v>616.53569999999991</v>
      </c>
    </row>
    <row r="1721" spans="1:14">
      <c r="A1721" s="17">
        <v>0.03</v>
      </c>
      <c r="B1721" s="8">
        <v>31.201799999999995</v>
      </c>
      <c r="F1721" s="17">
        <v>0.06</v>
      </c>
      <c r="G1721" t="s">
        <v>77</v>
      </c>
      <c r="H1721" s="8">
        <v>-144.59200000000001</v>
      </c>
      <c r="K1721" s="17">
        <v>0.03</v>
      </c>
      <c r="N1721" s="8">
        <v>3670.3514999999998</v>
      </c>
    </row>
    <row r="1722" spans="1:14">
      <c r="A1722" s="17">
        <v>0.01</v>
      </c>
      <c r="B1722" s="8">
        <v>-75.900400000000005</v>
      </c>
      <c r="F1722" s="17">
        <v>0.1</v>
      </c>
      <c r="G1722" t="s">
        <v>77</v>
      </c>
      <c r="H1722" s="8">
        <v>13.508000000000003</v>
      </c>
      <c r="K1722" s="17">
        <v>0.01</v>
      </c>
      <c r="N1722" s="8">
        <v>-6.202</v>
      </c>
    </row>
    <row r="1723" spans="1:14">
      <c r="A1723" s="17">
        <v>0.04</v>
      </c>
      <c r="B1723" s="8">
        <v>52.170899999999996</v>
      </c>
      <c r="F1723" s="17">
        <v>0.05</v>
      </c>
      <c r="G1723" t="s">
        <v>77</v>
      </c>
      <c r="H1723" s="8">
        <v>149.166</v>
      </c>
      <c r="K1723" s="17">
        <v>0.06</v>
      </c>
      <c r="N1723" s="8">
        <v>-144.59200000000001</v>
      </c>
    </row>
    <row r="1724" spans="1:14">
      <c r="A1724" s="17">
        <v>0.02</v>
      </c>
      <c r="B1724" s="8">
        <v>-159.86000000000001</v>
      </c>
      <c r="F1724" s="17">
        <v>0.1</v>
      </c>
      <c r="G1724" t="s">
        <v>77</v>
      </c>
      <c r="H1724" s="8">
        <v>-88.624800000000008</v>
      </c>
      <c r="K1724" s="17">
        <v>0.1</v>
      </c>
      <c r="N1724" s="8">
        <v>13.508000000000003</v>
      </c>
    </row>
    <row r="1725" spans="1:14">
      <c r="A1725" s="17">
        <v>0.05</v>
      </c>
      <c r="B1725" s="8">
        <v>165.88979999999998</v>
      </c>
      <c r="F1725" s="17">
        <v>0.05</v>
      </c>
      <c r="G1725" t="s">
        <v>77</v>
      </c>
      <c r="H1725" s="8">
        <v>1545.8097600000001</v>
      </c>
      <c r="K1725" s="17">
        <v>0.05</v>
      </c>
      <c r="N1725" s="8">
        <v>149.166</v>
      </c>
    </row>
    <row r="1726" spans="1:14">
      <c r="A1726" s="17">
        <v>0.02</v>
      </c>
      <c r="B1726" s="8">
        <v>75.010000000000005</v>
      </c>
      <c r="F1726" s="17">
        <v>0.08</v>
      </c>
      <c r="G1726" t="s">
        <v>77</v>
      </c>
      <c r="H1726" s="8">
        <v>-16476.838</v>
      </c>
      <c r="K1726" s="17">
        <v>0.1</v>
      </c>
      <c r="N1726" s="8">
        <v>-88.624800000000008</v>
      </c>
    </row>
    <row r="1727" spans="1:14">
      <c r="A1727" s="17">
        <v>0.08</v>
      </c>
      <c r="B1727" s="8">
        <v>2267.2199999999998</v>
      </c>
      <c r="F1727" s="17">
        <v>0</v>
      </c>
      <c r="G1727" t="s">
        <v>77</v>
      </c>
      <c r="H1727" s="8">
        <v>-121.05807999999999</v>
      </c>
      <c r="K1727" s="17">
        <v>0.05</v>
      </c>
      <c r="N1727" s="8">
        <v>1545.8097600000001</v>
      </c>
    </row>
    <row r="1728" spans="1:14">
      <c r="A1728" s="17">
        <v>0.08</v>
      </c>
      <c r="B1728" s="8">
        <v>97.159999999999926</v>
      </c>
      <c r="F1728" s="17">
        <v>0.1</v>
      </c>
      <c r="G1728" t="s">
        <v>77</v>
      </c>
      <c r="H1728" s="8">
        <v>-277.20924000000002</v>
      </c>
      <c r="K1728" s="17">
        <v>0.08</v>
      </c>
      <c r="N1728" s="8">
        <v>-16476.838</v>
      </c>
    </row>
    <row r="1729" spans="1:14">
      <c r="A1729" s="17">
        <v>0.02</v>
      </c>
      <c r="B1729" s="8">
        <v>-20.65</v>
      </c>
      <c r="F1729" s="17">
        <v>0.04</v>
      </c>
      <c r="G1729" t="s">
        <v>77</v>
      </c>
      <c r="H1729" s="8">
        <v>43.275199999999998</v>
      </c>
      <c r="K1729" s="17">
        <v>0</v>
      </c>
      <c r="N1729" s="8">
        <v>-121.05807999999999</v>
      </c>
    </row>
    <row r="1730" spans="1:14">
      <c r="A1730" s="17">
        <v>7.0000000000000007E-2</v>
      </c>
      <c r="B1730" s="8">
        <v>67.864000000000004</v>
      </c>
      <c r="F1730" s="17">
        <v>0.1</v>
      </c>
      <c r="G1730" t="s">
        <v>77</v>
      </c>
      <c r="H1730" s="8">
        <v>-36.214620000000004</v>
      </c>
      <c r="K1730" s="17">
        <v>0.1</v>
      </c>
      <c r="N1730" s="8">
        <v>-277.20924000000002</v>
      </c>
    </row>
    <row r="1731" spans="1:14">
      <c r="A1731" s="17">
        <v>0</v>
      </c>
      <c r="B1731" s="8">
        <v>-14.074999999999999</v>
      </c>
      <c r="F1731" s="17">
        <v>0.09</v>
      </c>
      <c r="G1731" t="s">
        <v>77</v>
      </c>
      <c r="H1731" s="8">
        <v>7.032960000000001</v>
      </c>
      <c r="K1731" s="17">
        <v>0.04</v>
      </c>
      <c r="N1731" s="8">
        <v>43.275199999999998</v>
      </c>
    </row>
    <row r="1732" spans="1:14">
      <c r="A1732" s="17">
        <v>0.05</v>
      </c>
      <c r="B1732" s="8">
        <v>-78.759200000000007</v>
      </c>
      <c r="F1732" s="17">
        <v>0</v>
      </c>
      <c r="G1732" t="s">
        <v>77</v>
      </c>
      <c r="H1732" s="8">
        <v>-16.772000000000002</v>
      </c>
      <c r="K1732" s="17">
        <v>0.1</v>
      </c>
      <c r="N1732" s="8">
        <v>-36.214620000000004</v>
      </c>
    </row>
    <row r="1733" spans="1:14">
      <c r="A1733" s="17">
        <v>0.06</v>
      </c>
      <c r="B1733" s="8">
        <v>1167.3800000000001</v>
      </c>
      <c r="F1733" s="17">
        <v>0.01</v>
      </c>
      <c r="G1733" t="s">
        <v>77</v>
      </c>
      <c r="H1733" s="8">
        <v>5.3396999999999997</v>
      </c>
      <c r="K1733" s="17">
        <v>0.09</v>
      </c>
      <c r="N1733" s="8">
        <v>7.032960000000001</v>
      </c>
    </row>
    <row r="1734" spans="1:14">
      <c r="A1734" s="17">
        <v>0.06</v>
      </c>
      <c r="B1734" s="8">
        <v>402.06599999999997</v>
      </c>
      <c r="F1734" s="17">
        <v>0.06</v>
      </c>
      <c r="G1734" t="s">
        <v>77</v>
      </c>
      <c r="H1734" s="8">
        <v>6.4832400000000021</v>
      </c>
      <c r="K1734" s="17">
        <v>0</v>
      </c>
      <c r="N1734" s="8">
        <v>-16.772000000000002</v>
      </c>
    </row>
    <row r="1735" spans="1:14">
      <c r="A1735" s="17">
        <v>7.0000000000000007E-2</v>
      </c>
      <c r="B1735" s="8">
        <v>11.95</v>
      </c>
      <c r="F1735" s="17">
        <v>0.04</v>
      </c>
      <c r="G1735" t="s">
        <v>77</v>
      </c>
      <c r="H1735" s="8">
        <v>960.98400000000004</v>
      </c>
      <c r="K1735" s="17">
        <v>0.01</v>
      </c>
      <c r="N1735" s="8">
        <v>5.3396999999999997</v>
      </c>
    </row>
    <row r="1736" spans="1:14">
      <c r="A1736" s="17">
        <v>0.03</v>
      </c>
      <c r="B1736" s="8">
        <v>1773.6104999999998</v>
      </c>
      <c r="F1736" s="17">
        <v>0.01</v>
      </c>
      <c r="G1736" t="s">
        <v>77</v>
      </c>
      <c r="H1736" s="8">
        <v>-40.76</v>
      </c>
      <c r="K1736" s="17">
        <v>0.06</v>
      </c>
      <c r="N1736" s="8">
        <v>6.4832400000000021</v>
      </c>
    </row>
    <row r="1737" spans="1:14">
      <c r="A1737" s="17">
        <v>0.03</v>
      </c>
      <c r="B1737" s="8">
        <v>4.1822000000000052</v>
      </c>
      <c r="F1737" s="17">
        <v>0.09</v>
      </c>
      <c r="G1737" t="s">
        <v>77</v>
      </c>
      <c r="H1737" s="8">
        <v>-986.52399999999989</v>
      </c>
      <c r="K1737" s="17">
        <v>0.04</v>
      </c>
      <c r="N1737" s="8">
        <v>960.98400000000004</v>
      </c>
    </row>
    <row r="1738" spans="1:14">
      <c r="A1738" s="17">
        <v>0.03</v>
      </c>
      <c r="B1738" s="8">
        <v>39.129899999999999</v>
      </c>
      <c r="F1738" s="17">
        <v>0.06</v>
      </c>
      <c r="G1738" t="s">
        <v>77</v>
      </c>
      <c r="H1738" s="8">
        <v>47.334000000000003</v>
      </c>
      <c r="K1738" s="17">
        <v>0.01</v>
      </c>
      <c r="N1738" s="8">
        <v>-40.76</v>
      </c>
    </row>
    <row r="1739" spans="1:14">
      <c r="A1739" s="17">
        <v>0.06</v>
      </c>
      <c r="B1739" s="8">
        <v>1660.92</v>
      </c>
      <c r="F1739" s="17">
        <v>0.06</v>
      </c>
      <c r="G1739" t="s">
        <v>77</v>
      </c>
      <c r="H1739" s="8">
        <v>-47.243088</v>
      </c>
      <c r="K1739" s="17">
        <v>0.09</v>
      </c>
      <c r="N1739" s="8">
        <v>-986.52399999999989</v>
      </c>
    </row>
    <row r="1740" spans="1:14">
      <c r="A1740" s="17">
        <v>0.03</v>
      </c>
      <c r="B1740" s="8">
        <v>638.02800000000002</v>
      </c>
      <c r="F1740" s="17">
        <v>0.06</v>
      </c>
      <c r="G1740" t="s">
        <v>77</v>
      </c>
      <c r="H1740" s="8">
        <v>-52.492319999999999</v>
      </c>
      <c r="K1740" s="17">
        <v>0.06</v>
      </c>
      <c r="N1740" s="8">
        <v>47.334000000000003</v>
      </c>
    </row>
    <row r="1741" spans="1:14">
      <c r="A1741" s="17">
        <v>0.01</v>
      </c>
      <c r="B1741" s="8">
        <v>138.49679999999998</v>
      </c>
      <c r="F1741" s="17">
        <v>0.08</v>
      </c>
      <c r="G1741" t="s">
        <v>77</v>
      </c>
      <c r="H1741" s="8">
        <v>-459.08280000000002</v>
      </c>
      <c r="K1741" s="17">
        <v>0.06</v>
      </c>
      <c r="N1741" s="8">
        <v>-47.243088</v>
      </c>
    </row>
    <row r="1742" spans="1:14">
      <c r="A1742" s="17">
        <v>0.09</v>
      </c>
      <c r="B1742" s="8">
        <v>-6.734</v>
      </c>
      <c r="F1742" s="17">
        <v>0.03</v>
      </c>
      <c r="G1742" t="s">
        <v>77</v>
      </c>
      <c r="H1742" s="8">
        <v>264.16649999999998</v>
      </c>
      <c r="K1742" s="17">
        <v>0.06</v>
      </c>
      <c r="N1742" s="8">
        <v>-52.492319999999999</v>
      </c>
    </row>
    <row r="1743" spans="1:14">
      <c r="A1743" s="17">
        <v>0.06</v>
      </c>
      <c r="B1743" s="8">
        <v>-25.38</v>
      </c>
      <c r="F1743" s="17">
        <v>0.04</v>
      </c>
      <c r="G1743" t="s">
        <v>77</v>
      </c>
      <c r="H1743" s="8">
        <v>-1.88</v>
      </c>
      <c r="K1743" s="17">
        <v>0.08</v>
      </c>
      <c r="N1743" s="8">
        <v>-459.08280000000002</v>
      </c>
    </row>
    <row r="1744" spans="1:14">
      <c r="A1744" s="17">
        <v>0</v>
      </c>
      <c r="B1744" s="8">
        <v>-203.27</v>
      </c>
      <c r="F1744" s="17">
        <v>0.01</v>
      </c>
      <c r="G1744" t="s">
        <v>77</v>
      </c>
      <c r="H1744" s="8">
        <v>-219.07908</v>
      </c>
      <c r="K1744" s="17">
        <v>0.03</v>
      </c>
      <c r="N1744" s="8">
        <v>264.16649999999998</v>
      </c>
    </row>
    <row r="1745" spans="1:14">
      <c r="A1745" s="17">
        <v>7.0000000000000007E-2</v>
      </c>
      <c r="B1745" s="8">
        <v>-807.59</v>
      </c>
      <c r="F1745" s="17">
        <v>0.09</v>
      </c>
      <c r="G1745" t="s">
        <v>77</v>
      </c>
      <c r="H1745" s="8">
        <v>19.350000000000001</v>
      </c>
      <c r="K1745" s="17">
        <v>0.04</v>
      </c>
      <c r="N1745" s="8">
        <v>-1.88</v>
      </c>
    </row>
    <row r="1746" spans="1:14">
      <c r="A1746" s="17">
        <v>0.04</v>
      </c>
      <c r="B1746" s="8">
        <v>118.6317</v>
      </c>
      <c r="F1746" s="17">
        <v>0.01</v>
      </c>
      <c r="G1746" t="s">
        <v>77</v>
      </c>
      <c r="H1746" s="8">
        <v>-967.83399999999995</v>
      </c>
      <c r="K1746" s="17">
        <v>0.01</v>
      </c>
      <c r="N1746" s="8">
        <v>-219.07908</v>
      </c>
    </row>
    <row r="1747" spans="1:14">
      <c r="A1747" s="17">
        <v>0.08</v>
      </c>
      <c r="B1747" s="8">
        <v>23.304000000000002</v>
      </c>
      <c r="F1747" s="17">
        <v>0.02</v>
      </c>
      <c r="G1747" t="s">
        <v>77</v>
      </c>
      <c r="H1747" s="8">
        <v>72.78</v>
      </c>
      <c r="K1747" s="17">
        <v>0.09</v>
      </c>
      <c r="N1747" s="8">
        <v>19.350000000000001</v>
      </c>
    </row>
    <row r="1748" spans="1:14">
      <c r="A1748" s="17">
        <v>7.0000000000000007E-2</v>
      </c>
      <c r="B1748" s="8">
        <v>-807.59</v>
      </c>
      <c r="F1748" s="17">
        <v>0.09</v>
      </c>
      <c r="G1748" t="s">
        <v>77</v>
      </c>
      <c r="H1748" s="8">
        <v>34.302</v>
      </c>
      <c r="K1748" s="17">
        <v>0.01</v>
      </c>
      <c r="N1748" s="8">
        <v>-967.83399999999995</v>
      </c>
    </row>
    <row r="1749" spans="1:14">
      <c r="A1749" s="17">
        <v>0.04</v>
      </c>
      <c r="B1749" s="8">
        <v>150.72</v>
      </c>
      <c r="F1749" s="17">
        <v>0.05</v>
      </c>
      <c r="G1749" t="s">
        <v>77</v>
      </c>
      <c r="H1749" s="8">
        <v>4407.4399999999996</v>
      </c>
      <c r="K1749" s="17">
        <v>0.02</v>
      </c>
      <c r="N1749" s="8">
        <v>72.78</v>
      </c>
    </row>
    <row r="1750" spans="1:14">
      <c r="A1750" s="17">
        <v>0.08</v>
      </c>
      <c r="B1750" s="8">
        <v>19.420000000000002</v>
      </c>
      <c r="F1750" s="17">
        <v>0.03</v>
      </c>
      <c r="G1750" t="s">
        <v>77</v>
      </c>
      <c r="H1750" s="8">
        <v>-216.02980000000002</v>
      </c>
      <c r="K1750" s="17">
        <v>0.09</v>
      </c>
      <c r="N1750" s="8">
        <v>34.302</v>
      </c>
    </row>
    <row r="1751" spans="1:14">
      <c r="A1751" s="17">
        <v>0.01</v>
      </c>
      <c r="B1751" s="8">
        <v>3.13</v>
      </c>
      <c r="F1751" s="17">
        <v>0.01</v>
      </c>
      <c r="G1751" t="s">
        <v>77</v>
      </c>
      <c r="H1751" s="8">
        <v>-45.471999999999994</v>
      </c>
      <c r="K1751" s="17">
        <v>0.05</v>
      </c>
      <c r="N1751" s="8">
        <v>4407.4399999999996</v>
      </c>
    </row>
    <row r="1752" spans="1:14">
      <c r="A1752" s="17">
        <v>0.01</v>
      </c>
      <c r="B1752" s="8">
        <v>1141.07</v>
      </c>
      <c r="F1752" s="17">
        <v>0</v>
      </c>
      <c r="G1752" t="s">
        <v>77</v>
      </c>
      <c r="H1752" s="8">
        <v>114.88199999999999</v>
      </c>
      <c r="K1752" s="17">
        <v>0.03</v>
      </c>
      <c r="N1752" s="8">
        <v>-216.02980000000002</v>
      </c>
    </row>
    <row r="1753" spans="1:14">
      <c r="A1753" s="17">
        <v>0</v>
      </c>
      <c r="B1753" s="8">
        <v>-203.27</v>
      </c>
      <c r="F1753" s="17">
        <v>0.1</v>
      </c>
      <c r="G1753" t="s">
        <v>77</v>
      </c>
      <c r="H1753" s="8">
        <v>-521.09</v>
      </c>
      <c r="K1753" s="17">
        <v>0.01</v>
      </c>
      <c r="N1753" s="8">
        <v>-45.471999999999994</v>
      </c>
    </row>
    <row r="1754" spans="1:14">
      <c r="A1754" s="17">
        <v>0</v>
      </c>
      <c r="B1754" s="8">
        <v>10.01</v>
      </c>
      <c r="F1754" s="17">
        <v>0.09</v>
      </c>
      <c r="G1754" t="s">
        <v>77</v>
      </c>
      <c r="H1754" s="8">
        <v>-50.244999999999997</v>
      </c>
      <c r="K1754" s="17">
        <v>0</v>
      </c>
      <c r="N1754" s="8">
        <v>114.88199999999999</v>
      </c>
    </row>
    <row r="1755" spans="1:14">
      <c r="A1755" s="17">
        <v>0</v>
      </c>
      <c r="B1755" s="8">
        <v>313.81200000000001</v>
      </c>
      <c r="F1755" s="17">
        <v>0.09</v>
      </c>
      <c r="G1755" t="s">
        <v>77</v>
      </c>
      <c r="H1755" s="8">
        <v>-387.1044</v>
      </c>
      <c r="K1755" s="17">
        <v>0.1</v>
      </c>
      <c r="N1755" s="8">
        <v>-521.09</v>
      </c>
    </row>
    <row r="1756" spans="1:14">
      <c r="A1756" s="17">
        <v>0.01</v>
      </c>
      <c r="B1756" s="8">
        <v>-39.186250000000001</v>
      </c>
      <c r="F1756" s="17">
        <v>0.09</v>
      </c>
      <c r="G1756" t="s">
        <v>77</v>
      </c>
      <c r="H1756" s="8">
        <v>-55.97</v>
      </c>
      <c r="K1756" s="17">
        <v>0.09</v>
      </c>
      <c r="N1756" s="8">
        <v>-50.244999999999997</v>
      </c>
    </row>
    <row r="1757" spans="1:14">
      <c r="A1757" s="17">
        <v>0.05</v>
      </c>
      <c r="B1757" s="8">
        <v>-1.89</v>
      </c>
      <c r="F1757" s="17">
        <v>0.04</v>
      </c>
      <c r="G1757" t="s">
        <v>77</v>
      </c>
      <c r="H1757" s="8">
        <v>-83.553060000000002</v>
      </c>
      <c r="K1757" s="17">
        <v>0.09</v>
      </c>
      <c r="N1757" s="8">
        <v>-387.1044</v>
      </c>
    </row>
    <row r="1758" spans="1:14">
      <c r="A1758" s="17">
        <v>0.05</v>
      </c>
      <c r="B1758" s="8">
        <v>4.29</v>
      </c>
      <c r="F1758" s="17">
        <v>0.05</v>
      </c>
      <c r="G1758" t="s">
        <v>77</v>
      </c>
      <c r="H1758" s="8">
        <v>21.883400000000023</v>
      </c>
      <c r="K1758" s="17">
        <v>0.09</v>
      </c>
      <c r="N1758" s="8">
        <v>-55.97</v>
      </c>
    </row>
    <row r="1759" spans="1:14">
      <c r="A1759" s="17">
        <v>7.0000000000000007E-2</v>
      </c>
      <c r="B1759" s="8">
        <v>-122.77</v>
      </c>
      <c r="F1759" s="17">
        <v>0.1</v>
      </c>
      <c r="G1759" t="s">
        <v>77</v>
      </c>
      <c r="H1759" s="8">
        <v>290.202</v>
      </c>
      <c r="K1759" s="17">
        <v>0.04</v>
      </c>
      <c r="N1759" s="8">
        <v>-83.553060000000002</v>
      </c>
    </row>
    <row r="1760" spans="1:14">
      <c r="A1760" s="17">
        <v>0.09</v>
      </c>
      <c r="B1760" s="8">
        <v>683.9556</v>
      </c>
      <c r="F1760" s="17">
        <v>0.05</v>
      </c>
      <c r="G1760" t="s">
        <v>77</v>
      </c>
      <c r="H1760" s="8">
        <v>5.6870000000000083</v>
      </c>
      <c r="K1760" s="17">
        <v>0.05</v>
      </c>
      <c r="N1760" s="8">
        <v>21.883400000000023</v>
      </c>
    </row>
    <row r="1761" spans="1:14">
      <c r="A1761" s="17">
        <v>0.08</v>
      </c>
      <c r="B1761" s="8">
        <v>-16.64</v>
      </c>
      <c r="F1761" s="17">
        <v>0.01</v>
      </c>
      <c r="G1761" t="s">
        <v>77</v>
      </c>
      <c r="H1761" s="8">
        <v>46.29</v>
      </c>
      <c r="K1761" s="17">
        <v>0.1</v>
      </c>
      <c r="N1761" s="8">
        <v>290.202</v>
      </c>
    </row>
    <row r="1762" spans="1:14">
      <c r="A1762" s="17">
        <v>0.08</v>
      </c>
      <c r="B1762" s="8">
        <v>-59.73</v>
      </c>
      <c r="F1762" s="17">
        <v>0.1</v>
      </c>
      <c r="G1762" t="s">
        <v>77</v>
      </c>
      <c r="H1762" s="8">
        <v>17.652000000000001</v>
      </c>
      <c r="K1762" s="17">
        <v>0.05</v>
      </c>
      <c r="N1762" s="8">
        <v>5.6870000000000083</v>
      </c>
    </row>
    <row r="1763" spans="1:14">
      <c r="A1763" s="17">
        <v>0.02</v>
      </c>
      <c r="B1763" s="8">
        <v>-633.44123700000023</v>
      </c>
      <c r="F1763" s="17">
        <v>0.01</v>
      </c>
      <c r="G1763" t="s">
        <v>77</v>
      </c>
      <c r="H1763" s="8">
        <v>739.67399999999998</v>
      </c>
      <c r="K1763" s="17">
        <v>0.01</v>
      </c>
      <c r="N1763" s="8">
        <v>46.29</v>
      </c>
    </row>
    <row r="1764" spans="1:14">
      <c r="A1764" s="17">
        <v>0.04</v>
      </c>
      <c r="B1764" s="8">
        <v>72.984000000000009</v>
      </c>
      <c r="F1764" s="17">
        <v>0.04</v>
      </c>
      <c r="G1764" t="s">
        <v>77</v>
      </c>
      <c r="H1764" s="8">
        <v>-13562.637407999999</v>
      </c>
      <c r="K1764" s="17">
        <v>0.1</v>
      </c>
      <c r="N1764" s="8">
        <v>17.652000000000001</v>
      </c>
    </row>
    <row r="1765" spans="1:14">
      <c r="A1765" s="17">
        <v>0.05</v>
      </c>
      <c r="B1765" s="8">
        <v>240.17519999999996</v>
      </c>
      <c r="F1765" s="17">
        <v>7.0000000000000007E-2</v>
      </c>
      <c r="G1765" t="s">
        <v>77</v>
      </c>
      <c r="H1765" s="8">
        <v>88.72</v>
      </c>
      <c r="K1765" s="17">
        <v>0.01</v>
      </c>
      <c r="N1765" s="8">
        <v>739.67399999999998</v>
      </c>
    </row>
    <row r="1766" spans="1:14">
      <c r="A1766" s="17">
        <v>0</v>
      </c>
      <c r="B1766" s="8">
        <v>-11.248000000000001</v>
      </c>
      <c r="F1766" s="17">
        <v>0.04</v>
      </c>
      <c r="G1766" t="s">
        <v>77</v>
      </c>
      <c r="H1766" s="8">
        <v>1320.5495999999998</v>
      </c>
      <c r="K1766" s="17">
        <v>0.04</v>
      </c>
      <c r="N1766" s="8">
        <v>-13562.637407999999</v>
      </c>
    </row>
    <row r="1767" spans="1:14">
      <c r="A1767" s="17">
        <v>0.06</v>
      </c>
      <c r="B1767" s="8">
        <v>9.611699999999999</v>
      </c>
      <c r="F1767" s="17">
        <v>0</v>
      </c>
      <c r="G1767" t="s">
        <v>77</v>
      </c>
      <c r="H1767" s="8">
        <v>1585.5030000000002</v>
      </c>
      <c r="K1767" s="17">
        <v>7.0000000000000007E-2</v>
      </c>
      <c r="N1767" s="8">
        <v>88.72</v>
      </c>
    </row>
    <row r="1768" spans="1:14">
      <c r="A1768" s="17">
        <v>7.0000000000000007E-2</v>
      </c>
      <c r="B1768" s="8">
        <v>-299.81420000000003</v>
      </c>
      <c r="F1768" s="17">
        <v>0</v>
      </c>
      <c r="G1768" t="s">
        <v>77</v>
      </c>
      <c r="H1768" s="8">
        <v>-88.61</v>
      </c>
      <c r="K1768" s="17">
        <v>0.04</v>
      </c>
      <c r="N1768" s="8">
        <v>1320.5495999999998</v>
      </c>
    </row>
    <row r="1769" spans="1:14">
      <c r="A1769" s="17">
        <v>0.04</v>
      </c>
      <c r="B1769" s="8">
        <v>13.799999999999999</v>
      </c>
      <c r="F1769" s="17">
        <v>0.09</v>
      </c>
      <c r="G1769" t="s">
        <v>77</v>
      </c>
      <c r="H1769" s="8">
        <v>-136.12200000000001</v>
      </c>
      <c r="K1769" s="17">
        <v>0</v>
      </c>
      <c r="N1769" s="8">
        <v>1585.5030000000002</v>
      </c>
    </row>
    <row r="1770" spans="1:14">
      <c r="A1770" s="17">
        <v>0.02</v>
      </c>
      <c r="B1770" s="8">
        <v>4.3919999999999995</v>
      </c>
      <c r="F1770" s="17">
        <v>0.06</v>
      </c>
      <c r="G1770" t="s">
        <v>77</v>
      </c>
      <c r="H1770" s="8">
        <v>-277.22200000000004</v>
      </c>
      <c r="K1770" s="17">
        <v>0</v>
      </c>
      <c r="N1770" s="8">
        <v>-88.61</v>
      </c>
    </row>
    <row r="1771" spans="1:14">
      <c r="A1771" s="17">
        <v>0.04</v>
      </c>
      <c r="B1771" s="8">
        <v>-236.25</v>
      </c>
      <c r="F1771" s="17">
        <v>0.03</v>
      </c>
      <c r="G1771" t="s">
        <v>77</v>
      </c>
      <c r="H1771" s="8">
        <v>-266.68600000000004</v>
      </c>
      <c r="K1771" s="17">
        <v>0.09</v>
      </c>
      <c r="N1771" s="8">
        <v>-136.12200000000001</v>
      </c>
    </row>
    <row r="1772" spans="1:14">
      <c r="A1772" s="17">
        <v>0.04</v>
      </c>
      <c r="B1772" s="8">
        <v>36.020000000000003</v>
      </c>
      <c r="F1772" s="17">
        <v>7.0000000000000007E-2</v>
      </c>
      <c r="G1772" t="s">
        <v>77</v>
      </c>
      <c r="H1772" s="8">
        <v>265.11180000000002</v>
      </c>
      <c r="K1772" s="17">
        <v>0.06</v>
      </c>
      <c r="N1772" s="8">
        <v>-277.22200000000004</v>
      </c>
    </row>
    <row r="1773" spans="1:14">
      <c r="A1773" s="17">
        <v>0.02</v>
      </c>
      <c r="B1773" s="8">
        <v>-50.64</v>
      </c>
      <c r="F1773" s="17">
        <v>0.1</v>
      </c>
      <c r="G1773" t="s">
        <v>77</v>
      </c>
      <c r="H1773" s="8">
        <v>390.09839999999997</v>
      </c>
      <c r="K1773" s="17">
        <v>0.03</v>
      </c>
      <c r="N1773" s="8">
        <v>-266.68600000000004</v>
      </c>
    </row>
    <row r="1774" spans="1:14">
      <c r="A1774" s="17">
        <v>0.04</v>
      </c>
      <c r="B1774" s="8">
        <v>510.48900000000003</v>
      </c>
      <c r="F1774" s="17">
        <v>0.09</v>
      </c>
      <c r="G1774" t="s">
        <v>77</v>
      </c>
      <c r="H1774" s="8">
        <v>-1250.7460000000001</v>
      </c>
      <c r="K1774" s="17">
        <v>7.0000000000000007E-2</v>
      </c>
      <c r="N1774" s="8">
        <v>265.11180000000002</v>
      </c>
    </row>
    <row r="1775" spans="1:14">
      <c r="A1775" s="17">
        <v>7.0000000000000007E-2</v>
      </c>
      <c r="B1775" s="8">
        <v>-20.182259999999999</v>
      </c>
      <c r="F1775" s="17">
        <v>0.04</v>
      </c>
      <c r="G1775" t="s">
        <v>77</v>
      </c>
      <c r="H1775" s="8">
        <v>-528.83600000000001</v>
      </c>
      <c r="K1775" s="17">
        <v>0.1</v>
      </c>
      <c r="N1775" s="8">
        <v>390.09839999999997</v>
      </c>
    </row>
    <row r="1776" spans="1:14">
      <c r="A1776" s="17">
        <v>0.02</v>
      </c>
      <c r="B1776" s="8">
        <v>-156.97220000000002</v>
      </c>
      <c r="F1776" s="17">
        <v>0.06</v>
      </c>
      <c r="G1776" t="s">
        <v>77</v>
      </c>
      <c r="H1776" s="8">
        <v>-729.98799999999994</v>
      </c>
      <c r="K1776" s="17">
        <v>0.09</v>
      </c>
      <c r="N1776" s="8">
        <v>-1250.7460000000001</v>
      </c>
    </row>
    <row r="1777" spans="1:14">
      <c r="A1777" s="17">
        <v>0.06</v>
      </c>
      <c r="B1777" s="8">
        <v>384.5043</v>
      </c>
      <c r="F1777" s="17">
        <v>0.09</v>
      </c>
      <c r="G1777" t="s">
        <v>77</v>
      </c>
      <c r="H1777" s="8">
        <v>272.69399999999996</v>
      </c>
      <c r="K1777" s="17">
        <v>0.04</v>
      </c>
      <c r="N1777" s="8">
        <v>-528.83600000000001</v>
      </c>
    </row>
    <row r="1778" spans="1:14">
      <c r="A1778" s="17">
        <v>0.08</v>
      </c>
      <c r="B1778" s="8">
        <v>513.08399999999995</v>
      </c>
      <c r="F1778" s="17">
        <v>0.1</v>
      </c>
      <c r="G1778" t="s">
        <v>77</v>
      </c>
      <c r="H1778" s="8">
        <v>66.852000000000004</v>
      </c>
      <c r="K1778" s="17">
        <v>0.06</v>
      </c>
      <c r="N1778" s="8">
        <v>-729.98799999999994</v>
      </c>
    </row>
    <row r="1779" spans="1:14">
      <c r="A1779" s="17">
        <v>0.08</v>
      </c>
      <c r="B1779" s="8">
        <v>44.519999999999996</v>
      </c>
      <c r="F1779" s="17">
        <v>7.0000000000000007E-2</v>
      </c>
      <c r="G1779" t="s">
        <v>77</v>
      </c>
      <c r="H1779" s="8">
        <v>17.839800000000011</v>
      </c>
      <c r="K1779" s="17">
        <v>0.09</v>
      </c>
      <c r="N1779" s="8">
        <v>272.69399999999996</v>
      </c>
    </row>
    <row r="1780" spans="1:14">
      <c r="A1780" s="17">
        <v>0.02</v>
      </c>
      <c r="B1780" s="8">
        <v>-48.875</v>
      </c>
      <c r="F1780" s="17">
        <v>0.03</v>
      </c>
      <c r="G1780" t="s">
        <v>77</v>
      </c>
      <c r="H1780" s="8">
        <v>976.2672</v>
      </c>
      <c r="K1780" s="17">
        <v>0.1</v>
      </c>
      <c r="N1780" s="8">
        <v>66.852000000000004</v>
      </c>
    </row>
    <row r="1781" spans="1:14">
      <c r="A1781" s="17">
        <v>0.05</v>
      </c>
      <c r="B1781" s="8">
        <v>881.04719999999998</v>
      </c>
      <c r="F1781" s="17">
        <v>0.08</v>
      </c>
      <c r="G1781" t="s">
        <v>77</v>
      </c>
      <c r="H1781" s="8">
        <v>183.84300000000002</v>
      </c>
      <c r="K1781" s="17">
        <v>7.0000000000000007E-2</v>
      </c>
      <c r="N1781" s="8">
        <v>17.839800000000011</v>
      </c>
    </row>
    <row r="1782" spans="1:14">
      <c r="A1782" s="17">
        <v>0.08</v>
      </c>
      <c r="B1782" s="8">
        <v>-233.840688</v>
      </c>
      <c r="F1782" s="17">
        <v>0.08</v>
      </c>
      <c r="G1782" t="s">
        <v>77</v>
      </c>
      <c r="H1782" s="8">
        <v>8798.1830999999984</v>
      </c>
      <c r="K1782" s="17">
        <v>0.03</v>
      </c>
      <c r="N1782" s="8">
        <v>976.2672</v>
      </c>
    </row>
    <row r="1783" spans="1:14">
      <c r="A1783" s="17">
        <v>0.08</v>
      </c>
      <c r="B1783" s="8">
        <v>-139.07600000000002</v>
      </c>
      <c r="F1783" s="17">
        <v>0.1</v>
      </c>
      <c r="G1783" t="s">
        <v>77</v>
      </c>
      <c r="H1783" s="8">
        <v>138.018</v>
      </c>
      <c r="K1783" s="17">
        <v>0.08</v>
      </c>
      <c r="N1783" s="8">
        <v>183.84300000000002</v>
      </c>
    </row>
    <row r="1784" spans="1:14">
      <c r="A1784" s="17">
        <v>0.1</v>
      </c>
      <c r="B1784" s="8">
        <v>-64.664000000000001</v>
      </c>
      <c r="F1784" s="17">
        <v>0.05</v>
      </c>
      <c r="G1784" t="s">
        <v>77</v>
      </c>
      <c r="H1784" s="8">
        <v>567.59</v>
      </c>
      <c r="K1784" s="17">
        <v>0.08</v>
      </c>
      <c r="N1784" s="8">
        <v>8798.1830999999984</v>
      </c>
    </row>
    <row r="1785" spans="1:14">
      <c r="A1785" s="17">
        <v>0.04</v>
      </c>
      <c r="B1785" s="8">
        <v>1644.0767999999998</v>
      </c>
      <c r="F1785" s="17">
        <v>0.06</v>
      </c>
      <c r="G1785" t="s">
        <v>77</v>
      </c>
      <c r="H1785" s="8">
        <v>618.19308000000001</v>
      </c>
      <c r="K1785" s="17">
        <v>0.1</v>
      </c>
      <c r="N1785" s="8">
        <v>138.018</v>
      </c>
    </row>
    <row r="1786" spans="1:14">
      <c r="A1786" s="17">
        <v>0.1</v>
      </c>
      <c r="B1786" s="8">
        <v>-350.43950000000001</v>
      </c>
      <c r="F1786" s="17">
        <v>0.06</v>
      </c>
      <c r="G1786" t="s">
        <v>77</v>
      </c>
      <c r="H1786" s="8">
        <v>-15.1844</v>
      </c>
      <c r="K1786" s="17">
        <v>0.05</v>
      </c>
      <c r="N1786" s="8">
        <v>567.59</v>
      </c>
    </row>
    <row r="1787" spans="1:14">
      <c r="A1787" s="17">
        <v>0.03</v>
      </c>
      <c r="B1787" s="8">
        <v>4.2027999999999999</v>
      </c>
      <c r="F1787" s="17">
        <v>0.04</v>
      </c>
      <c r="G1787" t="s">
        <v>77</v>
      </c>
      <c r="H1787" s="8">
        <v>-61.194000000000003</v>
      </c>
      <c r="K1787" s="17">
        <v>0.06</v>
      </c>
      <c r="N1787" s="8">
        <v>618.19308000000001</v>
      </c>
    </row>
    <row r="1788" spans="1:14">
      <c r="A1788" s="17">
        <v>0.08</v>
      </c>
      <c r="B1788" s="8">
        <v>-44.067999999999998</v>
      </c>
      <c r="F1788" s="17">
        <v>0.05</v>
      </c>
      <c r="G1788" t="s">
        <v>77</v>
      </c>
      <c r="H1788" s="8">
        <v>-191.25760000000002</v>
      </c>
      <c r="K1788" s="17">
        <v>0.06</v>
      </c>
      <c r="N1788" s="8">
        <v>-15.1844</v>
      </c>
    </row>
    <row r="1789" spans="1:14">
      <c r="A1789" s="17">
        <v>0.09</v>
      </c>
      <c r="B1789" s="8">
        <v>-100.51</v>
      </c>
      <c r="F1789" s="17">
        <v>0.01</v>
      </c>
      <c r="G1789" t="s">
        <v>77</v>
      </c>
      <c r="H1789" s="8">
        <v>196.52328</v>
      </c>
      <c r="K1789" s="17">
        <v>0.04</v>
      </c>
      <c r="N1789" s="8">
        <v>-61.194000000000003</v>
      </c>
    </row>
    <row r="1790" spans="1:14">
      <c r="A1790" s="17">
        <v>0.21</v>
      </c>
      <c r="B1790" s="8">
        <v>-17.75</v>
      </c>
      <c r="F1790" s="17">
        <v>0.05</v>
      </c>
      <c r="G1790" t="s">
        <v>77</v>
      </c>
      <c r="H1790" s="8">
        <v>-3971.0627999999997</v>
      </c>
      <c r="K1790" s="17">
        <v>0.05</v>
      </c>
      <c r="N1790" s="8">
        <v>-191.25760000000002</v>
      </c>
    </row>
    <row r="1791" spans="1:14">
      <c r="A1791" s="17">
        <v>0.04</v>
      </c>
      <c r="B1791" s="8">
        <v>1374.9480000000001</v>
      </c>
      <c r="F1791" s="17">
        <v>0.02</v>
      </c>
      <c r="G1791" t="s">
        <v>77</v>
      </c>
      <c r="H1791" s="8">
        <v>-381.84119999999996</v>
      </c>
      <c r="K1791" s="17">
        <v>0.01</v>
      </c>
      <c r="N1791" s="8">
        <v>196.52328</v>
      </c>
    </row>
    <row r="1792" spans="1:14">
      <c r="A1792" s="17">
        <v>0.03</v>
      </c>
      <c r="B1792" s="8">
        <v>-677.87199999999996</v>
      </c>
      <c r="F1792" s="17">
        <v>0.05</v>
      </c>
      <c r="G1792" t="s">
        <v>77</v>
      </c>
      <c r="H1792" s="8">
        <v>2963.48</v>
      </c>
      <c r="K1792" s="17">
        <v>0.05</v>
      </c>
      <c r="N1792" s="8">
        <v>-3971.0627999999997</v>
      </c>
    </row>
    <row r="1793" spans="1:14">
      <c r="A1793" s="17">
        <v>0.09</v>
      </c>
      <c r="B1793" s="8">
        <v>1623.9494999999999</v>
      </c>
      <c r="F1793" s="17">
        <v>0.05</v>
      </c>
      <c r="G1793" t="s">
        <v>77</v>
      </c>
      <c r="H1793" s="8">
        <v>709.85200000000009</v>
      </c>
      <c r="K1793" s="17">
        <v>0.02</v>
      </c>
      <c r="N1793" s="8">
        <v>-381.84119999999996</v>
      </c>
    </row>
    <row r="1794" spans="1:14">
      <c r="A1794" s="17">
        <v>0.05</v>
      </c>
      <c r="B1794" s="8">
        <v>-122.83499999999999</v>
      </c>
      <c r="F1794" s="17">
        <v>0.06</v>
      </c>
      <c r="G1794" t="s">
        <v>77</v>
      </c>
      <c r="H1794" s="8">
        <v>27.968600000000009</v>
      </c>
      <c r="K1794" s="17">
        <v>0.05</v>
      </c>
      <c r="N1794" s="8">
        <v>2963.48</v>
      </c>
    </row>
    <row r="1795" spans="1:14">
      <c r="A1795" s="17">
        <v>0.09</v>
      </c>
      <c r="B1795" s="8">
        <v>252.48800000000028</v>
      </c>
      <c r="F1795" s="17">
        <v>0.03</v>
      </c>
      <c r="G1795" t="s">
        <v>77</v>
      </c>
      <c r="H1795" s="8">
        <v>722.24099999999999</v>
      </c>
      <c r="K1795" s="17">
        <v>0.05</v>
      </c>
      <c r="N1795" s="8">
        <v>709.85200000000009</v>
      </c>
    </row>
    <row r="1796" spans="1:14">
      <c r="A1796" s="17">
        <v>0.09</v>
      </c>
      <c r="B1796" s="8">
        <v>-88.584999999999994</v>
      </c>
      <c r="F1796" s="17">
        <v>0.03</v>
      </c>
      <c r="G1796" t="s">
        <v>77</v>
      </c>
      <c r="H1796" s="8">
        <v>848.3646</v>
      </c>
      <c r="K1796" s="17">
        <v>0.06</v>
      </c>
      <c r="N1796" s="8">
        <v>27.968600000000009</v>
      </c>
    </row>
    <row r="1797" spans="1:14">
      <c r="A1797" s="17">
        <v>7.0000000000000007E-2</v>
      </c>
      <c r="B1797" s="8">
        <v>-485.68</v>
      </c>
      <c r="F1797" s="17">
        <v>0.03</v>
      </c>
      <c r="G1797" t="s">
        <v>77</v>
      </c>
      <c r="H1797" s="8">
        <v>-88.840800000000002</v>
      </c>
      <c r="K1797" s="17">
        <v>0.03</v>
      </c>
      <c r="N1797" s="8">
        <v>722.24099999999999</v>
      </c>
    </row>
    <row r="1798" spans="1:14">
      <c r="A1798" s="17">
        <v>0.02</v>
      </c>
      <c r="B1798" s="8">
        <v>-16.37</v>
      </c>
      <c r="F1798" s="17">
        <v>0.1</v>
      </c>
      <c r="G1798" t="s">
        <v>77</v>
      </c>
      <c r="H1798" s="8">
        <v>1208.9903999999999</v>
      </c>
      <c r="K1798" s="17">
        <v>0.03</v>
      </c>
      <c r="N1798" s="8">
        <v>848.3646</v>
      </c>
    </row>
    <row r="1799" spans="1:14">
      <c r="A1799" s="17">
        <v>0.03</v>
      </c>
      <c r="B1799" s="8">
        <v>-94.258600000000001</v>
      </c>
      <c r="F1799" s="17">
        <v>0.08</v>
      </c>
      <c r="G1799" t="s">
        <v>77</v>
      </c>
      <c r="H1799" s="8">
        <v>126.22500000000001</v>
      </c>
      <c r="K1799" s="17">
        <v>0.03</v>
      </c>
      <c r="N1799" s="8">
        <v>-88.840800000000002</v>
      </c>
    </row>
    <row r="1800" spans="1:14">
      <c r="A1800" s="17">
        <v>7.0000000000000007E-2</v>
      </c>
      <c r="B1800" s="8">
        <v>6.3308</v>
      </c>
      <c r="F1800" s="17">
        <v>0.08</v>
      </c>
      <c r="G1800" t="s">
        <v>77</v>
      </c>
      <c r="H1800" s="8">
        <v>751.58</v>
      </c>
      <c r="K1800" s="17">
        <v>0.1</v>
      </c>
      <c r="N1800" s="8">
        <v>1208.9903999999999</v>
      </c>
    </row>
    <row r="1801" spans="1:14">
      <c r="A1801" s="17">
        <v>0.06</v>
      </c>
      <c r="B1801" s="8">
        <v>-66.823599999999999</v>
      </c>
      <c r="F1801" s="17">
        <v>0.03</v>
      </c>
      <c r="G1801" t="s">
        <v>77</v>
      </c>
      <c r="H1801" s="8">
        <v>-663.51419999999996</v>
      </c>
      <c r="K1801" s="17">
        <v>0.08</v>
      </c>
      <c r="N1801" s="8">
        <v>126.22500000000001</v>
      </c>
    </row>
    <row r="1802" spans="1:14">
      <c r="A1802" s="17">
        <v>0.06</v>
      </c>
      <c r="B1802" s="8">
        <v>971.62200000000007</v>
      </c>
      <c r="F1802" s="17">
        <v>0.03</v>
      </c>
      <c r="G1802" t="s">
        <v>77</v>
      </c>
      <c r="H1802" s="8">
        <v>-35.290399999999998</v>
      </c>
      <c r="K1802" s="17">
        <v>0.08</v>
      </c>
      <c r="N1802" s="8">
        <v>751.58</v>
      </c>
    </row>
    <row r="1803" spans="1:14">
      <c r="A1803" s="17">
        <v>0.01</v>
      </c>
      <c r="B1803" s="8">
        <v>-134.512</v>
      </c>
      <c r="F1803" s="17">
        <v>0.01</v>
      </c>
      <c r="G1803" t="s">
        <v>77</v>
      </c>
      <c r="H1803" s="8">
        <v>-74.883600000000001</v>
      </c>
      <c r="K1803" s="17">
        <v>0.03</v>
      </c>
      <c r="N1803" s="8">
        <v>-663.51419999999996</v>
      </c>
    </row>
    <row r="1804" spans="1:14">
      <c r="A1804" s="17">
        <v>0.01</v>
      </c>
      <c r="B1804" s="8">
        <v>-4075.9339920000002</v>
      </c>
      <c r="F1804" s="17">
        <v>0.09</v>
      </c>
      <c r="G1804" t="s">
        <v>77</v>
      </c>
      <c r="H1804" s="8">
        <v>631.33000000000004</v>
      </c>
      <c r="K1804" s="17">
        <v>0.03</v>
      </c>
      <c r="N1804" s="8">
        <v>-35.290399999999998</v>
      </c>
    </row>
    <row r="1805" spans="1:14">
      <c r="A1805" s="17">
        <v>0.06</v>
      </c>
      <c r="B1805" s="8">
        <v>-18.558799999999998</v>
      </c>
      <c r="F1805" s="17">
        <v>0.02</v>
      </c>
      <c r="G1805" t="s">
        <v>77</v>
      </c>
      <c r="H1805" s="8">
        <v>-214.10399999999998</v>
      </c>
      <c r="K1805" s="17">
        <v>0.01</v>
      </c>
      <c r="N1805" s="8">
        <v>-74.883600000000001</v>
      </c>
    </row>
    <row r="1806" spans="1:14">
      <c r="A1806" s="17">
        <v>0.05</v>
      </c>
      <c r="B1806" s="8">
        <v>220.35719999999998</v>
      </c>
      <c r="F1806" s="17">
        <v>7.0000000000000007E-2</v>
      </c>
      <c r="G1806" t="s">
        <v>77</v>
      </c>
      <c r="H1806" s="8">
        <v>45.127799999999993</v>
      </c>
      <c r="K1806" s="17">
        <v>0.09</v>
      </c>
      <c r="N1806" s="8">
        <v>631.33000000000004</v>
      </c>
    </row>
    <row r="1807" spans="1:14">
      <c r="A1807" s="17">
        <v>0.04</v>
      </c>
      <c r="B1807" s="8">
        <v>47.73</v>
      </c>
      <c r="F1807" s="17">
        <v>0.01</v>
      </c>
      <c r="G1807" t="s">
        <v>77</v>
      </c>
      <c r="H1807" s="8">
        <v>45.378</v>
      </c>
      <c r="K1807" s="17">
        <v>0.02</v>
      </c>
      <c r="N1807" s="8">
        <v>-214.10399999999998</v>
      </c>
    </row>
    <row r="1808" spans="1:14">
      <c r="A1808" s="17">
        <v>0.02</v>
      </c>
      <c r="B1808" s="8">
        <v>28.526000000000003</v>
      </c>
      <c r="F1808" s="17">
        <v>0.09</v>
      </c>
      <c r="G1808" t="s">
        <v>77</v>
      </c>
      <c r="H1808" s="8">
        <v>1055.6039999999998</v>
      </c>
      <c r="K1808" s="17">
        <v>7.0000000000000007E-2</v>
      </c>
      <c r="N1808" s="8">
        <v>45.127799999999993</v>
      </c>
    </row>
    <row r="1809" spans="1:14">
      <c r="A1809" s="17">
        <v>0.01</v>
      </c>
      <c r="B1809" s="8">
        <v>-87.46</v>
      </c>
      <c r="F1809" s="17">
        <v>0.08</v>
      </c>
      <c r="G1809" t="s">
        <v>77</v>
      </c>
      <c r="H1809" s="8">
        <v>-156.77199999999999</v>
      </c>
      <c r="K1809" s="17">
        <v>0.01</v>
      </c>
      <c r="N1809" s="8">
        <v>45.378</v>
      </c>
    </row>
    <row r="1810" spans="1:14">
      <c r="A1810" s="17">
        <v>0.08</v>
      </c>
      <c r="B1810" s="8">
        <v>-3.9479999999999995</v>
      </c>
      <c r="F1810" s="17">
        <v>0.02</v>
      </c>
      <c r="G1810" t="s">
        <v>77</v>
      </c>
      <c r="H1810" s="8">
        <v>-222.816</v>
      </c>
      <c r="K1810" s="17">
        <v>0.09</v>
      </c>
      <c r="N1810" s="8">
        <v>1055.6039999999998</v>
      </c>
    </row>
    <row r="1811" spans="1:14">
      <c r="A1811" s="17">
        <v>0.03</v>
      </c>
      <c r="B1811" s="8">
        <v>28.182599999999997</v>
      </c>
      <c r="F1811" s="17">
        <v>0.01</v>
      </c>
      <c r="G1811" t="s">
        <v>77</v>
      </c>
      <c r="H1811" s="8">
        <v>2653.7813999999998</v>
      </c>
      <c r="K1811" s="17">
        <v>0.08</v>
      </c>
      <c r="N1811" s="8">
        <v>-156.77199999999999</v>
      </c>
    </row>
    <row r="1812" spans="1:14">
      <c r="A1812" s="17">
        <v>0.04</v>
      </c>
      <c r="B1812" s="8">
        <v>-51.66</v>
      </c>
      <c r="F1812" s="17">
        <v>0.08</v>
      </c>
      <c r="G1812" t="s">
        <v>77</v>
      </c>
      <c r="H1812" s="8">
        <v>997.38144000000011</v>
      </c>
      <c r="K1812" s="17">
        <v>0.02</v>
      </c>
      <c r="N1812" s="8">
        <v>-222.816</v>
      </c>
    </row>
    <row r="1813" spans="1:14">
      <c r="A1813" s="17">
        <v>0.02</v>
      </c>
      <c r="B1813" s="8">
        <v>-193.91399999999999</v>
      </c>
      <c r="F1813" s="17">
        <v>7.0000000000000007E-2</v>
      </c>
      <c r="G1813" t="s">
        <v>77</v>
      </c>
      <c r="H1813" s="8">
        <v>779.47230000000002</v>
      </c>
      <c r="K1813" s="17">
        <v>0.01</v>
      </c>
      <c r="N1813" s="8">
        <v>2653.7813999999998</v>
      </c>
    </row>
    <row r="1814" spans="1:14">
      <c r="A1814" s="17">
        <v>0.03</v>
      </c>
      <c r="B1814" s="8">
        <v>57.545999999999999</v>
      </c>
      <c r="F1814" s="17">
        <v>0.06</v>
      </c>
      <c r="G1814" t="s">
        <v>77</v>
      </c>
      <c r="H1814" s="8">
        <v>-27.004999999999999</v>
      </c>
      <c r="K1814" s="17">
        <v>0.08</v>
      </c>
      <c r="N1814" s="8">
        <v>997.38144000000011</v>
      </c>
    </row>
    <row r="1815" spans="1:14">
      <c r="A1815" s="17">
        <v>0.1</v>
      </c>
      <c r="B1815" s="8">
        <v>-333.42540000000002</v>
      </c>
      <c r="F1815" s="17">
        <v>0.03</v>
      </c>
      <c r="G1815" t="s">
        <v>77</v>
      </c>
      <c r="H1815" s="8">
        <v>-48.971999999999994</v>
      </c>
      <c r="K1815" s="17">
        <v>7.0000000000000007E-2</v>
      </c>
      <c r="N1815" s="8">
        <v>779.47230000000002</v>
      </c>
    </row>
    <row r="1816" spans="1:14">
      <c r="A1816" s="17">
        <v>0.05</v>
      </c>
      <c r="B1816" s="8">
        <v>12.264000000000001</v>
      </c>
      <c r="F1816" s="17">
        <v>7.0000000000000007E-2</v>
      </c>
      <c r="G1816" t="s">
        <v>77</v>
      </c>
      <c r="H1816" s="8">
        <v>-222.34299999999999</v>
      </c>
      <c r="K1816" s="17">
        <v>0.06</v>
      </c>
      <c r="N1816" s="8">
        <v>-27.004999999999999</v>
      </c>
    </row>
    <row r="1817" spans="1:14">
      <c r="A1817" s="17">
        <v>7.0000000000000007E-2</v>
      </c>
      <c r="B1817" s="8">
        <v>-283.9914</v>
      </c>
      <c r="F1817" s="17">
        <v>0.01</v>
      </c>
      <c r="G1817" t="s">
        <v>77</v>
      </c>
      <c r="H1817" s="8">
        <v>-78.194159999999982</v>
      </c>
      <c r="K1817" s="17">
        <v>0.03</v>
      </c>
      <c r="N1817" s="8">
        <v>-48.971999999999994</v>
      </c>
    </row>
    <row r="1818" spans="1:14">
      <c r="A1818" s="17">
        <v>0</v>
      </c>
      <c r="B1818" s="8">
        <v>-195.34200000000001</v>
      </c>
      <c r="F1818" s="17">
        <v>0.1</v>
      </c>
      <c r="G1818" t="s">
        <v>77</v>
      </c>
      <c r="H1818" s="8">
        <v>147</v>
      </c>
      <c r="K1818" s="17">
        <v>7.0000000000000007E-2</v>
      </c>
      <c r="N1818" s="8">
        <v>-222.34299999999999</v>
      </c>
    </row>
    <row r="1819" spans="1:14">
      <c r="A1819" s="17">
        <v>0.1</v>
      </c>
      <c r="B1819" s="8">
        <v>-89.70920000000001</v>
      </c>
      <c r="F1819" s="17">
        <v>0.06</v>
      </c>
      <c r="G1819" t="s">
        <v>77</v>
      </c>
      <c r="H1819" s="8">
        <v>-344.82000000000005</v>
      </c>
      <c r="K1819" s="17">
        <v>0.01</v>
      </c>
      <c r="N1819" s="8">
        <v>-78.194159999999982</v>
      </c>
    </row>
    <row r="1820" spans="1:14">
      <c r="A1820" s="17">
        <v>0.08</v>
      </c>
      <c r="B1820" s="8">
        <v>-44.415000000000006</v>
      </c>
      <c r="F1820" s="17">
        <v>0.06</v>
      </c>
      <c r="G1820" t="s">
        <v>77</v>
      </c>
      <c r="H1820" s="8">
        <v>-45.64</v>
      </c>
      <c r="K1820" s="17">
        <v>0.1</v>
      </c>
      <c r="N1820" s="8">
        <v>147</v>
      </c>
    </row>
    <row r="1821" spans="1:14">
      <c r="A1821" s="17">
        <v>0.1</v>
      </c>
      <c r="B1821" s="8">
        <v>167.334</v>
      </c>
      <c r="F1821" s="17">
        <v>0</v>
      </c>
      <c r="G1821" t="s">
        <v>77</v>
      </c>
      <c r="H1821" s="8">
        <v>-1455.9971999999998</v>
      </c>
      <c r="K1821" s="17">
        <v>0.06</v>
      </c>
      <c r="N1821" s="8">
        <v>-344.82000000000005</v>
      </c>
    </row>
    <row r="1822" spans="1:14">
      <c r="A1822" s="17">
        <v>0.06</v>
      </c>
      <c r="B1822" s="8">
        <v>65.597999999999999</v>
      </c>
      <c r="F1822" s="17">
        <v>0</v>
      </c>
      <c r="G1822" t="s">
        <v>77</v>
      </c>
      <c r="H1822" s="8">
        <v>-60.563999999999993</v>
      </c>
      <c r="K1822" s="17">
        <v>0.06</v>
      </c>
      <c r="N1822" s="8">
        <v>-45.64</v>
      </c>
    </row>
    <row r="1823" spans="1:14">
      <c r="A1823" s="17">
        <v>0.02</v>
      </c>
      <c r="B1823" s="8">
        <v>0.25800000000000001</v>
      </c>
      <c r="F1823" s="17">
        <v>0.1</v>
      </c>
      <c r="G1823" t="s">
        <v>77</v>
      </c>
      <c r="H1823" s="8">
        <v>-343.12599999999998</v>
      </c>
      <c r="K1823" s="17">
        <v>0</v>
      </c>
      <c r="N1823" s="8">
        <v>-1455.9971999999998</v>
      </c>
    </row>
    <row r="1824" spans="1:14">
      <c r="A1824" s="17">
        <v>0.03</v>
      </c>
      <c r="B1824" s="8">
        <v>63.222000000000001</v>
      </c>
      <c r="F1824" s="17">
        <v>0.04</v>
      </c>
      <c r="G1824" t="s">
        <v>77</v>
      </c>
      <c r="H1824" s="8">
        <v>269.94</v>
      </c>
      <c r="K1824" s="17">
        <v>0</v>
      </c>
      <c r="N1824" s="8">
        <v>-60.563999999999993</v>
      </c>
    </row>
    <row r="1825" spans="1:14">
      <c r="A1825" s="17">
        <v>0.1</v>
      </c>
      <c r="B1825" s="8">
        <v>-29.666000000000004</v>
      </c>
      <c r="F1825" s="17">
        <v>0.03</v>
      </c>
      <c r="G1825" t="s">
        <v>77</v>
      </c>
      <c r="H1825" s="8">
        <v>-458.74400000000003</v>
      </c>
      <c r="K1825" s="17">
        <v>0.1</v>
      </c>
      <c r="N1825" s="8">
        <v>-343.12599999999998</v>
      </c>
    </row>
    <row r="1826" spans="1:14">
      <c r="A1826" s="17">
        <v>0.06</v>
      </c>
      <c r="B1826" s="8">
        <v>-1319.5</v>
      </c>
      <c r="F1826" s="17">
        <v>0.09</v>
      </c>
      <c r="G1826" t="s">
        <v>77</v>
      </c>
      <c r="H1826" s="8">
        <v>35.290000000000049</v>
      </c>
      <c r="K1826" s="17">
        <v>0.04</v>
      </c>
      <c r="N1826" s="8">
        <v>269.94</v>
      </c>
    </row>
    <row r="1827" spans="1:14">
      <c r="A1827" s="17">
        <v>7.0000000000000007E-2</v>
      </c>
      <c r="B1827" s="8">
        <v>262.2</v>
      </c>
      <c r="F1827" s="17">
        <v>0.01</v>
      </c>
      <c r="G1827" t="s">
        <v>77</v>
      </c>
      <c r="H1827" s="8">
        <v>-3.9479999999999995</v>
      </c>
      <c r="K1827" s="17">
        <v>0.03</v>
      </c>
      <c r="N1827" s="8">
        <v>-458.74400000000003</v>
      </c>
    </row>
    <row r="1828" spans="1:14">
      <c r="A1828" s="17">
        <v>0.08</v>
      </c>
      <c r="B1828" s="8">
        <v>-119.812</v>
      </c>
      <c r="F1828" s="17">
        <v>0.06</v>
      </c>
      <c r="G1828" t="s">
        <v>77</v>
      </c>
      <c r="H1828" s="8">
        <v>-68.432000000000002</v>
      </c>
      <c r="K1828" s="17">
        <v>0.09</v>
      </c>
      <c r="N1828" s="8">
        <v>35.290000000000049</v>
      </c>
    </row>
    <row r="1829" spans="1:14">
      <c r="A1829" s="17">
        <v>0.01</v>
      </c>
      <c r="B1829" s="8">
        <v>-9.1079999999999988</v>
      </c>
      <c r="F1829" s="17">
        <v>7.0000000000000007E-2</v>
      </c>
      <c r="G1829" t="s">
        <v>77</v>
      </c>
      <c r="H1829" s="8">
        <v>733.2822000000001</v>
      </c>
      <c r="K1829" s="17">
        <v>0.01</v>
      </c>
      <c r="N1829" s="8">
        <v>-3.9479999999999995</v>
      </c>
    </row>
    <row r="1830" spans="1:14">
      <c r="A1830" s="17">
        <v>0.09</v>
      </c>
      <c r="B1830" s="8">
        <v>172.56439999999998</v>
      </c>
      <c r="F1830" s="17">
        <v>0.02</v>
      </c>
      <c r="G1830" t="s">
        <v>77</v>
      </c>
      <c r="H1830" s="8">
        <v>101.97200000000001</v>
      </c>
      <c r="K1830" s="17">
        <v>0.06</v>
      </c>
      <c r="N1830" s="8">
        <v>-68.432000000000002</v>
      </c>
    </row>
    <row r="1831" spans="1:14">
      <c r="A1831" s="17">
        <v>0.1</v>
      </c>
      <c r="B1831" s="8">
        <v>45.077999999999996</v>
      </c>
      <c r="F1831" s="17">
        <v>0.04</v>
      </c>
      <c r="G1831" t="s">
        <v>77</v>
      </c>
      <c r="H1831" s="8">
        <v>-335.041</v>
      </c>
      <c r="K1831" s="17">
        <v>7.0000000000000007E-2</v>
      </c>
      <c r="N1831" s="8">
        <v>733.2822000000001</v>
      </c>
    </row>
    <row r="1832" spans="1:14">
      <c r="A1832" s="17">
        <v>0</v>
      </c>
      <c r="B1832" s="8">
        <v>-110.376</v>
      </c>
      <c r="F1832" s="17">
        <v>0.03</v>
      </c>
      <c r="G1832" t="s">
        <v>77</v>
      </c>
      <c r="H1832" s="8">
        <v>1087.7159999999999</v>
      </c>
      <c r="K1832" s="17">
        <v>0.02</v>
      </c>
      <c r="N1832" s="8">
        <v>101.97200000000001</v>
      </c>
    </row>
    <row r="1833" spans="1:14">
      <c r="A1833" s="17">
        <v>0.03</v>
      </c>
      <c r="B1833" s="8">
        <v>1951.3</v>
      </c>
      <c r="F1833" s="17">
        <v>0.01</v>
      </c>
      <c r="G1833" t="s">
        <v>77</v>
      </c>
      <c r="H1833" s="8">
        <v>-1596.7457999999999</v>
      </c>
      <c r="K1833" s="17">
        <v>0.04</v>
      </c>
      <c r="N1833" s="8">
        <v>-335.041</v>
      </c>
    </row>
    <row r="1834" spans="1:14">
      <c r="A1834" s="17">
        <v>0.03</v>
      </c>
      <c r="B1834" s="8">
        <v>1538.7827999999997</v>
      </c>
      <c r="F1834" s="17">
        <v>7.0000000000000007E-2</v>
      </c>
      <c r="G1834" t="s">
        <v>77</v>
      </c>
      <c r="H1834" s="8">
        <v>109.83600000000001</v>
      </c>
      <c r="K1834" s="17">
        <v>0.03</v>
      </c>
      <c r="N1834" s="8">
        <v>1087.7159999999999</v>
      </c>
    </row>
    <row r="1835" spans="1:14">
      <c r="A1835" s="17">
        <v>7.0000000000000007E-2</v>
      </c>
      <c r="B1835" s="8">
        <v>32.83</v>
      </c>
      <c r="F1835" s="17">
        <v>0</v>
      </c>
      <c r="G1835" t="s">
        <v>77</v>
      </c>
      <c r="H1835" s="8">
        <v>82.703399999999988</v>
      </c>
      <c r="K1835" s="17">
        <v>0.01</v>
      </c>
      <c r="N1835" s="8">
        <v>-1596.7457999999999</v>
      </c>
    </row>
    <row r="1836" spans="1:14">
      <c r="A1836" s="17">
        <v>0.01</v>
      </c>
      <c r="B1836" s="8">
        <v>51.590000000000053</v>
      </c>
      <c r="F1836" s="17">
        <v>7.0000000000000007E-2</v>
      </c>
      <c r="G1836" t="s">
        <v>77</v>
      </c>
      <c r="H1836" s="8">
        <v>109.83600000000001</v>
      </c>
      <c r="K1836" s="17">
        <v>7.0000000000000007E-2</v>
      </c>
      <c r="N1836" s="8">
        <v>109.83600000000001</v>
      </c>
    </row>
    <row r="1837" spans="1:14">
      <c r="A1837" s="17">
        <v>0.06</v>
      </c>
      <c r="B1837" s="8">
        <v>969.42</v>
      </c>
      <c r="F1837" s="17">
        <v>0</v>
      </c>
      <c r="G1837" t="s">
        <v>77</v>
      </c>
      <c r="H1837" s="8">
        <v>128.03</v>
      </c>
      <c r="K1837" s="17">
        <v>0</v>
      </c>
      <c r="N1837" s="8">
        <v>82.703399999999988</v>
      </c>
    </row>
    <row r="1838" spans="1:14">
      <c r="A1838" s="17">
        <v>0.05</v>
      </c>
      <c r="B1838" s="8">
        <v>553.33169999999996</v>
      </c>
      <c r="F1838" s="17">
        <v>0.06</v>
      </c>
      <c r="G1838" t="s">
        <v>77</v>
      </c>
      <c r="H1838" s="8">
        <v>7024.2068999999992</v>
      </c>
      <c r="K1838" s="17">
        <v>7.0000000000000007E-2</v>
      </c>
      <c r="N1838" s="8">
        <v>109.83600000000001</v>
      </c>
    </row>
    <row r="1839" spans="1:14">
      <c r="A1839" s="17">
        <v>0.03</v>
      </c>
      <c r="B1839" s="8">
        <v>-30.45</v>
      </c>
      <c r="F1839" s="17">
        <v>0</v>
      </c>
      <c r="G1839" t="s">
        <v>77</v>
      </c>
      <c r="H1839" s="8">
        <v>1656.6554999999998</v>
      </c>
      <c r="K1839" s="17">
        <v>0</v>
      </c>
      <c r="N1839" s="8">
        <v>128.03</v>
      </c>
    </row>
    <row r="1840" spans="1:14">
      <c r="A1840" s="17">
        <v>0.1</v>
      </c>
      <c r="B1840" s="8">
        <v>55.020599999999995</v>
      </c>
      <c r="F1840" s="17">
        <v>0.04</v>
      </c>
      <c r="G1840" t="s">
        <v>77</v>
      </c>
      <c r="H1840" s="8">
        <v>2639.0099999999998</v>
      </c>
      <c r="K1840" s="17">
        <v>0.06</v>
      </c>
      <c r="N1840" s="8">
        <v>7024.2068999999992</v>
      </c>
    </row>
    <row r="1841" spans="1:14">
      <c r="A1841" s="17">
        <v>0.1</v>
      </c>
      <c r="B1841" s="8">
        <v>-43.65504</v>
      </c>
      <c r="F1841" s="17">
        <v>0.04</v>
      </c>
      <c r="G1841" t="s">
        <v>77</v>
      </c>
      <c r="H1841" s="8">
        <v>-89.5</v>
      </c>
      <c r="K1841" s="17">
        <v>0</v>
      </c>
      <c r="N1841" s="8">
        <v>1656.6554999999998</v>
      </c>
    </row>
    <row r="1842" spans="1:14">
      <c r="A1842" s="17">
        <v>0.03</v>
      </c>
      <c r="B1842" s="8">
        <v>-577.30400000000009</v>
      </c>
      <c r="F1842" s="17">
        <v>0.05</v>
      </c>
      <c r="G1842" t="s">
        <v>77</v>
      </c>
      <c r="H1842" s="8">
        <v>103.27229999999999</v>
      </c>
      <c r="K1842" s="17">
        <v>0.04</v>
      </c>
      <c r="N1842" s="8">
        <v>2639.0099999999998</v>
      </c>
    </row>
    <row r="1843" spans="1:14">
      <c r="A1843" s="17">
        <v>0.04</v>
      </c>
      <c r="B1843" s="8">
        <v>-1535.4864000000002</v>
      </c>
      <c r="F1843" s="17">
        <v>0.02</v>
      </c>
      <c r="G1843" t="s">
        <v>77</v>
      </c>
      <c r="H1843" s="8">
        <v>40.283999999999999</v>
      </c>
      <c r="K1843" s="17">
        <v>0.04</v>
      </c>
      <c r="N1843" s="8">
        <v>-89.5</v>
      </c>
    </row>
    <row r="1844" spans="1:14">
      <c r="A1844" s="17">
        <v>0</v>
      </c>
      <c r="B1844" s="8">
        <v>-159.32</v>
      </c>
      <c r="F1844" s="17">
        <v>0.01</v>
      </c>
      <c r="G1844" t="s">
        <v>77</v>
      </c>
      <c r="H1844" s="8">
        <v>90.024000000000001</v>
      </c>
      <c r="K1844" s="17">
        <v>0.05</v>
      </c>
      <c r="N1844" s="8">
        <v>103.27229999999999</v>
      </c>
    </row>
    <row r="1845" spans="1:14">
      <c r="A1845" s="17">
        <v>0.06</v>
      </c>
      <c r="B1845" s="8">
        <v>-74.088000000000008</v>
      </c>
      <c r="F1845" s="17">
        <v>0</v>
      </c>
      <c r="G1845" t="s">
        <v>77</v>
      </c>
      <c r="H1845" s="8">
        <v>840.05099999999993</v>
      </c>
      <c r="K1845" s="17">
        <v>0.02</v>
      </c>
      <c r="N1845" s="8">
        <v>40.283999999999999</v>
      </c>
    </row>
    <row r="1846" spans="1:14">
      <c r="A1846" s="17">
        <v>0.1</v>
      </c>
      <c r="B1846" s="8">
        <v>-137.52199999999999</v>
      </c>
      <c r="F1846" s="17">
        <v>0</v>
      </c>
      <c r="G1846" t="s">
        <v>77</v>
      </c>
      <c r="H1846" s="8">
        <v>265.96049999999997</v>
      </c>
      <c r="K1846" s="17">
        <v>0.01</v>
      </c>
      <c r="N1846" s="8">
        <v>90.024000000000001</v>
      </c>
    </row>
    <row r="1847" spans="1:14">
      <c r="A1847" s="17">
        <v>7.0000000000000007E-2</v>
      </c>
      <c r="B1847" s="8">
        <v>-11.815999999999999</v>
      </c>
      <c r="F1847" s="17">
        <v>0.04</v>
      </c>
      <c r="G1847" t="s">
        <v>77</v>
      </c>
      <c r="H1847" s="8">
        <v>-251.40390000000002</v>
      </c>
      <c r="K1847" s="17">
        <v>0</v>
      </c>
      <c r="N1847" s="8">
        <v>840.05099999999993</v>
      </c>
    </row>
    <row r="1848" spans="1:14">
      <c r="A1848" s="17">
        <v>0.01</v>
      </c>
      <c r="B1848" s="8">
        <v>238.93379999999999</v>
      </c>
      <c r="F1848" s="17">
        <v>0.01</v>
      </c>
      <c r="G1848" t="s">
        <v>77</v>
      </c>
      <c r="H1848" s="8">
        <v>311.72999999999996</v>
      </c>
      <c r="K1848" s="17">
        <v>0</v>
      </c>
      <c r="N1848" s="8">
        <v>265.96049999999997</v>
      </c>
    </row>
    <row r="1849" spans="1:14">
      <c r="A1849" s="17">
        <v>0.02</v>
      </c>
      <c r="B1849" s="8">
        <v>-105.126</v>
      </c>
      <c r="F1849" s="17">
        <v>7.0000000000000007E-2</v>
      </c>
      <c r="G1849" t="s">
        <v>77</v>
      </c>
      <c r="H1849" s="8">
        <v>2225.0761200000002</v>
      </c>
      <c r="K1849" s="17">
        <v>0.04</v>
      </c>
      <c r="N1849" s="8">
        <v>-251.40390000000002</v>
      </c>
    </row>
    <row r="1850" spans="1:14">
      <c r="A1850" s="17">
        <v>0.06</v>
      </c>
      <c r="B1850" s="8">
        <v>95.387999999999991</v>
      </c>
      <c r="F1850" s="17">
        <v>0.01</v>
      </c>
      <c r="G1850" t="s">
        <v>77</v>
      </c>
      <c r="H1850" s="8">
        <v>-338.18083200000001</v>
      </c>
      <c r="K1850" s="17">
        <v>0.01</v>
      </c>
      <c r="N1850" s="8">
        <v>311.72999999999996</v>
      </c>
    </row>
    <row r="1851" spans="1:14">
      <c r="A1851" s="17">
        <v>0.01</v>
      </c>
      <c r="B1851" s="8">
        <v>261.38579999999996</v>
      </c>
      <c r="F1851" s="17">
        <v>0</v>
      </c>
      <c r="G1851" t="s">
        <v>77</v>
      </c>
      <c r="H1851" s="8">
        <v>-815.90079999999989</v>
      </c>
      <c r="K1851" s="17">
        <v>7.0000000000000007E-2</v>
      </c>
      <c r="N1851" s="8">
        <v>2225.0761200000002</v>
      </c>
    </row>
    <row r="1852" spans="1:14">
      <c r="A1852" s="17">
        <v>0</v>
      </c>
      <c r="B1852" s="8">
        <v>-135.46</v>
      </c>
      <c r="F1852" s="17">
        <v>0</v>
      </c>
      <c r="G1852" t="s">
        <v>77</v>
      </c>
      <c r="H1852" s="8">
        <v>801.74680000000012</v>
      </c>
      <c r="K1852" s="17">
        <v>0.01</v>
      </c>
      <c r="N1852" s="8">
        <v>-338.18083200000001</v>
      </c>
    </row>
    <row r="1853" spans="1:14">
      <c r="A1853" s="17">
        <v>0.06</v>
      </c>
      <c r="B1853" s="8">
        <v>-31.68825</v>
      </c>
      <c r="F1853" s="17">
        <v>7.0000000000000007E-2</v>
      </c>
      <c r="G1853" t="s">
        <v>77</v>
      </c>
      <c r="H1853" s="8">
        <v>-139.18256</v>
      </c>
      <c r="K1853" s="17">
        <v>0</v>
      </c>
      <c r="N1853" s="8">
        <v>-815.90079999999989</v>
      </c>
    </row>
    <row r="1854" spans="1:14">
      <c r="A1854" s="17">
        <v>7.0000000000000007E-2</v>
      </c>
      <c r="B1854" s="8">
        <v>690.70379999999989</v>
      </c>
      <c r="F1854" s="17">
        <v>0.05</v>
      </c>
      <c r="G1854" t="s">
        <v>77</v>
      </c>
      <c r="H1854" s="8">
        <v>881.46809999999994</v>
      </c>
      <c r="K1854" s="17">
        <v>0</v>
      </c>
      <c r="N1854" s="8">
        <v>801.74680000000012</v>
      </c>
    </row>
    <row r="1855" spans="1:14">
      <c r="A1855" s="17">
        <v>0.06</v>
      </c>
      <c r="B1855" s="8">
        <v>-13.068000000000001</v>
      </c>
      <c r="F1855" s="17">
        <v>0.01</v>
      </c>
      <c r="G1855" t="s">
        <v>77</v>
      </c>
      <c r="H1855" s="8">
        <v>-30.808</v>
      </c>
      <c r="K1855" s="17">
        <v>7.0000000000000007E-2</v>
      </c>
      <c r="N1855" s="8">
        <v>-139.18256</v>
      </c>
    </row>
    <row r="1856" spans="1:14">
      <c r="A1856" s="17">
        <v>0</v>
      </c>
      <c r="B1856" s="8">
        <v>-25.103999999999999</v>
      </c>
      <c r="F1856" s="17">
        <v>0.05</v>
      </c>
      <c r="G1856" t="s">
        <v>77</v>
      </c>
      <c r="H1856" s="8">
        <v>524.31719999999996</v>
      </c>
      <c r="K1856" s="17">
        <v>0.05</v>
      </c>
      <c r="N1856" s="8">
        <v>881.46809999999994</v>
      </c>
    </row>
    <row r="1857" spans="1:14">
      <c r="A1857" s="17">
        <v>0.06</v>
      </c>
      <c r="B1857" s="8">
        <v>1.9504000000000001</v>
      </c>
      <c r="F1857" s="17">
        <v>0.05</v>
      </c>
      <c r="G1857" t="s">
        <v>77</v>
      </c>
      <c r="H1857" s="8">
        <v>-98.35</v>
      </c>
      <c r="K1857" s="17">
        <v>0.01</v>
      </c>
      <c r="N1857" s="8">
        <v>-30.808</v>
      </c>
    </row>
    <row r="1858" spans="1:14">
      <c r="A1858" s="17">
        <v>7.0000000000000007E-2</v>
      </c>
      <c r="B1858" s="8">
        <v>-340.53109999999998</v>
      </c>
      <c r="F1858" s="17">
        <v>0.03</v>
      </c>
      <c r="G1858" t="s">
        <v>77</v>
      </c>
      <c r="H1858" s="8">
        <v>9.939899999999998</v>
      </c>
      <c r="K1858" s="17">
        <v>0.05</v>
      </c>
      <c r="N1858" s="8">
        <v>524.31719999999996</v>
      </c>
    </row>
    <row r="1859" spans="1:14">
      <c r="A1859" s="17">
        <v>0.03</v>
      </c>
      <c r="B1859" s="8">
        <v>462.92099999999994</v>
      </c>
      <c r="F1859" s="17">
        <v>0.01</v>
      </c>
      <c r="G1859" t="s">
        <v>77</v>
      </c>
      <c r="H1859" s="8">
        <v>-1197.0419999999999</v>
      </c>
      <c r="K1859" s="17">
        <v>0.05</v>
      </c>
      <c r="N1859" s="8">
        <v>-98.35</v>
      </c>
    </row>
    <row r="1860" spans="1:14">
      <c r="A1860" s="17">
        <v>0.02</v>
      </c>
      <c r="B1860" s="8">
        <v>-131.16</v>
      </c>
      <c r="F1860" s="17">
        <v>0.01</v>
      </c>
      <c r="G1860" t="s">
        <v>77</v>
      </c>
      <c r="H1860" s="8">
        <v>-74.64</v>
      </c>
      <c r="K1860" s="17">
        <v>0.03</v>
      </c>
      <c r="N1860" s="8">
        <v>9.939899999999998</v>
      </c>
    </row>
    <row r="1861" spans="1:14">
      <c r="A1861" s="17">
        <v>0.01</v>
      </c>
      <c r="B1861" s="8">
        <v>-11.83</v>
      </c>
      <c r="F1861" s="17">
        <v>0</v>
      </c>
      <c r="G1861" t="s">
        <v>77</v>
      </c>
      <c r="H1861" s="8">
        <v>-25.634</v>
      </c>
      <c r="K1861" s="17">
        <v>0.01</v>
      </c>
      <c r="N1861" s="8">
        <v>-1197.0419999999999</v>
      </c>
    </row>
    <row r="1862" spans="1:14">
      <c r="A1862" s="17">
        <v>0.02</v>
      </c>
      <c r="B1862" s="8">
        <v>-65.58</v>
      </c>
      <c r="F1862" s="17">
        <v>0.05</v>
      </c>
      <c r="G1862" t="s">
        <v>77</v>
      </c>
      <c r="H1862" s="8">
        <v>566.6072999999999</v>
      </c>
      <c r="K1862" s="17">
        <v>0.01</v>
      </c>
      <c r="N1862" s="8">
        <v>-74.64</v>
      </c>
    </row>
    <row r="1863" spans="1:14">
      <c r="A1863" s="17">
        <v>0.06</v>
      </c>
      <c r="B1863" s="8">
        <v>596.80799999999999</v>
      </c>
      <c r="F1863" s="17">
        <v>0.02</v>
      </c>
      <c r="G1863" t="s">
        <v>77</v>
      </c>
      <c r="H1863" s="8">
        <v>164.06129999999999</v>
      </c>
      <c r="K1863" s="17">
        <v>0</v>
      </c>
      <c r="N1863" s="8">
        <v>-25.634</v>
      </c>
    </row>
    <row r="1864" spans="1:14">
      <c r="A1864" s="17">
        <v>0.01</v>
      </c>
      <c r="B1864" s="8">
        <v>3739.3928999999998</v>
      </c>
      <c r="F1864" s="17">
        <v>0.01</v>
      </c>
      <c r="G1864" t="s">
        <v>77</v>
      </c>
      <c r="H1864" s="8">
        <v>218.23319999999995</v>
      </c>
      <c r="K1864" s="17">
        <v>0.05</v>
      </c>
      <c r="N1864" s="8">
        <v>566.6072999999999</v>
      </c>
    </row>
    <row r="1865" spans="1:14">
      <c r="A1865" s="17">
        <v>0</v>
      </c>
      <c r="B1865" s="8">
        <v>470.33799999999997</v>
      </c>
      <c r="F1865" s="17">
        <v>7.0000000000000007E-2</v>
      </c>
      <c r="G1865" t="s">
        <v>77</v>
      </c>
      <c r="H1865" s="8">
        <v>2860.9331999999995</v>
      </c>
      <c r="K1865" s="17">
        <v>0.02</v>
      </c>
      <c r="N1865" s="8">
        <v>164.06129999999999</v>
      </c>
    </row>
    <row r="1866" spans="1:14">
      <c r="A1866" s="17">
        <v>0.02</v>
      </c>
      <c r="B1866" s="8">
        <v>401.85</v>
      </c>
      <c r="F1866" s="17">
        <v>0.05</v>
      </c>
      <c r="G1866" t="s">
        <v>77</v>
      </c>
      <c r="H1866" s="8">
        <v>111.05249999999999</v>
      </c>
      <c r="K1866" s="17">
        <v>0.01</v>
      </c>
      <c r="N1866" s="8">
        <v>218.23319999999995</v>
      </c>
    </row>
    <row r="1867" spans="1:14">
      <c r="A1867" s="17">
        <v>7.0000000000000007E-2</v>
      </c>
      <c r="B1867" s="8">
        <v>710.67239999999993</v>
      </c>
      <c r="F1867" s="17">
        <v>0.08</v>
      </c>
      <c r="G1867" t="s">
        <v>77</v>
      </c>
      <c r="H1867" s="8">
        <v>-1963.752</v>
      </c>
      <c r="K1867" s="17">
        <v>7.0000000000000007E-2</v>
      </c>
      <c r="N1867" s="8">
        <v>2860.9331999999995</v>
      </c>
    </row>
    <row r="1868" spans="1:14">
      <c r="A1868" s="17">
        <v>0.04</v>
      </c>
      <c r="B1868" s="8">
        <v>-92.32</v>
      </c>
      <c r="F1868" s="17">
        <v>0.01</v>
      </c>
      <c r="G1868" t="s">
        <v>77</v>
      </c>
      <c r="H1868" s="8">
        <v>-60.704000000000001</v>
      </c>
      <c r="K1868" s="17">
        <v>0.05</v>
      </c>
      <c r="N1868" s="8">
        <v>111.05249999999999</v>
      </c>
    </row>
    <row r="1869" spans="1:14">
      <c r="A1869" s="17">
        <v>0</v>
      </c>
      <c r="B1869" s="8">
        <v>-1764.29</v>
      </c>
      <c r="F1869" s="17">
        <v>0.03</v>
      </c>
      <c r="G1869" t="s">
        <v>77</v>
      </c>
      <c r="H1869" s="8">
        <v>7576.11</v>
      </c>
      <c r="K1869" s="17">
        <v>0.08</v>
      </c>
      <c r="N1869" s="8">
        <v>-1963.752</v>
      </c>
    </row>
    <row r="1870" spans="1:14">
      <c r="A1870" s="17">
        <v>0.01</v>
      </c>
      <c r="B1870" s="8">
        <v>527.87759999999992</v>
      </c>
      <c r="F1870" s="17">
        <v>0.01</v>
      </c>
      <c r="G1870" t="s">
        <v>77</v>
      </c>
      <c r="H1870" s="8">
        <v>-44.436</v>
      </c>
      <c r="K1870" s="17">
        <v>0.01</v>
      </c>
      <c r="N1870" s="8">
        <v>-60.704000000000001</v>
      </c>
    </row>
    <row r="1871" spans="1:14">
      <c r="A1871" s="17">
        <v>0.02</v>
      </c>
      <c r="B1871" s="8">
        <v>34.520000000000003</v>
      </c>
      <c r="F1871" s="17">
        <v>0.05</v>
      </c>
      <c r="G1871" t="s">
        <v>77</v>
      </c>
      <c r="H1871" s="8">
        <v>1630.5251999999998</v>
      </c>
      <c r="K1871" s="17">
        <v>0.03</v>
      </c>
      <c r="N1871" s="8">
        <v>7576.11</v>
      </c>
    </row>
    <row r="1872" spans="1:14">
      <c r="A1872" s="17">
        <v>0.04</v>
      </c>
      <c r="B1872" s="8">
        <v>3576.8840999999998</v>
      </c>
      <c r="F1872" s="17">
        <v>7.0000000000000007E-2</v>
      </c>
      <c r="G1872" t="s">
        <v>77</v>
      </c>
      <c r="H1872" s="8">
        <v>-457.16</v>
      </c>
      <c r="K1872" s="17">
        <v>0.01</v>
      </c>
      <c r="N1872" s="8">
        <v>-44.436</v>
      </c>
    </row>
    <row r="1873" spans="1:14">
      <c r="A1873" s="17">
        <v>0.01</v>
      </c>
      <c r="B1873" s="8">
        <v>20.38</v>
      </c>
      <c r="F1873" s="17">
        <v>0</v>
      </c>
      <c r="G1873" t="s">
        <v>77</v>
      </c>
      <c r="H1873" s="8">
        <v>-159.30279999999999</v>
      </c>
      <c r="K1873" s="17">
        <v>0.05</v>
      </c>
      <c r="N1873" s="8">
        <v>1630.5251999999998</v>
      </c>
    </row>
    <row r="1874" spans="1:14">
      <c r="A1874" s="17">
        <v>0.06</v>
      </c>
      <c r="B1874" s="8">
        <v>31.11</v>
      </c>
      <c r="F1874" s="17">
        <v>7.0000000000000007E-2</v>
      </c>
      <c r="G1874" t="s">
        <v>77</v>
      </c>
      <c r="H1874" s="8">
        <v>2699.9838</v>
      </c>
      <c r="K1874" s="17">
        <v>7.0000000000000007E-2</v>
      </c>
      <c r="N1874" s="8">
        <v>-457.16</v>
      </c>
    </row>
    <row r="1875" spans="1:14">
      <c r="A1875" s="17">
        <v>0.1</v>
      </c>
      <c r="B1875" s="8">
        <v>358.29539999999997</v>
      </c>
      <c r="F1875" s="17">
        <v>0.04</v>
      </c>
      <c r="G1875" t="s">
        <v>77</v>
      </c>
      <c r="H1875" s="8">
        <v>-18.3216</v>
      </c>
      <c r="K1875" s="17">
        <v>0</v>
      </c>
      <c r="N1875" s="8">
        <v>-159.30279999999999</v>
      </c>
    </row>
    <row r="1876" spans="1:14">
      <c r="A1876" s="17">
        <v>0.01</v>
      </c>
      <c r="B1876" s="8">
        <v>8.3219999999999992</v>
      </c>
      <c r="F1876" s="17">
        <v>0.08</v>
      </c>
      <c r="G1876" t="s">
        <v>77</v>
      </c>
      <c r="H1876" s="8">
        <v>-82.64</v>
      </c>
      <c r="K1876" s="17">
        <v>7.0000000000000007E-2</v>
      </c>
      <c r="N1876" s="8">
        <v>2699.9838</v>
      </c>
    </row>
    <row r="1877" spans="1:14">
      <c r="A1877" s="17">
        <v>0.01</v>
      </c>
      <c r="B1877" s="8">
        <v>24.018000000000001</v>
      </c>
      <c r="F1877" s="17">
        <v>0.02</v>
      </c>
      <c r="G1877" t="s">
        <v>77</v>
      </c>
      <c r="H1877" s="8">
        <v>19.308000000000021</v>
      </c>
      <c r="K1877" s="17">
        <v>0.04</v>
      </c>
      <c r="N1877" s="8">
        <v>-18.3216</v>
      </c>
    </row>
    <row r="1878" spans="1:14">
      <c r="A1878" s="17">
        <v>0.05</v>
      </c>
      <c r="B1878" s="8">
        <v>-269.75549999999998</v>
      </c>
      <c r="F1878" s="17">
        <v>7.0000000000000007E-2</v>
      </c>
      <c r="G1878" t="s">
        <v>77</v>
      </c>
      <c r="H1878" s="8">
        <v>322.25069999999994</v>
      </c>
      <c r="K1878" s="17">
        <v>0.08</v>
      </c>
      <c r="N1878" s="8">
        <v>-82.64</v>
      </c>
    </row>
    <row r="1879" spans="1:14">
      <c r="A1879" s="17">
        <v>0.03</v>
      </c>
      <c r="B1879" s="8">
        <v>710.80739999999992</v>
      </c>
      <c r="F1879" s="17">
        <v>0.08</v>
      </c>
      <c r="G1879" t="s">
        <v>77</v>
      </c>
      <c r="H1879" s="8">
        <v>206.352</v>
      </c>
      <c r="K1879" s="17">
        <v>0.02</v>
      </c>
      <c r="N1879" s="8">
        <v>19.308000000000021</v>
      </c>
    </row>
    <row r="1880" spans="1:14">
      <c r="A1880" s="17">
        <v>0.05</v>
      </c>
      <c r="B1880" s="8">
        <v>-2133.2780000000002</v>
      </c>
      <c r="F1880" s="17">
        <v>7.0000000000000007E-2</v>
      </c>
      <c r="G1880" t="s">
        <v>77</v>
      </c>
      <c r="H1880" s="8">
        <v>439.78529999999995</v>
      </c>
      <c r="K1880" s="17">
        <v>7.0000000000000007E-2</v>
      </c>
      <c r="N1880" s="8">
        <v>322.25069999999994</v>
      </c>
    </row>
    <row r="1881" spans="1:14">
      <c r="A1881" s="17">
        <v>0.06</v>
      </c>
      <c r="B1881" s="8">
        <v>80.071200000000005</v>
      </c>
      <c r="F1881" s="17">
        <v>0.1</v>
      </c>
      <c r="G1881" t="s">
        <v>77</v>
      </c>
      <c r="H1881" s="8">
        <v>-149.4573</v>
      </c>
      <c r="K1881" s="17">
        <v>0.08</v>
      </c>
      <c r="N1881" s="8">
        <v>206.352</v>
      </c>
    </row>
    <row r="1882" spans="1:14">
      <c r="A1882" s="17">
        <v>0.01</v>
      </c>
      <c r="B1882" s="8">
        <v>896.40599999999995</v>
      </c>
      <c r="F1882" s="17">
        <v>0</v>
      </c>
      <c r="G1882" t="s">
        <v>77</v>
      </c>
      <c r="H1882" s="8">
        <v>38.885999999999996</v>
      </c>
      <c r="K1882" s="17">
        <v>7.0000000000000007E-2</v>
      </c>
      <c r="N1882" s="8">
        <v>439.78529999999995</v>
      </c>
    </row>
    <row r="1883" spans="1:14">
      <c r="A1883" s="17">
        <v>0.08</v>
      </c>
      <c r="B1883" s="8">
        <v>352.87979999999999</v>
      </c>
      <c r="F1883" s="17">
        <v>0.05</v>
      </c>
      <c r="G1883" t="s">
        <v>77</v>
      </c>
      <c r="H1883" s="8">
        <v>719.35259999999994</v>
      </c>
      <c r="K1883" s="17">
        <v>0.1</v>
      </c>
      <c r="N1883" s="8">
        <v>-149.4573</v>
      </c>
    </row>
    <row r="1884" spans="1:14">
      <c r="A1884" s="17">
        <v>0.04</v>
      </c>
      <c r="B1884" s="8">
        <v>68.675999999999988</v>
      </c>
      <c r="F1884" s="17">
        <v>0.09</v>
      </c>
      <c r="G1884" t="s">
        <v>77</v>
      </c>
      <c r="H1884" s="8">
        <v>-14140.7016</v>
      </c>
      <c r="K1884" s="17">
        <v>0</v>
      </c>
      <c r="N1884" s="8">
        <v>38.885999999999996</v>
      </c>
    </row>
    <row r="1885" spans="1:14">
      <c r="A1885" s="17">
        <v>0.06</v>
      </c>
      <c r="B1885" s="8">
        <v>-15.92</v>
      </c>
      <c r="F1885" s="17">
        <v>0.05</v>
      </c>
      <c r="G1885" t="s">
        <v>77</v>
      </c>
      <c r="H1885" s="8">
        <v>4.9017600000000003</v>
      </c>
      <c r="K1885" s="17">
        <v>0.05</v>
      </c>
      <c r="N1885" s="8">
        <v>719.35259999999994</v>
      </c>
    </row>
    <row r="1886" spans="1:14">
      <c r="A1886" s="17">
        <v>7.0000000000000007E-2</v>
      </c>
      <c r="B1886" s="8">
        <v>-114.2</v>
      </c>
      <c r="F1886" s="17">
        <v>0.01</v>
      </c>
      <c r="G1886" t="s">
        <v>77</v>
      </c>
      <c r="H1886" s="8">
        <v>-582.64799999999991</v>
      </c>
      <c r="K1886" s="17">
        <v>0.09</v>
      </c>
      <c r="N1886" s="8">
        <v>-14140.7016</v>
      </c>
    </row>
    <row r="1887" spans="1:14">
      <c r="A1887" s="17">
        <v>0.1</v>
      </c>
      <c r="B1887" s="8">
        <v>-25</v>
      </c>
      <c r="F1887" s="17">
        <v>0.01</v>
      </c>
      <c r="G1887" t="s">
        <v>77</v>
      </c>
      <c r="H1887" s="8">
        <v>-582.64799999999991</v>
      </c>
      <c r="K1887" s="17">
        <v>0.05</v>
      </c>
      <c r="N1887" s="8">
        <v>4.9017600000000003</v>
      </c>
    </row>
    <row r="1888" spans="1:14">
      <c r="A1888" s="17">
        <v>0.05</v>
      </c>
      <c r="B1888" s="8">
        <v>255.14819999999997</v>
      </c>
      <c r="F1888" s="17">
        <v>0.09</v>
      </c>
      <c r="G1888" t="s">
        <v>77</v>
      </c>
      <c r="H1888" s="8">
        <v>141.7824</v>
      </c>
      <c r="K1888" s="17">
        <v>0.01</v>
      </c>
      <c r="N1888" s="8">
        <v>-582.64799999999991</v>
      </c>
    </row>
    <row r="1889" spans="1:14">
      <c r="A1889" s="17">
        <v>0.06</v>
      </c>
      <c r="B1889" s="8">
        <v>39.426600000000001</v>
      </c>
      <c r="F1889" s="17">
        <v>0</v>
      </c>
      <c r="G1889" t="s">
        <v>77</v>
      </c>
      <c r="H1889" s="8">
        <v>74.181899999999999</v>
      </c>
      <c r="K1889" s="17">
        <v>0.01</v>
      </c>
      <c r="N1889" s="8">
        <v>-582.64799999999991</v>
      </c>
    </row>
    <row r="1890" spans="1:14">
      <c r="A1890" s="17">
        <v>0.05</v>
      </c>
      <c r="B1890" s="8">
        <v>-722.23</v>
      </c>
      <c r="F1890" s="17">
        <v>0</v>
      </c>
      <c r="G1890" t="s">
        <v>77</v>
      </c>
      <c r="H1890" s="8">
        <v>82.31</v>
      </c>
      <c r="K1890" s="17">
        <v>0.09</v>
      </c>
      <c r="N1890" s="8">
        <v>141.7824</v>
      </c>
    </row>
    <row r="1891" spans="1:14">
      <c r="A1891" s="17">
        <v>0.03</v>
      </c>
      <c r="B1891" s="8">
        <v>30.023999999999997</v>
      </c>
      <c r="F1891" s="17">
        <v>7.0000000000000007E-2</v>
      </c>
      <c r="G1891" t="s">
        <v>77</v>
      </c>
      <c r="H1891" s="8">
        <v>-16.063740000000003</v>
      </c>
      <c r="K1891" s="17">
        <v>0</v>
      </c>
      <c r="N1891" s="8">
        <v>74.181899999999999</v>
      </c>
    </row>
    <row r="1892" spans="1:14">
      <c r="A1892" s="17">
        <v>0.08</v>
      </c>
      <c r="B1892" s="8">
        <v>0.42660000000000337</v>
      </c>
      <c r="F1892" s="17">
        <v>0.02</v>
      </c>
      <c r="G1892" t="s">
        <v>77</v>
      </c>
      <c r="H1892" s="8">
        <v>333.76049999999998</v>
      </c>
      <c r="K1892" s="17">
        <v>0</v>
      </c>
      <c r="N1892" s="8">
        <v>82.31</v>
      </c>
    </row>
    <row r="1893" spans="1:14">
      <c r="A1893" s="17">
        <v>0.09</v>
      </c>
      <c r="B1893" s="8">
        <v>66.215999999999994</v>
      </c>
      <c r="F1893" s="17">
        <v>7.0000000000000007E-2</v>
      </c>
      <c r="G1893" t="s">
        <v>77</v>
      </c>
      <c r="H1893" s="8">
        <v>-12.078000000000001</v>
      </c>
      <c r="K1893" s="17">
        <v>7.0000000000000007E-2</v>
      </c>
      <c r="N1893" s="8">
        <v>-16.063740000000003</v>
      </c>
    </row>
    <row r="1894" spans="1:14">
      <c r="A1894" s="17">
        <v>0.05</v>
      </c>
      <c r="B1894" s="8">
        <v>-164.18</v>
      </c>
      <c r="F1894" s="17">
        <v>0.05</v>
      </c>
      <c r="G1894" t="s">
        <v>77</v>
      </c>
      <c r="H1894" s="8">
        <v>565.17999999999995</v>
      </c>
      <c r="K1894" s="17">
        <v>0.02</v>
      </c>
      <c r="N1894" s="8">
        <v>333.76049999999998</v>
      </c>
    </row>
    <row r="1895" spans="1:14">
      <c r="A1895" s="17">
        <v>0</v>
      </c>
      <c r="B1895" s="8">
        <v>-79.400000000000006</v>
      </c>
      <c r="F1895" s="17">
        <v>0.05</v>
      </c>
      <c r="G1895" t="s">
        <v>77</v>
      </c>
      <c r="H1895" s="8">
        <v>-32.666400000000003</v>
      </c>
      <c r="K1895" s="17">
        <v>7.0000000000000007E-2</v>
      </c>
      <c r="N1895" s="8">
        <v>-12.078000000000001</v>
      </c>
    </row>
    <row r="1896" spans="1:14">
      <c r="A1896" s="17">
        <v>7.0000000000000007E-2</v>
      </c>
      <c r="B1896" s="8">
        <v>23.045999999999999</v>
      </c>
      <c r="F1896" s="17">
        <v>0.05</v>
      </c>
      <c r="G1896" t="s">
        <v>77</v>
      </c>
      <c r="H1896" s="8">
        <v>-1220.9144999999999</v>
      </c>
      <c r="K1896" s="17">
        <v>0.05</v>
      </c>
      <c r="N1896" s="8">
        <v>565.17999999999995</v>
      </c>
    </row>
    <row r="1897" spans="1:14">
      <c r="A1897" s="17">
        <v>0.06</v>
      </c>
      <c r="B1897" s="8">
        <v>-127.3</v>
      </c>
      <c r="F1897" s="17">
        <v>0.06</v>
      </c>
      <c r="G1897" t="s">
        <v>77</v>
      </c>
      <c r="H1897" s="8">
        <v>224.96069999999997</v>
      </c>
      <c r="K1897" s="17">
        <v>0.05</v>
      </c>
      <c r="N1897" s="8">
        <v>-32.666400000000003</v>
      </c>
    </row>
    <row r="1898" spans="1:14">
      <c r="A1898" s="17">
        <v>0.05</v>
      </c>
      <c r="B1898" s="8">
        <v>-52.77</v>
      </c>
      <c r="F1898" s="17">
        <v>0.01</v>
      </c>
      <c r="G1898" t="s">
        <v>77</v>
      </c>
      <c r="H1898" s="8">
        <v>17.102799999999998</v>
      </c>
      <c r="K1898" s="17">
        <v>0.05</v>
      </c>
      <c r="N1898" s="8">
        <v>-1220.9144999999999</v>
      </c>
    </row>
    <row r="1899" spans="1:14">
      <c r="A1899" s="17">
        <v>0.09</v>
      </c>
      <c r="B1899" s="8">
        <v>-781.13419999999996</v>
      </c>
      <c r="F1899" s="17">
        <v>0.08</v>
      </c>
      <c r="G1899" t="s">
        <v>77</v>
      </c>
      <c r="H1899" s="8">
        <v>1269.3819599999999</v>
      </c>
      <c r="K1899" s="17">
        <v>0.06</v>
      </c>
      <c r="N1899" s="8">
        <v>224.96069999999997</v>
      </c>
    </row>
    <row r="1900" spans="1:14">
      <c r="A1900" s="17">
        <v>0.02</v>
      </c>
      <c r="B1900" s="8">
        <v>-23.295999999999999</v>
      </c>
      <c r="F1900" s="17">
        <v>0.1</v>
      </c>
      <c r="G1900" t="s">
        <v>77</v>
      </c>
      <c r="H1900" s="8">
        <v>137.68794000000014</v>
      </c>
      <c r="K1900" s="17">
        <v>0.01</v>
      </c>
      <c r="N1900" s="8">
        <v>17.102799999999998</v>
      </c>
    </row>
    <row r="1901" spans="1:14">
      <c r="A1901" s="17">
        <v>0.08</v>
      </c>
      <c r="B1901" s="8">
        <v>58.811999999999998</v>
      </c>
      <c r="F1901" s="17">
        <v>0.01</v>
      </c>
      <c r="G1901" t="s">
        <v>77</v>
      </c>
      <c r="H1901" s="8">
        <v>882.48239999999998</v>
      </c>
      <c r="K1901" s="17">
        <v>0.08</v>
      </c>
      <c r="N1901" s="8">
        <v>1269.3819599999999</v>
      </c>
    </row>
    <row r="1902" spans="1:14">
      <c r="A1902" s="17">
        <v>0.03</v>
      </c>
      <c r="B1902" s="8">
        <v>4.0442999999999998</v>
      </c>
      <c r="F1902" s="17">
        <v>0.03</v>
      </c>
      <c r="G1902" t="s">
        <v>77</v>
      </c>
      <c r="H1902" s="8">
        <v>1037.1044999999999</v>
      </c>
      <c r="K1902" s="17">
        <v>0.1</v>
      </c>
      <c r="N1902" s="8">
        <v>137.68794000000014</v>
      </c>
    </row>
    <row r="1903" spans="1:14">
      <c r="A1903" s="17">
        <v>0.01</v>
      </c>
      <c r="B1903" s="8">
        <v>-10.368400000000001</v>
      </c>
      <c r="F1903" s="17">
        <v>0.06</v>
      </c>
      <c r="G1903" t="s">
        <v>77</v>
      </c>
      <c r="H1903" s="8">
        <v>17.2</v>
      </c>
      <c r="K1903" s="17">
        <v>0.01</v>
      </c>
      <c r="N1903" s="8">
        <v>882.48239999999998</v>
      </c>
    </row>
    <row r="1904" spans="1:14">
      <c r="A1904" s="17">
        <v>0.08</v>
      </c>
      <c r="B1904" s="8">
        <v>989.81189999999992</v>
      </c>
      <c r="F1904" s="17">
        <v>0.06</v>
      </c>
      <c r="G1904" t="s">
        <v>77</v>
      </c>
      <c r="H1904" s="8">
        <v>19.78</v>
      </c>
      <c r="K1904" s="17">
        <v>0.03</v>
      </c>
      <c r="N1904" s="8">
        <v>1037.1044999999999</v>
      </c>
    </row>
    <row r="1905" spans="1:14">
      <c r="A1905" s="17">
        <v>0.03</v>
      </c>
      <c r="B1905" s="8">
        <v>2861.01</v>
      </c>
      <c r="F1905" s="17">
        <v>0.08</v>
      </c>
      <c r="G1905" t="s">
        <v>77</v>
      </c>
      <c r="H1905" s="8">
        <v>97.159999999999926</v>
      </c>
      <c r="K1905" s="17">
        <v>0.06</v>
      </c>
      <c r="N1905" s="8">
        <v>17.2</v>
      </c>
    </row>
    <row r="1906" spans="1:14">
      <c r="A1906" s="17">
        <v>0.03</v>
      </c>
      <c r="B1906" s="8">
        <v>1544.9307000000001</v>
      </c>
      <c r="F1906" s="17">
        <v>0.06</v>
      </c>
      <c r="G1906" t="s">
        <v>77</v>
      </c>
      <c r="H1906" s="8">
        <v>402.06599999999997</v>
      </c>
      <c r="K1906" s="17">
        <v>0.06</v>
      </c>
      <c r="N1906" s="8">
        <v>19.78</v>
      </c>
    </row>
    <row r="1907" spans="1:14">
      <c r="A1907" s="17">
        <v>7.0000000000000007E-2</v>
      </c>
      <c r="B1907" s="8">
        <v>125.9982</v>
      </c>
      <c r="F1907" s="17">
        <v>7.0000000000000007E-2</v>
      </c>
      <c r="G1907" t="s">
        <v>77</v>
      </c>
      <c r="H1907" s="8">
        <v>11.95</v>
      </c>
      <c r="K1907" s="17">
        <v>0.08</v>
      </c>
      <c r="N1907" s="8">
        <v>97.159999999999926</v>
      </c>
    </row>
    <row r="1908" spans="1:14">
      <c r="A1908" s="17">
        <v>0.05</v>
      </c>
      <c r="B1908" s="8">
        <v>-92.929200000000009</v>
      </c>
      <c r="F1908" s="17">
        <v>0.03</v>
      </c>
      <c r="G1908" t="s">
        <v>77</v>
      </c>
      <c r="H1908" s="8">
        <v>1773.6104999999998</v>
      </c>
      <c r="K1908" s="17">
        <v>0.06</v>
      </c>
      <c r="N1908" s="8">
        <v>402.06599999999997</v>
      </c>
    </row>
    <row r="1909" spans="1:14">
      <c r="A1909" s="17">
        <v>0.02</v>
      </c>
      <c r="B1909" s="8">
        <v>-39.808999999999997</v>
      </c>
      <c r="F1909" s="17">
        <v>0.03</v>
      </c>
      <c r="G1909" t="s">
        <v>77</v>
      </c>
      <c r="H1909" s="8">
        <v>4.1822000000000052</v>
      </c>
      <c r="K1909" s="17">
        <v>7.0000000000000007E-2</v>
      </c>
      <c r="N1909" s="8">
        <v>11.95</v>
      </c>
    </row>
    <row r="1910" spans="1:14">
      <c r="A1910" s="17">
        <v>0.01</v>
      </c>
      <c r="B1910" s="8">
        <v>-29.065600000000003</v>
      </c>
      <c r="F1910" s="17">
        <v>7.0000000000000007E-2</v>
      </c>
      <c r="G1910" t="s">
        <v>77</v>
      </c>
      <c r="H1910" s="8">
        <v>-807.59</v>
      </c>
      <c r="K1910" s="17">
        <v>0.03</v>
      </c>
      <c r="N1910" s="8">
        <v>1773.6104999999998</v>
      </c>
    </row>
    <row r="1911" spans="1:14">
      <c r="A1911" s="17">
        <v>0.1</v>
      </c>
      <c r="B1911" s="8">
        <v>-19.2972</v>
      </c>
      <c r="F1911" s="17">
        <v>7.0000000000000007E-2</v>
      </c>
      <c r="G1911" t="s">
        <v>77</v>
      </c>
      <c r="H1911" s="8">
        <v>-807.59</v>
      </c>
      <c r="K1911" s="17">
        <v>0.03</v>
      </c>
      <c r="N1911" s="8">
        <v>4.1822000000000052</v>
      </c>
    </row>
    <row r="1912" spans="1:14">
      <c r="A1912" s="17">
        <v>0.06</v>
      </c>
      <c r="B1912" s="8">
        <v>40.6556</v>
      </c>
      <c r="F1912" s="17">
        <v>0</v>
      </c>
      <c r="G1912" t="s">
        <v>77</v>
      </c>
      <c r="H1912" s="8">
        <v>313.81200000000001</v>
      </c>
      <c r="K1912" s="17">
        <v>7.0000000000000007E-2</v>
      </c>
      <c r="N1912" s="8">
        <v>-807.59</v>
      </c>
    </row>
    <row r="1913" spans="1:14">
      <c r="A1913" s="17">
        <v>0.03</v>
      </c>
      <c r="B1913" s="8">
        <v>137.67569999999998</v>
      </c>
      <c r="F1913" s="17">
        <v>0.05</v>
      </c>
      <c r="G1913" t="s">
        <v>77</v>
      </c>
      <c r="H1913" s="8">
        <v>4.29</v>
      </c>
      <c r="K1913" s="17">
        <v>7.0000000000000007E-2</v>
      </c>
      <c r="N1913" s="8">
        <v>-807.59</v>
      </c>
    </row>
    <row r="1914" spans="1:14">
      <c r="A1914" s="17">
        <v>7.0000000000000007E-2</v>
      </c>
      <c r="B1914" s="8">
        <v>-62</v>
      </c>
      <c r="F1914" s="17">
        <v>0.08</v>
      </c>
      <c r="G1914" t="s">
        <v>77</v>
      </c>
      <c r="H1914" s="8">
        <v>-59.73</v>
      </c>
      <c r="K1914" s="17">
        <v>0</v>
      </c>
      <c r="N1914" s="8">
        <v>313.81200000000001</v>
      </c>
    </row>
    <row r="1915" spans="1:14">
      <c r="A1915" s="17">
        <v>0.04</v>
      </c>
      <c r="B1915" s="8">
        <v>47.527199999999993</v>
      </c>
      <c r="F1915" s="17">
        <v>7.0000000000000007E-2</v>
      </c>
      <c r="G1915" t="s">
        <v>77</v>
      </c>
      <c r="H1915" s="8">
        <v>-299.81420000000003</v>
      </c>
      <c r="K1915" s="17">
        <v>0.05</v>
      </c>
      <c r="N1915" s="8">
        <v>4.29</v>
      </c>
    </row>
    <row r="1916" spans="1:14">
      <c r="A1916" s="17">
        <v>0.1</v>
      </c>
      <c r="B1916" s="8">
        <v>379.3965</v>
      </c>
      <c r="F1916" s="17">
        <v>0.04</v>
      </c>
      <c r="G1916" t="s">
        <v>77</v>
      </c>
      <c r="H1916" s="8">
        <v>-236.25</v>
      </c>
      <c r="K1916" s="17">
        <v>0.08</v>
      </c>
      <c r="N1916" s="8">
        <v>-59.73</v>
      </c>
    </row>
    <row r="1917" spans="1:14">
      <c r="A1917" s="17">
        <v>0.08</v>
      </c>
      <c r="B1917" s="8">
        <v>-41.83</v>
      </c>
      <c r="F1917" s="17">
        <v>0.04</v>
      </c>
      <c r="G1917" t="s">
        <v>77</v>
      </c>
      <c r="H1917" s="8">
        <v>510.48900000000003</v>
      </c>
      <c r="K1917" s="17">
        <v>7.0000000000000007E-2</v>
      </c>
      <c r="N1917" s="8">
        <v>-299.81420000000003</v>
      </c>
    </row>
    <row r="1918" spans="1:14">
      <c r="A1918" s="17">
        <v>0.1</v>
      </c>
      <c r="B1918" s="8">
        <v>372.40199999999999</v>
      </c>
      <c r="F1918" s="17">
        <v>0.08</v>
      </c>
      <c r="G1918" t="s">
        <v>77</v>
      </c>
      <c r="H1918" s="8">
        <v>-233.840688</v>
      </c>
      <c r="K1918" s="17">
        <v>0.04</v>
      </c>
      <c r="N1918" s="8">
        <v>-236.25</v>
      </c>
    </row>
    <row r="1919" spans="1:14">
      <c r="A1919" s="17">
        <v>7.0000000000000007E-2</v>
      </c>
      <c r="B1919" s="8">
        <v>-116.3455</v>
      </c>
      <c r="F1919" s="17">
        <v>0.09</v>
      </c>
      <c r="G1919" t="s">
        <v>77</v>
      </c>
      <c r="H1919" s="8">
        <v>-100.51</v>
      </c>
      <c r="K1919" s="17">
        <v>0.04</v>
      </c>
      <c r="N1919" s="8">
        <v>510.48900000000003</v>
      </c>
    </row>
    <row r="1920" spans="1:14">
      <c r="A1920" s="17">
        <v>0.03</v>
      </c>
      <c r="B1920" s="8">
        <v>1304.9000000000001</v>
      </c>
      <c r="F1920" s="17">
        <v>0.04</v>
      </c>
      <c r="G1920" t="s">
        <v>77</v>
      </c>
      <c r="H1920" s="8">
        <v>1374.9480000000001</v>
      </c>
      <c r="K1920" s="17">
        <v>0.08</v>
      </c>
      <c r="N1920" s="8">
        <v>-233.840688</v>
      </c>
    </row>
    <row r="1921" spans="1:14">
      <c r="A1921" s="17">
        <v>0.04</v>
      </c>
      <c r="B1921" s="8">
        <v>605.04719999999998</v>
      </c>
      <c r="F1921" s="17">
        <v>0.01</v>
      </c>
      <c r="G1921" t="s">
        <v>77</v>
      </c>
      <c r="H1921" s="8">
        <v>-4075.9339920000002</v>
      </c>
      <c r="K1921" s="17">
        <v>0.09</v>
      </c>
      <c r="N1921" s="8">
        <v>-100.51</v>
      </c>
    </row>
    <row r="1922" spans="1:14">
      <c r="A1922" s="17">
        <v>0.09</v>
      </c>
      <c r="B1922" s="8">
        <v>107.45461999999999</v>
      </c>
      <c r="F1922" s="17">
        <v>0.08</v>
      </c>
      <c r="G1922" t="s">
        <v>77</v>
      </c>
      <c r="H1922" s="8">
        <v>-3.9479999999999995</v>
      </c>
      <c r="K1922" s="17">
        <v>0.04</v>
      </c>
      <c r="N1922" s="8">
        <v>1374.9480000000001</v>
      </c>
    </row>
    <row r="1923" spans="1:14">
      <c r="A1923" s="17">
        <v>0.02</v>
      </c>
      <c r="B1923" s="8">
        <v>18.41</v>
      </c>
      <c r="F1923" s="17">
        <v>0.05</v>
      </c>
      <c r="G1923" t="s">
        <v>77</v>
      </c>
      <c r="H1923" s="8">
        <v>12.264000000000001</v>
      </c>
      <c r="K1923" s="17">
        <v>0.01</v>
      </c>
      <c r="N1923" s="8">
        <v>-4075.9339920000002</v>
      </c>
    </row>
    <row r="1924" spans="1:14">
      <c r="A1924" s="17">
        <v>0.06</v>
      </c>
      <c r="B1924" s="8">
        <v>65.63</v>
      </c>
      <c r="F1924" s="17">
        <v>0.06</v>
      </c>
      <c r="G1924" t="s">
        <v>77</v>
      </c>
      <c r="H1924" s="8">
        <v>65.597999999999999</v>
      </c>
      <c r="K1924" s="17">
        <v>0.08</v>
      </c>
      <c r="N1924" s="8">
        <v>-3.9479999999999995</v>
      </c>
    </row>
    <row r="1925" spans="1:14">
      <c r="A1925" s="17">
        <v>0.04</v>
      </c>
      <c r="B1925" s="8">
        <v>-7.73</v>
      </c>
      <c r="F1925" s="17">
        <v>0.01</v>
      </c>
      <c r="G1925" t="s">
        <v>77</v>
      </c>
      <c r="H1925" s="8">
        <v>-9.1079999999999988</v>
      </c>
      <c r="K1925" s="17">
        <v>0.05</v>
      </c>
      <c r="N1925" s="8">
        <v>12.264000000000001</v>
      </c>
    </row>
    <row r="1926" spans="1:14">
      <c r="A1926" s="17">
        <v>0.03</v>
      </c>
      <c r="B1926" s="8">
        <v>-47.995249999999999</v>
      </c>
      <c r="F1926" s="17">
        <v>0.03</v>
      </c>
      <c r="G1926" t="s">
        <v>77</v>
      </c>
      <c r="H1926" s="8">
        <v>1951.3</v>
      </c>
      <c r="K1926" s="17">
        <v>0.06</v>
      </c>
      <c r="N1926" s="8">
        <v>65.597999999999999</v>
      </c>
    </row>
    <row r="1927" spans="1:14">
      <c r="A1927" s="17">
        <v>0.1</v>
      </c>
      <c r="B1927" s="8">
        <v>66.22</v>
      </c>
      <c r="F1927" s="17">
        <v>0.03</v>
      </c>
      <c r="G1927" t="s">
        <v>77</v>
      </c>
      <c r="H1927" s="8">
        <v>1538.7827999999997</v>
      </c>
      <c r="K1927" s="17">
        <v>0.01</v>
      </c>
      <c r="N1927" s="8">
        <v>-9.1079999999999988</v>
      </c>
    </row>
    <row r="1928" spans="1:14">
      <c r="A1928" s="17">
        <v>0.02</v>
      </c>
      <c r="B1928" s="8">
        <v>-23.53</v>
      </c>
      <c r="F1928" s="17">
        <v>0.01</v>
      </c>
      <c r="G1928" t="s">
        <v>77</v>
      </c>
      <c r="H1928" s="8">
        <v>51.590000000000053</v>
      </c>
      <c r="K1928" s="17">
        <v>0.03</v>
      </c>
      <c r="N1928" s="8">
        <v>1951.3</v>
      </c>
    </row>
    <row r="1929" spans="1:14">
      <c r="A1929" s="17">
        <v>0.08</v>
      </c>
      <c r="B1929" s="8">
        <v>10.680000000000014</v>
      </c>
      <c r="F1929" s="17">
        <v>0.03</v>
      </c>
      <c r="G1929" t="s">
        <v>77</v>
      </c>
      <c r="H1929" s="8">
        <v>-30.45</v>
      </c>
      <c r="K1929" s="17">
        <v>0.03</v>
      </c>
      <c r="N1929" s="8">
        <v>1538.7827999999997</v>
      </c>
    </row>
    <row r="1930" spans="1:14">
      <c r="A1930" s="17">
        <v>0.1</v>
      </c>
      <c r="B1930" s="8">
        <v>58.263599999999997</v>
      </c>
      <c r="F1930" s="17">
        <v>0.1</v>
      </c>
      <c r="G1930" t="s">
        <v>77</v>
      </c>
      <c r="H1930" s="8">
        <v>-43.65504</v>
      </c>
      <c r="K1930" s="17">
        <v>0.01</v>
      </c>
      <c r="N1930" s="8">
        <v>51.590000000000053</v>
      </c>
    </row>
    <row r="1931" spans="1:14">
      <c r="A1931" s="17">
        <v>0.06</v>
      </c>
      <c r="B1931" s="8">
        <v>-42.170500000000004</v>
      </c>
      <c r="F1931" s="17">
        <v>0.04</v>
      </c>
      <c r="G1931" t="s">
        <v>77</v>
      </c>
      <c r="H1931" s="8">
        <v>-1535.4864000000002</v>
      </c>
      <c r="K1931" s="17">
        <v>0.03</v>
      </c>
      <c r="N1931" s="8">
        <v>-30.45</v>
      </c>
    </row>
    <row r="1932" spans="1:14">
      <c r="A1932" s="17">
        <v>0.01</v>
      </c>
      <c r="B1932" s="8">
        <v>66.362220000000008</v>
      </c>
      <c r="F1932" s="17">
        <v>0</v>
      </c>
      <c r="G1932" t="s">
        <v>77</v>
      </c>
      <c r="H1932" s="8">
        <v>-159.32</v>
      </c>
      <c r="K1932" s="17">
        <v>0.1</v>
      </c>
      <c r="N1932" s="8">
        <v>-43.65504</v>
      </c>
    </row>
    <row r="1933" spans="1:14">
      <c r="A1933" s="17">
        <v>0.05</v>
      </c>
      <c r="B1933" s="8">
        <v>-1.904000000000019</v>
      </c>
      <c r="F1933" s="17">
        <v>0.06</v>
      </c>
      <c r="G1933" t="s">
        <v>77</v>
      </c>
      <c r="H1933" s="8">
        <v>95.387999999999991</v>
      </c>
      <c r="K1933" s="17">
        <v>0.04</v>
      </c>
      <c r="N1933" s="8">
        <v>-1535.4864000000002</v>
      </c>
    </row>
    <row r="1934" spans="1:14">
      <c r="A1934" s="17">
        <v>0</v>
      </c>
      <c r="B1934" s="8">
        <v>-37.048000000000002</v>
      </c>
      <c r="F1934" s="17">
        <v>0</v>
      </c>
      <c r="G1934" t="s">
        <v>77</v>
      </c>
      <c r="H1934" s="8">
        <v>-135.46</v>
      </c>
      <c r="K1934" s="17">
        <v>0</v>
      </c>
      <c r="N1934" s="8">
        <v>-159.32</v>
      </c>
    </row>
    <row r="1935" spans="1:14">
      <c r="A1935" s="17">
        <v>0.09</v>
      </c>
      <c r="B1935" s="8">
        <v>-56.887999999999998</v>
      </c>
      <c r="F1935" s="17">
        <v>0.06</v>
      </c>
      <c r="G1935" t="s">
        <v>77</v>
      </c>
      <c r="H1935" s="8">
        <v>-13.068000000000001</v>
      </c>
      <c r="K1935" s="17">
        <v>0.06</v>
      </c>
      <c r="N1935" s="8">
        <v>95.387999999999991</v>
      </c>
    </row>
    <row r="1936" spans="1:14">
      <c r="A1936" s="17">
        <v>0</v>
      </c>
      <c r="B1936" s="8">
        <v>-189.714</v>
      </c>
      <c r="F1936" s="17">
        <v>0</v>
      </c>
      <c r="G1936" t="s">
        <v>77</v>
      </c>
      <c r="H1936" s="8">
        <v>-25.103999999999999</v>
      </c>
      <c r="K1936" s="17">
        <v>0</v>
      </c>
      <c r="N1936" s="8">
        <v>-135.46</v>
      </c>
    </row>
    <row r="1937" spans="1:14">
      <c r="A1937" s="17">
        <v>0.05</v>
      </c>
      <c r="B1937" s="8">
        <v>1628.37</v>
      </c>
      <c r="F1937" s="17">
        <v>0.06</v>
      </c>
      <c r="G1937" t="s">
        <v>77</v>
      </c>
      <c r="H1937" s="8">
        <v>596.80799999999999</v>
      </c>
      <c r="K1937" s="17">
        <v>0.06</v>
      </c>
      <c r="N1937" s="8">
        <v>-13.068000000000001</v>
      </c>
    </row>
    <row r="1938" spans="1:14">
      <c r="A1938" s="17">
        <v>0.03</v>
      </c>
      <c r="B1938" s="8">
        <v>-4.4800000000000004</v>
      </c>
      <c r="F1938" s="17">
        <v>0.02</v>
      </c>
      <c r="G1938" t="s">
        <v>77</v>
      </c>
      <c r="H1938" s="8">
        <v>401.85</v>
      </c>
      <c r="K1938" s="17">
        <v>0</v>
      </c>
      <c r="N1938" s="8">
        <v>-25.103999999999999</v>
      </c>
    </row>
    <row r="1939" spans="1:14">
      <c r="A1939" s="17">
        <v>0.09</v>
      </c>
      <c r="B1939" s="8">
        <v>3193.2840000000001</v>
      </c>
      <c r="F1939" s="17">
        <v>0.04</v>
      </c>
      <c r="G1939" t="s">
        <v>77</v>
      </c>
      <c r="H1939" s="8">
        <v>3576.8840999999998</v>
      </c>
      <c r="K1939" s="17">
        <v>0.06</v>
      </c>
      <c r="N1939" s="8">
        <v>596.80799999999999</v>
      </c>
    </row>
    <row r="1940" spans="1:14">
      <c r="A1940" s="17">
        <v>0.03</v>
      </c>
      <c r="B1940" s="8">
        <v>43.691699999999997</v>
      </c>
      <c r="F1940" s="17">
        <v>0.01</v>
      </c>
      <c r="G1940" t="s">
        <v>77</v>
      </c>
      <c r="H1940" s="8">
        <v>8.3219999999999992</v>
      </c>
      <c r="K1940" s="17">
        <v>0.02</v>
      </c>
      <c r="N1940" s="8">
        <v>401.85</v>
      </c>
    </row>
    <row r="1941" spans="1:14">
      <c r="A1941" s="17">
        <v>0.05</v>
      </c>
      <c r="B1941" s="8">
        <v>349.05930000000001</v>
      </c>
      <c r="F1941" s="17">
        <v>0.01</v>
      </c>
      <c r="G1941" t="s">
        <v>77</v>
      </c>
      <c r="H1941" s="8">
        <v>24.018000000000001</v>
      </c>
      <c r="K1941" s="17">
        <v>0.04</v>
      </c>
      <c r="N1941" s="8">
        <v>3576.8840999999998</v>
      </c>
    </row>
    <row r="1942" spans="1:14">
      <c r="A1942" s="17">
        <v>0.02</v>
      </c>
      <c r="B1942" s="8">
        <v>1.9919999999999998</v>
      </c>
      <c r="F1942" s="17">
        <v>0.03</v>
      </c>
      <c r="G1942" t="s">
        <v>77</v>
      </c>
      <c r="H1942" s="8">
        <v>710.80739999999992</v>
      </c>
      <c r="K1942" s="17">
        <v>0.01</v>
      </c>
      <c r="N1942" s="8">
        <v>8.3219999999999992</v>
      </c>
    </row>
    <row r="1943" spans="1:14">
      <c r="A1943" s="17">
        <v>0.04</v>
      </c>
      <c r="B1943" s="8">
        <v>-22.009999999999998</v>
      </c>
      <c r="F1943" s="17">
        <v>0.06</v>
      </c>
      <c r="G1943" t="s">
        <v>77</v>
      </c>
      <c r="H1943" s="8">
        <v>80.071200000000005</v>
      </c>
      <c r="K1943" s="17">
        <v>0.01</v>
      </c>
      <c r="N1943" s="8">
        <v>24.018000000000001</v>
      </c>
    </row>
    <row r="1944" spans="1:14">
      <c r="A1944" s="17">
        <v>0.01</v>
      </c>
      <c r="B1944" s="8">
        <v>426.46032000000002</v>
      </c>
      <c r="F1944" s="17">
        <v>0.08</v>
      </c>
      <c r="G1944" t="s">
        <v>77</v>
      </c>
      <c r="H1944" s="8">
        <v>989.81189999999992</v>
      </c>
      <c r="K1944" s="17">
        <v>0.03</v>
      </c>
      <c r="N1944" s="8">
        <v>710.80739999999992</v>
      </c>
    </row>
    <row r="1945" spans="1:14">
      <c r="A1945" s="17">
        <v>0</v>
      </c>
      <c r="B1945" s="8">
        <v>19.554599999999997</v>
      </c>
      <c r="F1945" s="17">
        <v>0.02</v>
      </c>
      <c r="G1945" t="s">
        <v>77</v>
      </c>
      <c r="H1945" s="8">
        <v>-39.808999999999997</v>
      </c>
      <c r="K1945" s="17">
        <v>0.06</v>
      </c>
      <c r="N1945" s="8">
        <v>80.071200000000005</v>
      </c>
    </row>
    <row r="1946" spans="1:14">
      <c r="A1946" s="17">
        <v>0.04</v>
      </c>
      <c r="B1946" s="8">
        <v>152.48200000000003</v>
      </c>
      <c r="F1946" s="17">
        <v>0.01</v>
      </c>
      <c r="G1946" t="s">
        <v>77</v>
      </c>
      <c r="H1946" s="8">
        <v>-29.065600000000003</v>
      </c>
      <c r="K1946" s="17">
        <v>0.08</v>
      </c>
      <c r="N1946" s="8">
        <v>989.81189999999992</v>
      </c>
    </row>
    <row r="1947" spans="1:14">
      <c r="A1947" s="17">
        <v>0.03</v>
      </c>
      <c r="B1947" s="8">
        <v>67.012000000000057</v>
      </c>
      <c r="F1947" s="17">
        <v>0.08</v>
      </c>
      <c r="G1947" t="s">
        <v>77</v>
      </c>
      <c r="H1947" s="8">
        <v>-41.83</v>
      </c>
      <c r="K1947" s="17">
        <v>0.02</v>
      </c>
      <c r="N1947" s="8">
        <v>-39.808999999999997</v>
      </c>
    </row>
    <row r="1948" spans="1:14">
      <c r="A1948" s="17">
        <v>0.08</v>
      </c>
      <c r="B1948" s="8">
        <v>374.625</v>
      </c>
      <c r="F1948" s="17">
        <v>0.1</v>
      </c>
      <c r="G1948" t="s">
        <v>77</v>
      </c>
      <c r="H1948" s="8">
        <v>372.40199999999999</v>
      </c>
      <c r="K1948" s="17">
        <v>0.01</v>
      </c>
      <c r="N1948" s="8">
        <v>-29.065600000000003</v>
      </c>
    </row>
    <row r="1949" spans="1:14">
      <c r="A1949" s="17">
        <v>0.08</v>
      </c>
      <c r="B1949" s="8">
        <v>-3.2448000000000001</v>
      </c>
      <c r="F1949" s="17">
        <v>0.04</v>
      </c>
      <c r="G1949" t="s">
        <v>77</v>
      </c>
      <c r="H1949" s="8">
        <v>605.04719999999998</v>
      </c>
      <c r="K1949" s="17">
        <v>0.08</v>
      </c>
      <c r="N1949" s="8">
        <v>-41.83</v>
      </c>
    </row>
    <row r="1950" spans="1:14">
      <c r="A1950" s="17">
        <v>0</v>
      </c>
      <c r="B1950" s="8">
        <v>6384.4388999999992</v>
      </c>
      <c r="F1950" s="17">
        <v>0.1</v>
      </c>
      <c r="G1950" t="s">
        <v>77</v>
      </c>
      <c r="H1950" s="8">
        <v>66.22</v>
      </c>
      <c r="K1950" s="17">
        <v>0.1</v>
      </c>
      <c r="N1950" s="8">
        <v>372.40199999999999</v>
      </c>
    </row>
    <row r="1951" spans="1:14">
      <c r="A1951" s="17">
        <v>0.01</v>
      </c>
      <c r="B1951" s="8">
        <v>-116.76</v>
      </c>
      <c r="F1951" s="17">
        <v>0.08</v>
      </c>
      <c r="G1951" t="s">
        <v>77</v>
      </c>
      <c r="H1951" s="8">
        <v>10.680000000000014</v>
      </c>
      <c r="K1951" s="17">
        <v>0.04</v>
      </c>
      <c r="N1951" s="8">
        <v>605.04719999999998</v>
      </c>
    </row>
    <row r="1952" spans="1:14">
      <c r="A1952" s="17">
        <v>0.1</v>
      </c>
      <c r="B1952" s="8">
        <v>-160.952</v>
      </c>
      <c r="F1952" s="17">
        <v>0.05</v>
      </c>
      <c r="G1952" t="s">
        <v>77</v>
      </c>
      <c r="H1952" s="8">
        <v>-1.904000000000019</v>
      </c>
      <c r="K1952" s="17">
        <v>0.1</v>
      </c>
      <c r="N1952" s="8">
        <v>66.22</v>
      </c>
    </row>
    <row r="1953" spans="1:14">
      <c r="A1953" s="17">
        <v>0.08</v>
      </c>
      <c r="B1953" s="8">
        <v>-41.87</v>
      </c>
      <c r="F1953" s="17">
        <v>0.01</v>
      </c>
      <c r="G1953" t="s">
        <v>77</v>
      </c>
      <c r="H1953" s="8">
        <v>426.46032000000002</v>
      </c>
      <c r="K1953" s="17">
        <v>0.08</v>
      </c>
      <c r="N1953" s="8">
        <v>10.680000000000014</v>
      </c>
    </row>
    <row r="1954" spans="1:14">
      <c r="A1954" s="17">
        <v>0.1</v>
      </c>
      <c r="B1954" s="8">
        <v>-24.7104</v>
      </c>
      <c r="F1954" s="17">
        <v>0.08</v>
      </c>
      <c r="G1954" t="s">
        <v>77</v>
      </c>
      <c r="H1954" s="8">
        <v>374.625</v>
      </c>
      <c r="K1954" s="17">
        <v>0.05</v>
      </c>
      <c r="N1954" s="8">
        <v>-1.904000000000019</v>
      </c>
    </row>
    <row r="1955" spans="1:14">
      <c r="A1955" s="17">
        <v>0.1</v>
      </c>
      <c r="B1955" s="8">
        <v>349.48499999999996</v>
      </c>
      <c r="F1955" s="17">
        <v>0.1</v>
      </c>
      <c r="G1955" t="s">
        <v>77</v>
      </c>
      <c r="H1955" s="8">
        <v>-160.952</v>
      </c>
      <c r="K1955" s="17">
        <v>0.01</v>
      </c>
      <c r="N1955" s="8">
        <v>426.46032000000002</v>
      </c>
    </row>
    <row r="1956" spans="1:14">
      <c r="K1956" s="17">
        <v>0.08</v>
      </c>
      <c r="N1956" s="8">
        <v>374.625</v>
      </c>
    </row>
    <row r="1957" spans="1:14">
      <c r="K1957" s="17">
        <v>0.1</v>
      </c>
      <c r="N1957" s="8">
        <v>-160.952</v>
      </c>
    </row>
  </sheetData>
  <autoFilter ref="A3:A1955"/>
  <sortState ref="F2:H1953">
    <sortCondition ref="G2:G1953"/>
  </sortState>
  <mergeCells count="5">
    <mergeCell ref="L3:N3"/>
    <mergeCell ref="L4:N4"/>
    <mergeCell ref="A2:B2"/>
    <mergeCell ref="F2:H2"/>
    <mergeCell ref="K2:N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5"/>
  <sheetViews>
    <sheetView workbookViewId="0">
      <selection activeCell="A1420" sqref="A1:A1048576"/>
    </sheetView>
  </sheetViews>
  <sheetFormatPr defaultRowHeight="12.5"/>
  <sheetData>
    <row r="1" spans="1:2">
      <c r="A1" t="s">
        <v>24</v>
      </c>
      <c r="B1" t="s">
        <v>3029</v>
      </c>
    </row>
    <row r="2" spans="1:2">
      <c r="A2">
        <v>65</v>
      </c>
      <c r="B2" t="s">
        <v>3030</v>
      </c>
    </row>
    <row r="3" spans="1:2">
      <c r="A3">
        <v>612</v>
      </c>
      <c r="B3" t="s">
        <v>3030</v>
      </c>
    </row>
    <row r="4" spans="1:2">
      <c r="A4">
        <v>614</v>
      </c>
      <c r="B4" t="s">
        <v>3030</v>
      </c>
    </row>
    <row r="5" spans="1:2">
      <c r="A5">
        <v>678</v>
      </c>
      <c r="B5" t="s">
        <v>3030</v>
      </c>
    </row>
    <row r="6" spans="1:2">
      <c r="A6">
        <v>710</v>
      </c>
      <c r="B6" t="s">
        <v>3030</v>
      </c>
    </row>
    <row r="7" spans="1:2">
      <c r="A7">
        <v>740</v>
      </c>
      <c r="B7" t="s">
        <v>3030</v>
      </c>
    </row>
    <row r="8" spans="1:2">
      <c r="A8">
        <v>775</v>
      </c>
      <c r="B8" t="s">
        <v>3030</v>
      </c>
    </row>
    <row r="9" spans="1:2">
      <c r="A9">
        <v>833</v>
      </c>
      <c r="B9" t="s">
        <v>3030</v>
      </c>
    </row>
    <row r="10" spans="1:2">
      <c r="A10">
        <v>902</v>
      </c>
      <c r="B10" t="s">
        <v>3030</v>
      </c>
    </row>
    <row r="11" spans="1:2">
      <c r="A11">
        <v>3300</v>
      </c>
      <c r="B11" t="s">
        <v>3030</v>
      </c>
    </row>
    <row r="12" spans="1:2">
      <c r="A12">
        <v>3456</v>
      </c>
      <c r="B12" t="s">
        <v>3030</v>
      </c>
    </row>
    <row r="13" spans="1:2">
      <c r="A13">
        <v>3525</v>
      </c>
      <c r="B13" t="s">
        <v>3030</v>
      </c>
    </row>
    <row r="14" spans="1:2">
      <c r="A14">
        <v>3589</v>
      </c>
      <c r="B14" t="s">
        <v>3030</v>
      </c>
    </row>
    <row r="15" spans="1:2">
      <c r="A15">
        <v>3687</v>
      </c>
      <c r="B15" t="s">
        <v>3030</v>
      </c>
    </row>
    <row r="16" spans="1:2">
      <c r="A16">
        <v>3777</v>
      </c>
      <c r="B16" t="s">
        <v>3030</v>
      </c>
    </row>
    <row r="17" spans="1:2">
      <c r="A17">
        <v>3783</v>
      </c>
      <c r="B17" t="s">
        <v>3030</v>
      </c>
    </row>
    <row r="18" spans="1:2">
      <c r="A18">
        <v>4006</v>
      </c>
      <c r="B18" t="s">
        <v>3030</v>
      </c>
    </row>
    <row r="19" spans="1:2">
      <c r="A19">
        <v>4037</v>
      </c>
      <c r="B19" t="s">
        <v>3030</v>
      </c>
    </row>
    <row r="20" spans="1:2">
      <c r="A20">
        <v>4230</v>
      </c>
      <c r="B20" t="s">
        <v>3030</v>
      </c>
    </row>
    <row r="21" spans="1:2">
      <c r="A21">
        <v>4261</v>
      </c>
      <c r="B21" t="s">
        <v>3030</v>
      </c>
    </row>
    <row r="22" spans="1:2">
      <c r="A22">
        <v>4391</v>
      </c>
      <c r="B22" t="s">
        <v>3030</v>
      </c>
    </row>
    <row r="23" spans="1:2">
      <c r="A23">
        <v>4610</v>
      </c>
      <c r="B23" t="s">
        <v>3030</v>
      </c>
    </row>
    <row r="24" spans="1:2">
      <c r="A24">
        <v>4738</v>
      </c>
      <c r="B24" t="s">
        <v>3030</v>
      </c>
    </row>
    <row r="25" spans="1:2">
      <c r="A25">
        <v>4864</v>
      </c>
      <c r="B25" t="s">
        <v>3030</v>
      </c>
    </row>
    <row r="26" spans="1:2">
      <c r="A26">
        <v>4960</v>
      </c>
      <c r="B26" t="s">
        <v>3030</v>
      </c>
    </row>
    <row r="27" spans="1:2">
      <c r="A27">
        <v>5028</v>
      </c>
      <c r="B27" t="s">
        <v>3030</v>
      </c>
    </row>
    <row r="28" spans="1:2">
      <c r="A28">
        <v>5059</v>
      </c>
      <c r="B28" t="s">
        <v>3030</v>
      </c>
    </row>
    <row r="29" spans="1:2">
      <c r="A29">
        <v>5061</v>
      </c>
      <c r="B29" t="s">
        <v>3030</v>
      </c>
    </row>
    <row r="30" spans="1:2">
      <c r="A30">
        <v>5189</v>
      </c>
      <c r="B30" t="s">
        <v>3030</v>
      </c>
    </row>
    <row r="31" spans="1:2">
      <c r="A31">
        <v>5381</v>
      </c>
      <c r="B31" t="s">
        <v>3030</v>
      </c>
    </row>
    <row r="32" spans="1:2">
      <c r="A32">
        <v>5414</v>
      </c>
      <c r="B32" t="s">
        <v>3030</v>
      </c>
    </row>
    <row r="33" spans="1:2">
      <c r="A33">
        <v>5511</v>
      </c>
      <c r="B33" t="s">
        <v>3030</v>
      </c>
    </row>
    <row r="34" spans="1:2">
      <c r="A34">
        <v>5699</v>
      </c>
      <c r="B34" t="s">
        <v>3030</v>
      </c>
    </row>
    <row r="35" spans="1:2">
      <c r="A35">
        <v>6054</v>
      </c>
      <c r="B35" t="s">
        <v>3030</v>
      </c>
    </row>
    <row r="36" spans="1:2">
      <c r="A36">
        <v>6241</v>
      </c>
      <c r="B36" t="s">
        <v>3030</v>
      </c>
    </row>
    <row r="37" spans="1:2">
      <c r="A37">
        <v>6272</v>
      </c>
      <c r="B37" t="s">
        <v>3030</v>
      </c>
    </row>
    <row r="38" spans="1:2">
      <c r="A38">
        <v>6498</v>
      </c>
      <c r="B38" t="s">
        <v>3030</v>
      </c>
    </row>
    <row r="39" spans="1:2">
      <c r="A39">
        <v>6500</v>
      </c>
      <c r="B39" t="s">
        <v>3030</v>
      </c>
    </row>
    <row r="40" spans="1:2">
      <c r="A40">
        <v>6502</v>
      </c>
      <c r="B40" t="s">
        <v>3030</v>
      </c>
    </row>
    <row r="41" spans="1:2">
      <c r="A41">
        <v>6661</v>
      </c>
      <c r="B41" t="s">
        <v>3030</v>
      </c>
    </row>
    <row r="42" spans="1:2">
      <c r="A42">
        <v>6695</v>
      </c>
      <c r="B42" t="s">
        <v>3030</v>
      </c>
    </row>
    <row r="43" spans="1:2">
      <c r="A43">
        <v>6757</v>
      </c>
      <c r="B43" t="s">
        <v>3030</v>
      </c>
    </row>
    <row r="44" spans="1:2">
      <c r="A44">
        <v>6978</v>
      </c>
      <c r="B44" t="s">
        <v>3030</v>
      </c>
    </row>
    <row r="45" spans="1:2">
      <c r="A45">
        <v>6979</v>
      </c>
      <c r="B45" t="s">
        <v>3030</v>
      </c>
    </row>
    <row r="46" spans="1:2">
      <c r="A46">
        <v>7079</v>
      </c>
      <c r="B46" t="s">
        <v>3030</v>
      </c>
    </row>
    <row r="47" spans="1:2">
      <c r="A47">
        <v>7107</v>
      </c>
      <c r="B47" t="s">
        <v>3030</v>
      </c>
    </row>
    <row r="48" spans="1:2">
      <c r="A48">
        <v>7203</v>
      </c>
      <c r="B48" t="s">
        <v>3030</v>
      </c>
    </row>
    <row r="49" spans="1:2">
      <c r="A49">
        <v>7269</v>
      </c>
      <c r="B49" t="s">
        <v>3030</v>
      </c>
    </row>
    <row r="50" spans="1:2">
      <c r="A50">
        <v>7364</v>
      </c>
      <c r="B50" t="s">
        <v>3030</v>
      </c>
    </row>
    <row r="51" spans="1:2">
      <c r="A51">
        <v>7521</v>
      </c>
      <c r="B51" t="s">
        <v>3030</v>
      </c>
    </row>
    <row r="52" spans="1:2">
      <c r="A52">
        <v>7744</v>
      </c>
      <c r="B52" t="s">
        <v>3030</v>
      </c>
    </row>
    <row r="53" spans="1:2">
      <c r="A53">
        <v>7812</v>
      </c>
      <c r="B53" t="s">
        <v>3030</v>
      </c>
    </row>
    <row r="54" spans="1:2">
      <c r="A54">
        <v>7815</v>
      </c>
      <c r="B54" t="s">
        <v>3030</v>
      </c>
    </row>
    <row r="55" spans="1:2">
      <c r="A55">
        <v>7841</v>
      </c>
      <c r="B55" t="s">
        <v>3030</v>
      </c>
    </row>
    <row r="56" spans="1:2">
      <c r="A56">
        <v>7845</v>
      </c>
      <c r="B56" t="s">
        <v>3030</v>
      </c>
    </row>
    <row r="57" spans="1:2">
      <c r="A57">
        <v>8034</v>
      </c>
      <c r="B57" t="s">
        <v>3030</v>
      </c>
    </row>
    <row r="58" spans="1:2">
      <c r="A58">
        <v>8133</v>
      </c>
      <c r="B58" t="s">
        <v>3030</v>
      </c>
    </row>
    <row r="59" spans="1:2">
      <c r="A59">
        <v>8292</v>
      </c>
      <c r="B59" t="s">
        <v>3030</v>
      </c>
    </row>
    <row r="60" spans="1:2">
      <c r="A60">
        <v>8293</v>
      </c>
      <c r="B60" t="s">
        <v>3030</v>
      </c>
    </row>
    <row r="61" spans="1:2">
      <c r="A61">
        <v>8353</v>
      </c>
      <c r="B61" t="s">
        <v>3030</v>
      </c>
    </row>
    <row r="62" spans="1:2">
      <c r="A62">
        <v>8961</v>
      </c>
      <c r="B62" t="s">
        <v>3030</v>
      </c>
    </row>
    <row r="63" spans="1:2">
      <c r="A63">
        <v>9027</v>
      </c>
      <c r="B63" t="s">
        <v>3030</v>
      </c>
    </row>
    <row r="64" spans="1:2">
      <c r="A64">
        <v>9093</v>
      </c>
      <c r="B64" t="s">
        <v>3030</v>
      </c>
    </row>
    <row r="65" spans="1:2">
      <c r="A65">
        <v>9152</v>
      </c>
      <c r="B65" t="s">
        <v>3030</v>
      </c>
    </row>
    <row r="66" spans="1:2">
      <c r="A66">
        <v>9219</v>
      </c>
      <c r="B66" t="s">
        <v>3030</v>
      </c>
    </row>
    <row r="67" spans="1:2">
      <c r="A67">
        <v>9472</v>
      </c>
      <c r="B67" t="s">
        <v>3030</v>
      </c>
    </row>
    <row r="68" spans="1:2">
      <c r="A68">
        <v>9574</v>
      </c>
      <c r="B68" t="s">
        <v>3030</v>
      </c>
    </row>
    <row r="69" spans="1:2">
      <c r="A69">
        <v>9696</v>
      </c>
      <c r="B69" t="s">
        <v>3030</v>
      </c>
    </row>
    <row r="70" spans="1:2">
      <c r="A70">
        <v>9701</v>
      </c>
      <c r="B70" t="s">
        <v>3030</v>
      </c>
    </row>
    <row r="71" spans="1:2">
      <c r="A71">
        <v>9762</v>
      </c>
      <c r="B71" t="s">
        <v>3030</v>
      </c>
    </row>
    <row r="72" spans="1:2">
      <c r="A72">
        <v>9829</v>
      </c>
      <c r="B72" t="s">
        <v>3030</v>
      </c>
    </row>
    <row r="73" spans="1:2">
      <c r="A73">
        <v>9895</v>
      </c>
      <c r="B73" t="s">
        <v>3030</v>
      </c>
    </row>
    <row r="74" spans="1:2">
      <c r="A74">
        <v>9923</v>
      </c>
      <c r="B74" t="s">
        <v>3030</v>
      </c>
    </row>
    <row r="75" spans="1:2">
      <c r="A75">
        <v>9927</v>
      </c>
      <c r="B75" t="s">
        <v>3030</v>
      </c>
    </row>
    <row r="76" spans="1:2">
      <c r="A76">
        <v>10054</v>
      </c>
      <c r="B76" t="s">
        <v>3030</v>
      </c>
    </row>
    <row r="77" spans="1:2">
      <c r="A77">
        <v>10183</v>
      </c>
      <c r="B77" t="s">
        <v>3030</v>
      </c>
    </row>
    <row r="78" spans="1:2">
      <c r="A78">
        <v>10498</v>
      </c>
      <c r="B78" t="s">
        <v>3030</v>
      </c>
    </row>
    <row r="79" spans="1:2">
      <c r="A79">
        <v>10662</v>
      </c>
      <c r="B79" t="s">
        <v>3030</v>
      </c>
    </row>
    <row r="80" spans="1:2">
      <c r="A80">
        <v>10917</v>
      </c>
      <c r="B80" t="s">
        <v>3030</v>
      </c>
    </row>
    <row r="81" spans="1:2">
      <c r="A81">
        <v>11271</v>
      </c>
      <c r="B81" t="s">
        <v>3030</v>
      </c>
    </row>
    <row r="82" spans="1:2">
      <c r="A82">
        <v>11396</v>
      </c>
      <c r="B82" t="s">
        <v>3030</v>
      </c>
    </row>
    <row r="83" spans="1:2">
      <c r="A83">
        <v>11425</v>
      </c>
      <c r="B83" t="s">
        <v>3030</v>
      </c>
    </row>
    <row r="84" spans="1:2">
      <c r="A84">
        <v>11426</v>
      </c>
      <c r="B84" t="s">
        <v>3030</v>
      </c>
    </row>
    <row r="85" spans="1:2">
      <c r="A85">
        <v>11648</v>
      </c>
      <c r="B85" t="s">
        <v>3030</v>
      </c>
    </row>
    <row r="86" spans="1:2">
      <c r="A86">
        <v>11652</v>
      </c>
      <c r="B86" t="s">
        <v>3030</v>
      </c>
    </row>
    <row r="87" spans="1:2">
      <c r="A87">
        <v>11682</v>
      </c>
      <c r="B87" t="s">
        <v>3030</v>
      </c>
    </row>
    <row r="88" spans="1:2">
      <c r="A88">
        <v>11748</v>
      </c>
      <c r="B88" t="s">
        <v>3030</v>
      </c>
    </row>
    <row r="89" spans="1:2">
      <c r="A89">
        <v>11909</v>
      </c>
      <c r="B89" t="s">
        <v>3030</v>
      </c>
    </row>
    <row r="90" spans="1:2">
      <c r="A90">
        <v>11911</v>
      </c>
      <c r="B90" t="s">
        <v>3030</v>
      </c>
    </row>
    <row r="91" spans="1:2">
      <c r="A91">
        <v>12005</v>
      </c>
      <c r="B91" t="s">
        <v>3030</v>
      </c>
    </row>
    <row r="92" spans="1:2">
      <c r="A92">
        <v>12067</v>
      </c>
      <c r="B92" t="s">
        <v>3030</v>
      </c>
    </row>
    <row r="93" spans="1:2">
      <c r="A93">
        <v>12096</v>
      </c>
      <c r="B93" t="s">
        <v>3030</v>
      </c>
    </row>
    <row r="94" spans="1:2">
      <c r="A94">
        <v>12262</v>
      </c>
      <c r="B94" t="s">
        <v>3030</v>
      </c>
    </row>
    <row r="95" spans="1:2">
      <c r="A95">
        <v>12263</v>
      </c>
      <c r="B95" t="s">
        <v>3030</v>
      </c>
    </row>
    <row r="96" spans="1:2">
      <c r="A96">
        <v>12389</v>
      </c>
      <c r="B96" t="s">
        <v>3030</v>
      </c>
    </row>
    <row r="97" spans="1:2">
      <c r="A97">
        <v>12451</v>
      </c>
      <c r="B97" t="s">
        <v>3030</v>
      </c>
    </row>
    <row r="98" spans="1:2">
      <c r="A98">
        <v>12483</v>
      </c>
      <c r="B98" t="s">
        <v>3030</v>
      </c>
    </row>
    <row r="99" spans="1:2">
      <c r="A99">
        <v>12580</v>
      </c>
      <c r="B99" t="s">
        <v>3030</v>
      </c>
    </row>
    <row r="100" spans="1:2">
      <c r="A100">
        <v>12613</v>
      </c>
      <c r="B100" t="s">
        <v>3030</v>
      </c>
    </row>
    <row r="101" spans="1:2">
      <c r="A101">
        <v>12704</v>
      </c>
      <c r="B101" t="s">
        <v>3030</v>
      </c>
    </row>
    <row r="102" spans="1:2">
      <c r="A102">
        <v>12706</v>
      </c>
      <c r="B102" t="s">
        <v>3030</v>
      </c>
    </row>
    <row r="103" spans="1:2">
      <c r="A103">
        <v>12710</v>
      </c>
      <c r="B103" t="s">
        <v>3030</v>
      </c>
    </row>
    <row r="104" spans="1:2">
      <c r="A104">
        <v>12806</v>
      </c>
      <c r="B104" t="s">
        <v>3030</v>
      </c>
    </row>
    <row r="105" spans="1:2">
      <c r="A105">
        <v>12900</v>
      </c>
      <c r="B105" t="s">
        <v>3030</v>
      </c>
    </row>
    <row r="106" spans="1:2">
      <c r="A106">
        <v>12903</v>
      </c>
      <c r="B106" t="s">
        <v>3030</v>
      </c>
    </row>
    <row r="107" spans="1:2">
      <c r="A107">
        <v>13091</v>
      </c>
      <c r="B107" t="s">
        <v>3030</v>
      </c>
    </row>
    <row r="108" spans="1:2">
      <c r="A108">
        <v>13158</v>
      </c>
      <c r="B108" t="s">
        <v>3030</v>
      </c>
    </row>
    <row r="109" spans="1:2">
      <c r="A109">
        <v>13218</v>
      </c>
      <c r="B109" t="s">
        <v>3030</v>
      </c>
    </row>
    <row r="110" spans="1:2">
      <c r="A110">
        <v>13284</v>
      </c>
      <c r="B110" t="s">
        <v>3030</v>
      </c>
    </row>
    <row r="111" spans="1:2">
      <c r="A111">
        <v>13410</v>
      </c>
      <c r="B111" t="s">
        <v>3030</v>
      </c>
    </row>
    <row r="112" spans="1:2">
      <c r="A112">
        <v>13444</v>
      </c>
      <c r="B112" t="s">
        <v>3030</v>
      </c>
    </row>
    <row r="113" spans="1:2">
      <c r="A113">
        <v>13638</v>
      </c>
      <c r="B113" t="s">
        <v>3030</v>
      </c>
    </row>
    <row r="114" spans="1:2">
      <c r="A114">
        <v>13729</v>
      </c>
      <c r="B114" t="s">
        <v>3030</v>
      </c>
    </row>
    <row r="115" spans="1:2">
      <c r="A115">
        <v>13765</v>
      </c>
      <c r="B115" t="s">
        <v>3030</v>
      </c>
    </row>
    <row r="116" spans="1:2">
      <c r="A116">
        <v>13959</v>
      </c>
      <c r="B116" t="s">
        <v>3030</v>
      </c>
    </row>
    <row r="117" spans="1:2">
      <c r="A117">
        <v>13984</v>
      </c>
      <c r="B117" t="s">
        <v>3030</v>
      </c>
    </row>
    <row r="118" spans="1:2">
      <c r="A118">
        <v>13986</v>
      </c>
      <c r="B118" t="s">
        <v>3030</v>
      </c>
    </row>
    <row r="119" spans="1:2">
      <c r="A119">
        <v>14176</v>
      </c>
      <c r="B119" t="s">
        <v>3030</v>
      </c>
    </row>
    <row r="120" spans="1:2">
      <c r="A120">
        <v>14242</v>
      </c>
      <c r="B120" t="s">
        <v>3030</v>
      </c>
    </row>
    <row r="121" spans="1:2">
      <c r="A121">
        <v>14406</v>
      </c>
      <c r="B121" t="s">
        <v>3030</v>
      </c>
    </row>
    <row r="122" spans="1:2">
      <c r="A122">
        <v>14497</v>
      </c>
      <c r="B122" t="s">
        <v>3030</v>
      </c>
    </row>
    <row r="123" spans="1:2">
      <c r="A123">
        <v>14528</v>
      </c>
      <c r="B123" t="s">
        <v>3030</v>
      </c>
    </row>
    <row r="124" spans="1:2">
      <c r="A124">
        <v>14534</v>
      </c>
      <c r="B124" t="s">
        <v>3030</v>
      </c>
    </row>
    <row r="125" spans="1:2">
      <c r="A125">
        <v>14820</v>
      </c>
      <c r="B125" t="s">
        <v>3030</v>
      </c>
    </row>
    <row r="126" spans="1:2">
      <c r="A126">
        <v>14951</v>
      </c>
      <c r="B126" t="s">
        <v>3030</v>
      </c>
    </row>
    <row r="127" spans="1:2">
      <c r="A127">
        <v>15009</v>
      </c>
      <c r="B127" t="s">
        <v>3030</v>
      </c>
    </row>
    <row r="128" spans="1:2">
      <c r="A128">
        <v>15106</v>
      </c>
      <c r="B128" t="s">
        <v>3030</v>
      </c>
    </row>
    <row r="129" spans="1:2">
      <c r="A129">
        <v>15202</v>
      </c>
      <c r="B129" t="s">
        <v>3030</v>
      </c>
    </row>
    <row r="130" spans="1:2">
      <c r="A130">
        <v>15206</v>
      </c>
      <c r="B130" t="s">
        <v>3030</v>
      </c>
    </row>
    <row r="131" spans="1:2">
      <c r="A131">
        <v>15303</v>
      </c>
      <c r="B131" t="s">
        <v>3030</v>
      </c>
    </row>
    <row r="132" spans="1:2">
      <c r="A132">
        <v>15712</v>
      </c>
      <c r="B132" t="s">
        <v>3030</v>
      </c>
    </row>
    <row r="133" spans="1:2">
      <c r="A133">
        <v>15718</v>
      </c>
      <c r="B133" t="s">
        <v>3030</v>
      </c>
    </row>
    <row r="134" spans="1:2">
      <c r="A134">
        <v>15778</v>
      </c>
      <c r="B134" t="s">
        <v>3030</v>
      </c>
    </row>
    <row r="135" spans="1:2">
      <c r="A135">
        <v>15872</v>
      </c>
      <c r="B135" t="s">
        <v>3030</v>
      </c>
    </row>
    <row r="136" spans="1:2">
      <c r="A136">
        <v>15904</v>
      </c>
      <c r="B136" t="s">
        <v>3030</v>
      </c>
    </row>
    <row r="137" spans="1:2">
      <c r="A137">
        <v>16134</v>
      </c>
      <c r="B137" t="s">
        <v>3030</v>
      </c>
    </row>
    <row r="138" spans="1:2">
      <c r="A138">
        <v>16582</v>
      </c>
      <c r="B138" t="s">
        <v>3030</v>
      </c>
    </row>
    <row r="139" spans="1:2">
      <c r="A139">
        <v>16641</v>
      </c>
      <c r="B139" t="s">
        <v>3030</v>
      </c>
    </row>
    <row r="140" spans="1:2">
      <c r="A140">
        <v>16679</v>
      </c>
      <c r="B140" t="s">
        <v>3030</v>
      </c>
    </row>
    <row r="141" spans="1:2">
      <c r="A141">
        <v>16864</v>
      </c>
      <c r="B141" t="s">
        <v>3030</v>
      </c>
    </row>
    <row r="142" spans="1:2">
      <c r="A142">
        <v>16961</v>
      </c>
      <c r="B142" t="s">
        <v>3030</v>
      </c>
    </row>
    <row r="143" spans="1:2">
      <c r="A143">
        <v>17058</v>
      </c>
      <c r="B143" t="s">
        <v>3030</v>
      </c>
    </row>
    <row r="144" spans="1:2">
      <c r="A144">
        <v>17155</v>
      </c>
      <c r="B144" t="s">
        <v>3030</v>
      </c>
    </row>
    <row r="145" spans="1:2">
      <c r="A145">
        <v>17255</v>
      </c>
      <c r="B145" t="s">
        <v>3030</v>
      </c>
    </row>
    <row r="146" spans="1:2">
      <c r="A146">
        <v>17282</v>
      </c>
      <c r="B146" t="s">
        <v>3030</v>
      </c>
    </row>
    <row r="147" spans="1:2">
      <c r="A147">
        <v>17313</v>
      </c>
      <c r="B147" t="s">
        <v>3030</v>
      </c>
    </row>
    <row r="148" spans="1:2">
      <c r="A148">
        <v>17508</v>
      </c>
      <c r="B148" t="s">
        <v>3030</v>
      </c>
    </row>
    <row r="149" spans="1:2">
      <c r="A149">
        <v>17668</v>
      </c>
      <c r="B149" t="s">
        <v>3030</v>
      </c>
    </row>
    <row r="150" spans="1:2">
      <c r="A150">
        <v>17858</v>
      </c>
      <c r="B150" t="s">
        <v>3030</v>
      </c>
    </row>
    <row r="151" spans="1:2">
      <c r="A151">
        <v>17985</v>
      </c>
      <c r="B151" t="s">
        <v>3030</v>
      </c>
    </row>
    <row r="152" spans="1:2">
      <c r="A152">
        <v>17988</v>
      </c>
      <c r="B152" t="s">
        <v>3030</v>
      </c>
    </row>
    <row r="153" spans="1:2">
      <c r="A153">
        <v>18119</v>
      </c>
      <c r="B153" t="s">
        <v>3030</v>
      </c>
    </row>
    <row r="154" spans="1:2">
      <c r="A154">
        <v>18215</v>
      </c>
      <c r="B154" t="s">
        <v>3030</v>
      </c>
    </row>
    <row r="155" spans="1:2">
      <c r="A155">
        <v>18336</v>
      </c>
      <c r="B155" t="s">
        <v>3030</v>
      </c>
    </row>
    <row r="156" spans="1:2">
      <c r="A156">
        <v>18496</v>
      </c>
      <c r="B156" t="s">
        <v>3030</v>
      </c>
    </row>
    <row r="157" spans="1:2">
      <c r="A157">
        <v>18533</v>
      </c>
      <c r="B157" t="s">
        <v>3030</v>
      </c>
    </row>
    <row r="158" spans="1:2">
      <c r="A158">
        <v>18593</v>
      </c>
      <c r="B158" t="s">
        <v>3030</v>
      </c>
    </row>
    <row r="159" spans="1:2">
      <c r="A159">
        <v>18661</v>
      </c>
      <c r="B159" t="s">
        <v>3030</v>
      </c>
    </row>
    <row r="160" spans="1:2">
      <c r="A160">
        <v>18689</v>
      </c>
      <c r="B160" t="s">
        <v>3030</v>
      </c>
    </row>
    <row r="161" spans="1:2">
      <c r="A161">
        <v>18753</v>
      </c>
      <c r="B161" t="s">
        <v>3030</v>
      </c>
    </row>
    <row r="162" spans="1:2">
      <c r="A162">
        <v>18822</v>
      </c>
      <c r="B162" t="s">
        <v>3030</v>
      </c>
    </row>
    <row r="163" spans="1:2">
      <c r="A163">
        <v>18919</v>
      </c>
      <c r="B163" t="s">
        <v>3030</v>
      </c>
    </row>
    <row r="164" spans="1:2">
      <c r="A164">
        <v>19010</v>
      </c>
      <c r="B164" t="s">
        <v>3030</v>
      </c>
    </row>
    <row r="165" spans="1:2">
      <c r="A165">
        <v>19078</v>
      </c>
      <c r="B165" t="s">
        <v>3030</v>
      </c>
    </row>
    <row r="166" spans="1:2">
      <c r="A166">
        <v>19138</v>
      </c>
      <c r="B166" t="s">
        <v>3030</v>
      </c>
    </row>
    <row r="167" spans="1:2">
      <c r="A167">
        <v>19523</v>
      </c>
      <c r="B167" t="s">
        <v>3030</v>
      </c>
    </row>
    <row r="168" spans="1:2">
      <c r="A168">
        <v>19616</v>
      </c>
      <c r="B168" t="s">
        <v>3030</v>
      </c>
    </row>
    <row r="169" spans="1:2">
      <c r="A169">
        <v>19718</v>
      </c>
      <c r="B169" t="s">
        <v>3030</v>
      </c>
    </row>
    <row r="170" spans="1:2">
      <c r="A170">
        <v>20036</v>
      </c>
      <c r="B170" t="s">
        <v>3030</v>
      </c>
    </row>
    <row r="171" spans="1:2">
      <c r="A171">
        <v>20134</v>
      </c>
      <c r="B171" t="s">
        <v>3030</v>
      </c>
    </row>
    <row r="172" spans="1:2">
      <c r="A172">
        <v>20389</v>
      </c>
      <c r="B172" t="s">
        <v>3030</v>
      </c>
    </row>
    <row r="173" spans="1:2">
      <c r="A173">
        <v>20453</v>
      </c>
      <c r="B173" t="s">
        <v>3030</v>
      </c>
    </row>
    <row r="174" spans="1:2">
      <c r="A174">
        <v>20480</v>
      </c>
      <c r="B174" t="s">
        <v>3030</v>
      </c>
    </row>
    <row r="175" spans="1:2">
      <c r="A175">
        <v>20486</v>
      </c>
      <c r="B175" t="s">
        <v>3030</v>
      </c>
    </row>
    <row r="176" spans="1:2">
      <c r="A176">
        <v>20704</v>
      </c>
      <c r="B176" t="s">
        <v>3030</v>
      </c>
    </row>
    <row r="177" spans="1:2">
      <c r="A177">
        <v>20743</v>
      </c>
      <c r="B177" t="s">
        <v>3030</v>
      </c>
    </row>
    <row r="178" spans="1:2">
      <c r="A178">
        <v>20864</v>
      </c>
      <c r="B178" t="s">
        <v>3030</v>
      </c>
    </row>
    <row r="179" spans="1:2">
      <c r="A179">
        <v>20899</v>
      </c>
      <c r="B179" t="s">
        <v>3030</v>
      </c>
    </row>
    <row r="180" spans="1:2">
      <c r="A180">
        <v>20934</v>
      </c>
      <c r="B180" t="s">
        <v>3030</v>
      </c>
    </row>
    <row r="181" spans="1:2">
      <c r="A181">
        <v>21222</v>
      </c>
      <c r="B181" t="s">
        <v>3030</v>
      </c>
    </row>
    <row r="182" spans="1:2">
      <c r="A182">
        <v>21286</v>
      </c>
      <c r="B182" t="s">
        <v>3030</v>
      </c>
    </row>
    <row r="183" spans="1:2">
      <c r="A183">
        <v>21346</v>
      </c>
      <c r="B183" t="s">
        <v>3030</v>
      </c>
    </row>
    <row r="184" spans="1:2">
      <c r="A184">
        <v>21383</v>
      </c>
      <c r="B184" t="s">
        <v>3030</v>
      </c>
    </row>
    <row r="185" spans="1:2">
      <c r="A185">
        <v>21729</v>
      </c>
      <c r="B185" t="s">
        <v>3030</v>
      </c>
    </row>
    <row r="186" spans="1:2">
      <c r="A186">
        <v>21824</v>
      </c>
      <c r="B186" t="s">
        <v>3030</v>
      </c>
    </row>
    <row r="187" spans="1:2">
      <c r="A187">
        <v>21890</v>
      </c>
      <c r="B187" t="s">
        <v>3030</v>
      </c>
    </row>
    <row r="188" spans="1:2">
      <c r="A188">
        <v>22181</v>
      </c>
      <c r="B188" t="s">
        <v>3030</v>
      </c>
    </row>
    <row r="189" spans="1:2">
      <c r="A189">
        <v>22402</v>
      </c>
      <c r="B189" t="s">
        <v>3030</v>
      </c>
    </row>
    <row r="190" spans="1:2">
      <c r="A190">
        <v>22627</v>
      </c>
      <c r="B190" t="s">
        <v>3030</v>
      </c>
    </row>
    <row r="191" spans="1:2">
      <c r="A191">
        <v>22656</v>
      </c>
      <c r="B191" t="s">
        <v>3030</v>
      </c>
    </row>
    <row r="192" spans="1:2">
      <c r="A192">
        <v>22661</v>
      </c>
      <c r="B192" t="s">
        <v>3030</v>
      </c>
    </row>
    <row r="193" spans="1:2">
      <c r="A193">
        <v>22787</v>
      </c>
      <c r="B193" t="s">
        <v>3030</v>
      </c>
    </row>
    <row r="194" spans="1:2">
      <c r="A194">
        <v>22820</v>
      </c>
      <c r="B194" t="s">
        <v>3030</v>
      </c>
    </row>
    <row r="195" spans="1:2">
      <c r="A195">
        <v>22947</v>
      </c>
      <c r="B195" t="s">
        <v>3030</v>
      </c>
    </row>
    <row r="196" spans="1:2">
      <c r="A196">
        <v>22950</v>
      </c>
      <c r="B196" t="s">
        <v>3030</v>
      </c>
    </row>
    <row r="197" spans="1:2">
      <c r="A197">
        <v>23076</v>
      </c>
      <c r="B197" t="s">
        <v>3030</v>
      </c>
    </row>
    <row r="198" spans="1:2">
      <c r="A198">
        <v>23168</v>
      </c>
      <c r="B198" t="s">
        <v>3030</v>
      </c>
    </row>
    <row r="199" spans="1:2">
      <c r="A199">
        <v>23488</v>
      </c>
      <c r="B199" t="s">
        <v>3030</v>
      </c>
    </row>
    <row r="200" spans="1:2">
      <c r="A200">
        <v>23557</v>
      </c>
      <c r="B200" t="s">
        <v>3030</v>
      </c>
    </row>
    <row r="201" spans="1:2">
      <c r="A201">
        <v>23559</v>
      </c>
      <c r="B201" t="s">
        <v>3030</v>
      </c>
    </row>
    <row r="202" spans="1:2">
      <c r="A202">
        <v>23616</v>
      </c>
      <c r="B202" t="s">
        <v>3030</v>
      </c>
    </row>
    <row r="203" spans="1:2">
      <c r="A203">
        <v>23619</v>
      </c>
      <c r="B203" t="s">
        <v>3030</v>
      </c>
    </row>
    <row r="204" spans="1:2">
      <c r="A204">
        <v>23748</v>
      </c>
      <c r="B204" t="s">
        <v>3030</v>
      </c>
    </row>
    <row r="205" spans="1:2">
      <c r="A205">
        <v>24066</v>
      </c>
      <c r="B205" t="s">
        <v>3030</v>
      </c>
    </row>
    <row r="206" spans="1:2">
      <c r="A206">
        <v>24519</v>
      </c>
      <c r="B206" t="s">
        <v>3030</v>
      </c>
    </row>
    <row r="207" spans="1:2">
      <c r="A207">
        <v>24707</v>
      </c>
      <c r="B207" t="s">
        <v>3030</v>
      </c>
    </row>
    <row r="208" spans="1:2">
      <c r="A208">
        <v>24902</v>
      </c>
      <c r="B208" t="s">
        <v>3030</v>
      </c>
    </row>
    <row r="209" spans="1:2">
      <c r="A209">
        <v>25095</v>
      </c>
      <c r="B209" t="s">
        <v>3030</v>
      </c>
    </row>
    <row r="210" spans="1:2">
      <c r="A210">
        <v>25152</v>
      </c>
      <c r="B210" t="s">
        <v>3030</v>
      </c>
    </row>
    <row r="211" spans="1:2">
      <c r="A211">
        <v>25157</v>
      </c>
      <c r="B211" t="s">
        <v>3030</v>
      </c>
    </row>
    <row r="212" spans="1:2">
      <c r="A212">
        <v>25478</v>
      </c>
      <c r="B212" t="s">
        <v>3030</v>
      </c>
    </row>
    <row r="213" spans="1:2">
      <c r="A213">
        <v>25479</v>
      </c>
      <c r="B213" t="s">
        <v>3030</v>
      </c>
    </row>
    <row r="214" spans="1:2">
      <c r="A214">
        <v>25735</v>
      </c>
      <c r="B214" t="s">
        <v>3030</v>
      </c>
    </row>
    <row r="215" spans="1:2">
      <c r="A215">
        <v>25799</v>
      </c>
      <c r="B215" t="s">
        <v>3030</v>
      </c>
    </row>
    <row r="216" spans="1:2">
      <c r="A216">
        <v>25828</v>
      </c>
      <c r="B216" t="s">
        <v>3030</v>
      </c>
    </row>
    <row r="217" spans="1:2">
      <c r="A217">
        <v>25952</v>
      </c>
      <c r="B217" t="s">
        <v>3030</v>
      </c>
    </row>
    <row r="218" spans="1:2">
      <c r="A218">
        <v>26240</v>
      </c>
      <c r="B218" t="s">
        <v>3030</v>
      </c>
    </row>
    <row r="219" spans="1:2">
      <c r="A219">
        <v>26372</v>
      </c>
      <c r="B219" t="s">
        <v>3030</v>
      </c>
    </row>
    <row r="220" spans="1:2">
      <c r="A220">
        <v>26784</v>
      </c>
      <c r="B220" t="s">
        <v>3030</v>
      </c>
    </row>
    <row r="221" spans="1:2">
      <c r="A221">
        <v>26852</v>
      </c>
      <c r="B221" t="s">
        <v>3030</v>
      </c>
    </row>
    <row r="222" spans="1:2">
      <c r="A222">
        <v>26881</v>
      </c>
      <c r="B222" t="s">
        <v>3030</v>
      </c>
    </row>
    <row r="223" spans="1:2">
      <c r="A223">
        <v>26982</v>
      </c>
      <c r="B223" t="s">
        <v>3030</v>
      </c>
    </row>
    <row r="224" spans="1:2">
      <c r="A224">
        <v>27137</v>
      </c>
      <c r="B224" t="s">
        <v>3030</v>
      </c>
    </row>
    <row r="225" spans="1:2">
      <c r="A225">
        <v>27490</v>
      </c>
      <c r="B225" t="s">
        <v>3030</v>
      </c>
    </row>
    <row r="226" spans="1:2">
      <c r="A226">
        <v>27712</v>
      </c>
      <c r="B226" t="s">
        <v>3030</v>
      </c>
    </row>
    <row r="227" spans="1:2">
      <c r="A227">
        <v>27744</v>
      </c>
      <c r="B227" t="s">
        <v>3030</v>
      </c>
    </row>
    <row r="228" spans="1:2">
      <c r="A228">
        <v>27750</v>
      </c>
      <c r="B228" t="s">
        <v>3030</v>
      </c>
    </row>
    <row r="229" spans="1:2">
      <c r="A229">
        <v>28003</v>
      </c>
      <c r="B229" t="s">
        <v>3030</v>
      </c>
    </row>
    <row r="230" spans="1:2">
      <c r="A230">
        <v>28037</v>
      </c>
      <c r="B230" t="s">
        <v>3030</v>
      </c>
    </row>
    <row r="231" spans="1:2">
      <c r="A231">
        <v>28291</v>
      </c>
      <c r="B231" t="s">
        <v>3030</v>
      </c>
    </row>
    <row r="232" spans="1:2">
      <c r="A232">
        <v>28387</v>
      </c>
      <c r="B232" t="s">
        <v>3030</v>
      </c>
    </row>
    <row r="233" spans="1:2">
      <c r="A233">
        <v>28419</v>
      </c>
      <c r="B233" t="s">
        <v>3030</v>
      </c>
    </row>
    <row r="234" spans="1:2">
      <c r="A234">
        <v>28455</v>
      </c>
      <c r="B234" t="s">
        <v>3030</v>
      </c>
    </row>
    <row r="235" spans="1:2">
      <c r="A235">
        <v>28544</v>
      </c>
      <c r="B235" t="s">
        <v>3030</v>
      </c>
    </row>
    <row r="236" spans="1:2">
      <c r="A236">
        <v>28928</v>
      </c>
      <c r="B236" t="s">
        <v>3030</v>
      </c>
    </row>
    <row r="237" spans="1:2">
      <c r="A237">
        <v>29095</v>
      </c>
      <c r="B237" t="s">
        <v>3030</v>
      </c>
    </row>
    <row r="238" spans="1:2">
      <c r="A238">
        <v>29318</v>
      </c>
      <c r="B238" t="s">
        <v>3030</v>
      </c>
    </row>
    <row r="239" spans="1:2">
      <c r="A239">
        <v>29376</v>
      </c>
      <c r="B239" t="s">
        <v>3030</v>
      </c>
    </row>
    <row r="240" spans="1:2">
      <c r="A240">
        <v>29380</v>
      </c>
      <c r="B240" t="s">
        <v>3030</v>
      </c>
    </row>
    <row r="241" spans="1:2">
      <c r="A241">
        <v>29410</v>
      </c>
      <c r="B241" t="s">
        <v>3030</v>
      </c>
    </row>
    <row r="242" spans="1:2">
      <c r="A242">
        <v>29505</v>
      </c>
      <c r="B242" t="s">
        <v>3030</v>
      </c>
    </row>
    <row r="243" spans="1:2">
      <c r="A243">
        <v>29506</v>
      </c>
      <c r="B243" t="s">
        <v>3030</v>
      </c>
    </row>
    <row r="244" spans="1:2">
      <c r="A244">
        <v>29861</v>
      </c>
      <c r="B244" t="s">
        <v>3030</v>
      </c>
    </row>
    <row r="245" spans="1:2">
      <c r="A245">
        <v>29991</v>
      </c>
      <c r="B245" t="s">
        <v>3030</v>
      </c>
    </row>
    <row r="246" spans="1:2">
      <c r="A246">
        <v>30176</v>
      </c>
      <c r="B246" t="s">
        <v>3030</v>
      </c>
    </row>
    <row r="247" spans="1:2">
      <c r="A247">
        <v>30403</v>
      </c>
      <c r="B247" t="s">
        <v>3030</v>
      </c>
    </row>
    <row r="248" spans="1:2">
      <c r="A248">
        <v>30469</v>
      </c>
      <c r="B248" t="s">
        <v>3030</v>
      </c>
    </row>
    <row r="249" spans="1:2">
      <c r="A249">
        <v>31073</v>
      </c>
      <c r="B249" t="s">
        <v>3030</v>
      </c>
    </row>
    <row r="250" spans="1:2">
      <c r="A250">
        <v>31232</v>
      </c>
      <c r="B250" t="s">
        <v>3030</v>
      </c>
    </row>
    <row r="251" spans="1:2">
      <c r="A251">
        <v>31303</v>
      </c>
      <c r="B251" t="s">
        <v>3030</v>
      </c>
    </row>
    <row r="252" spans="1:2">
      <c r="A252">
        <v>31682</v>
      </c>
      <c r="B252" t="s">
        <v>3030</v>
      </c>
    </row>
    <row r="253" spans="1:2">
      <c r="A253">
        <v>31844</v>
      </c>
      <c r="B253" t="s">
        <v>3030</v>
      </c>
    </row>
    <row r="254" spans="1:2">
      <c r="A254">
        <v>31907</v>
      </c>
      <c r="B254" t="s">
        <v>3030</v>
      </c>
    </row>
    <row r="255" spans="1:2">
      <c r="A255">
        <v>32036</v>
      </c>
      <c r="B255" t="s">
        <v>3030</v>
      </c>
    </row>
    <row r="256" spans="1:2">
      <c r="A256">
        <v>32582</v>
      </c>
      <c r="B256" t="s">
        <v>3030</v>
      </c>
    </row>
    <row r="257" spans="1:2">
      <c r="A257">
        <v>32901</v>
      </c>
      <c r="B257" t="s">
        <v>3030</v>
      </c>
    </row>
    <row r="258" spans="1:2">
      <c r="A258">
        <v>32931</v>
      </c>
      <c r="B258" t="s">
        <v>3030</v>
      </c>
    </row>
    <row r="259" spans="1:2">
      <c r="A259">
        <v>32966</v>
      </c>
      <c r="B259" t="s">
        <v>3030</v>
      </c>
    </row>
    <row r="260" spans="1:2">
      <c r="A260">
        <v>32996</v>
      </c>
      <c r="B260" t="s">
        <v>3030</v>
      </c>
    </row>
    <row r="261" spans="1:2">
      <c r="A261">
        <v>32998</v>
      </c>
      <c r="B261" t="s">
        <v>3030</v>
      </c>
    </row>
    <row r="262" spans="1:2">
      <c r="A262">
        <v>33283</v>
      </c>
      <c r="B262" t="s">
        <v>3030</v>
      </c>
    </row>
    <row r="263" spans="1:2">
      <c r="A263">
        <v>33317</v>
      </c>
      <c r="B263" t="s">
        <v>3030</v>
      </c>
    </row>
    <row r="264" spans="1:2">
      <c r="A264">
        <v>33477</v>
      </c>
      <c r="B264" t="s">
        <v>3030</v>
      </c>
    </row>
    <row r="265" spans="1:2">
      <c r="A265">
        <v>33510</v>
      </c>
      <c r="B265" t="s">
        <v>3030</v>
      </c>
    </row>
    <row r="266" spans="1:2">
      <c r="A266">
        <v>33541</v>
      </c>
      <c r="B266" t="s">
        <v>3030</v>
      </c>
    </row>
    <row r="267" spans="1:2">
      <c r="A267">
        <v>33637</v>
      </c>
      <c r="B267" t="s">
        <v>3030</v>
      </c>
    </row>
    <row r="268" spans="1:2">
      <c r="A268">
        <v>33921</v>
      </c>
      <c r="B268" t="s">
        <v>3030</v>
      </c>
    </row>
    <row r="269" spans="1:2">
      <c r="A269">
        <v>34117</v>
      </c>
      <c r="B269" t="s">
        <v>3030</v>
      </c>
    </row>
    <row r="270" spans="1:2">
      <c r="A270">
        <v>34209</v>
      </c>
      <c r="B270" t="s">
        <v>3030</v>
      </c>
    </row>
    <row r="271" spans="1:2">
      <c r="A271">
        <v>34338</v>
      </c>
      <c r="B271" t="s">
        <v>3030</v>
      </c>
    </row>
    <row r="272" spans="1:2">
      <c r="A272">
        <v>34532</v>
      </c>
      <c r="B272" t="s">
        <v>3030</v>
      </c>
    </row>
    <row r="273" spans="1:2">
      <c r="A273">
        <v>34658</v>
      </c>
      <c r="B273" t="s">
        <v>3030</v>
      </c>
    </row>
    <row r="274" spans="1:2">
      <c r="A274">
        <v>34661</v>
      </c>
      <c r="B274" t="s">
        <v>3030</v>
      </c>
    </row>
    <row r="275" spans="1:2">
      <c r="A275">
        <v>34689</v>
      </c>
      <c r="B275" t="s">
        <v>3030</v>
      </c>
    </row>
    <row r="276" spans="1:2">
      <c r="A276">
        <v>34916</v>
      </c>
      <c r="B276" t="s">
        <v>3030</v>
      </c>
    </row>
    <row r="277" spans="1:2">
      <c r="A277">
        <v>35047</v>
      </c>
      <c r="B277" t="s">
        <v>3030</v>
      </c>
    </row>
    <row r="278" spans="1:2">
      <c r="A278">
        <v>35110</v>
      </c>
      <c r="B278" t="s">
        <v>3030</v>
      </c>
    </row>
    <row r="279" spans="1:2">
      <c r="A279">
        <v>35111</v>
      </c>
      <c r="B279" t="s">
        <v>3030</v>
      </c>
    </row>
    <row r="280" spans="1:2">
      <c r="A280">
        <v>35137</v>
      </c>
      <c r="B280" t="s">
        <v>3030</v>
      </c>
    </row>
    <row r="281" spans="1:2">
      <c r="A281">
        <v>35366</v>
      </c>
      <c r="B281" t="s">
        <v>3030</v>
      </c>
    </row>
    <row r="282" spans="1:2">
      <c r="A282">
        <v>35492</v>
      </c>
      <c r="B282" t="s">
        <v>3030</v>
      </c>
    </row>
    <row r="283" spans="1:2">
      <c r="A283">
        <v>35554</v>
      </c>
      <c r="B283" t="s">
        <v>3030</v>
      </c>
    </row>
    <row r="284" spans="1:2">
      <c r="A284">
        <v>35588</v>
      </c>
      <c r="B284" t="s">
        <v>3030</v>
      </c>
    </row>
    <row r="285" spans="1:2">
      <c r="A285">
        <v>35687</v>
      </c>
      <c r="B285" t="s">
        <v>3030</v>
      </c>
    </row>
    <row r="286" spans="1:2">
      <c r="A286">
        <v>35744</v>
      </c>
      <c r="B286" t="s">
        <v>3030</v>
      </c>
    </row>
    <row r="287" spans="1:2">
      <c r="A287">
        <v>35877</v>
      </c>
      <c r="B287" t="s">
        <v>3030</v>
      </c>
    </row>
    <row r="288" spans="1:2">
      <c r="A288">
        <v>35910</v>
      </c>
      <c r="B288" t="s">
        <v>3030</v>
      </c>
    </row>
    <row r="289" spans="1:2">
      <c r="A289">
        <v>35936</v>
      </c>
      <c r="B289" t="s">
        <v>3030</v>
      </c>
    </row>
    <row r="290" spans="1:2">
      <c r="A290">
        <v>36038</v>
      </c>
      <c r="B290" t="s">
        <v>3030</v>
      </c>
    </row>
    <row r="291" spans="1:2">
      <c r="A291">
        <v>36067</v>
      </c>
      <c r="B291" t="s">
        <v>3030</v>
      </c>
    </row>
    <row r="292" spans="1:2">
      <c r="A292">
        <v>36160</v>
      </c>
      <c r="B292" t="s">
        <v>3030</v>
      </c>
    </row>
    <row r="293" spans="1:2">
      <c r="A293">
        <v>36262</v>
      </c>
      <c r="B293" t="s">
        <v>3030</v>
      </c>
    </row>
    <row r="294" spans="1:2">
      <c r="A294">
        <v>36449</v>
      </c>
      <c r="B294" t="s">
        <v>3030</v>
      </c>
    </row>
    <row r="295" spans="1:2">
      <c r="A295">
        <v>36609</v>
      </c>
      <c r="B295" t="s">
        <v>3030</v>
      </c>
    </row>
    <row r="296" spans="1:2">
      <c r="A296">
        <v>36676</v>
      </c>
      <c r="B296" t="s">
        <v>3030</v>
      </c>
    </row>
    <row r="297" spans="1:2">
      <c r="A297">
        <v>36679</v>
      </c>
      <c r="B297" t="s">
        <v>3030</v>
      </c>
    </row>
    <row r="298" spans="1:2">
      <c r="A298">
        <v>36705</v>
      </c>
      <c r="B298" t="s">
        <v>3030</v>
      </c>
    </row>
    <row r="299" spans="1:2">
      <c r="A299">
        <v>36707</v>
      </c>
      <c r="B299" t="s">
        <v>3030</v>
      </c>
    </row>
    <row r="300" spans="1:2">
      <c r="A300">
        <v>36743</v>
      </c>
      <c r="B300" t="s">
        <v>3030</v>
      </c>
    </row>
    <row r="301" spans="1:2">
      <c r="A301">
        <v>36772</v>
      </c>
      <c r="B301" t="s">
        <v>3030</v>
      </c>
    </row>
    <row r="302" spans="1:2">
      <c r="A302">
        <v>36773</v>
      </c>
      <c r="B302" t="s">
        <v>3030</v>
      </c>
    </row>
    <row r="303" spans="1:2">
      <c r="A303">
        <v>36932</v>
      </c>
      <c r="B303" t="s">
        <v>3030</v>
      </c>
    </row>
    <row r="304" spans="1:2">
      <c r="A304">
        <v>36934</v>
      </c>
      <c r="B304" t="s">
        <v>3030</v>
      </c>
    </row>
    <row r="305" spans="1:2">
      <c r="A305">
        <v>36992</v>
      </c>
      <c r="B305" t="s">
        <v>3030</v>
      </c>
    </row>
    <row r="306" spans="1:2">
      <c r="A306">
        <v>36994</v>
      </c>
      <c r="B306" t="s">
        <v>3030</v>
      </c>
    </row>
    <row r="307" spans="1:2">
      <c r="A307">
        <v>36998</v>
      </c>
      <c r="B307" t="s">
        <v>3030</v>
      </c>
    </row>
    <row r="308" spans="1:2">
      <c r="A308">
        <v>36999</v>
      </c>
      <c r="B308" t="s">
        <v>3030</v>
      </c>
    </row>
    <row r="309" spans="1:2">
      <c r="A309">
        <v>37250</v>
      </c>
      <c r="B309" t="s">
        <v>3030</v>
      </c>
    </row>
    <row r="310" spans="1:2">
      <c r="A310">
        <v>37380</v>
      </c>
      <c r="B310" t="s">
        <v>3030</v>
      </c>
    </row>
    <row r="311" spans="1:2">
      <c r="A311">
        <v>37414</v>
      </c>
      <c r="B311" t="s">
        <v>3030</v>
      </c>
    </row>
    <row r="312" spans="1:2">
      <c r="A312">
        <v>37572</v>
      </c>
      <c r="B312" t="s">
        <v>3030</v>
      </c>
    </row>
    <row r="313" spans="1:2">
      <c r="A313">
        <v>37760</v>
      </c>
      <c r="B313" t="s">
        <v>3030</v>
      </c>
    </row>
    <row r="314" spans="1:2">
      <c r="A314">
        <v>37860</v>
      </c>
      <c r="B314" t="s">
        <v>3030</v>
      </c>
    </row>
    <row r="315" spans="1:2">
      <c r="A315">
        <v>37862</v>
      </c>
      <c r="B315" t="s">
        <v>3030</v>
      </c>
    </row>
    <row r="316" spans="1:2">
      <c r="A316">
        <v>37924</v>
      </c>
      <c r="B316" t="s">
        <v>3030</v>
      </c>
    </row>
    <row r="317" spans="1:2">
      <c r="A317">
        <v>38050</v>
      </c>
      <c r="B317" t="s">
        <v>3030</v>
      </c>
    </row>
    <row r="318" spans="1:2">
      <c r="A318">
        <v>38210</v>
      </c>
      <c r="B318" t="s">
        <v>3030</v>
      </c>
    </row>
    <row r="319" spans="1:2">
      <c r="A319">
        <v>38240</v>
      </c>
      <c r="B319" t="s">
        <v>3030</v>
      </c>
    </row>
    <row r="320" spans="1:2">
      <c r="A320">
        <v>38272</v>
      </c>
      <c r="B320" t="s">
        <v>3030</v>
      </c>
    </row>
    <row r="321" spans="1:2">
      <c r="A321">
        <v>38400</v>
      </c>
      <c r="B321" t="s">
        <v>3030</v>
      </c>
    </row>
    <row r="322" spans="1:2">
      <c r="A322">
        <v>38530</v>
      </c>
      <c r="B322" t="s">
        <v>3030</v>
      </c>
    </row>
    <row r="323" spans="1:2">
      <c r="A323">
        <v>38596</v>
      </c>
      <c r="B323" t="s">
        <v>3030</v>
      </c>
    </row>
    <row r="324" spans="1:2">
      <c r="A324">
        <v>38661</v>
      </c>
      <c r="B324" t="s">
        <v>3030</v>
      </c>
    </row>
    <row r="325" spans="1:2">
      <c r="A325">
        <v>38787</v>
      </c>
      <c r="B325" t="s">
        <v>3030</v>
      </c>
    </row>
    <row r="326" spans="1:2">
      <c r="A326">
        <v>39043</v>
      </c>
      <c r="B326" t="s">
        <v>3030</v>
      </c>
    </row>
    <row r="327" spans="1:2">
      <c r="A327">
        <v>39075</v>
      </c>
      <c r="B327" t="s">
        <v>3030</v>
      </c>
    </row>
    <row r="328" spans="1:2">
      <c r="A328">
        <v>39169</v>
      </c>
      <c r="B328" t="s">
        <v>3030</v>
      </c>
    </row>
    <row r="329" spans="1:2">
      <c r="A329">
        <v>39333</v>
      </c>
      <c r="B329" t="s">
        <v>3030</v>
      </c>
    </row>
    <row r="330" spans="1:2">
      <c r="A330">
        <v>39490</v>
      </c>
      <c r="B330" t="s">
        <v>3030</v>
      </c>
    </row>
    <row r="331" spans="1:2">
      <c r="A331">
        <v>39555</v>
      </c>
      <c r="B331" t="s">
        <v>3030</v>
      </c>
    </row>
    <row r="332" spans="1:2">
      <c r="A332">
        <v>39619</v>
      </c>
      <c r="B332" t="s">
        <v>3030</v>
      </c>
    </row>
    <row r="333" spans="1:2">
      <c r="A333">
        <v>39872</v>
      </c>
      <c r="B333" t="s">
        <v>3030</v>
      </c>
    </row>
    <row r="334" spans="1:2">
      <c r="A334">
        <v>39904</v>
      </c>
      <c r="B334" t="s">
        <v>3030</v>
      </c>
    </row>
    <row r="335" spans="1:2">
      <c r="A335">
        <v>39943</v>
      </c>
      <c r="B335" t="s">
        <v>3030</v>
      </c>
    </row>
    <row r="336" spans="1:2">
      <c r="A336">
        <v>40097</v>
      </c>
      <c r="B336" t="s">
        <v>3030</v>
      </c>
    </row>
    <row r="337" spans="1:2">
      <c r="A337">
        <v>40132</v>
      </c>
      <c r="B337" t="s">
        <v>3030</v>
      </c>
    </row>
    <row r="338" spans="1:2">
      <c r="A338">
        <v>40134</v>
      </c>
      <c r="B338" t="s">
        <v>3030</v>
      </c>
    </row>
    <row r="339" spans="1:2">
      <c r="A339">
        <v>40160</v>
      </c>
      <c r="B339" t="s">
        <v>3030</v>
      </c>
    </row>
    <row r="340" spans="1:2">
      <c r="A340">
        <v>40354</v>
      </c>
      <c r="B340" t="s">
        <v>3030</v>
      </c>
    </row>
    <row r="341" spans="1:2">
      <c r="A341">
        <v>40802</v>
      </c>
      <c r="B341" t="s">
        <v>3030</v>
      </c>
    </row>
    <row r="342" spans="1:2">
      <c r="A342">
        <v>40806</v>
      </c>
      <c r="B342" t="s">
        <v>3030</v>
      </c>
    </row>
    <row r="343" spans="1:2">
      <c r="A343">
        <v>41059</v>
      </c>
      <c r="B343" t="s">
        <v>3030</v>
      </c>
    </row>
    <row r="344" spans="1:2">
      <c r="A344">
        <v>41120</v>
      </c>
      <c r="B344" t="s">
        <v>3030</v>
      </c>
    </row>
    <row r="345" spans="1:2">
      <c r="A345">
        <v>41186</v>
      </c>
      <c r="B345" t="s">
        <v>3030</v>
      </c>
    </row>
    <row r="346" spans="1:2">
      <c r="A346">
        <v>41216</v>
      </c>
      <c r="B346" t="s">
        <v>3030</v>
      </c>
    </row>
    <row r="347" spans="1:2">
      <c r="A347">
        <v>41508</v>
      </c>
      <c r="B347" t="s">
        <v>3030</v>
      </c>
    </row>
    <row r="348" spans="1:2">
      <c r="A348">
        <v>41760</v>
      </c>
      <c r="B348" t="s">
        <v>3030</v>
      </c>
    </row>
    <row r="349" spans="1:2">
      <c r="A349">
        <v>41861</v>
      </c>
      <c r="B349" t="s">
        <v>3030</v>
      </c>
    </row>
    <row r="350" spans="1:2">
      <c r="A350">
        <v>42342</v>
      </c>
      <c r="B350" t="s">
        <v>3030</v>
      </c>
    </row>
    <row r="351" spans="1:2">
      <c r="A351">
        <v>42375</v>
      </c>
      <c r="B351" t="s">
        <v>3030</v>
      </c>
    </row>
    <row r="352" spans="1:2">
      <c r="A352">
        <v>42436</v>
      </c>
      <c r="B352" t="s">
        <v>3030</v>
      </c>
    </row>
    <row r="353" spans="1:2">
      <c r="A353">
        <v>42563</v>
      </c>
      <c r="B353" t="s">
        <v>3030</v>
      </c>
    </row>
    <row r="354" spans="1:2">
      <c r="A354">
        <v>42628</v>
      </c>
      <c r="B354" t="s">
        <v>3030</v>
      </c>
    </row>
    <row r="355" spans="1:2">
      <c r="A355">
        <v>42788</v>
      </c>
      <c r="B355" t="s">
        <v>3030</v>
      </c>
    </row>
    <row r="356" spans="1:2">
      <c r="A356">
        <v>42823</v>
      </c>
      <c r="B356" t="s">
        <v>3030</v>
      </c>
    </row>
    <row r="357" spans="1:2">
      <c r="A357">
        <v>42850</v>
      </c>
      <c r="B357" t="s">
        <v>3030</v>
      </c>
    </row>
    <row r="358" spans="1:2">
      <c r="A358">
        <v>42912</v>
      </c>
      <c r="B358" t="s">
        <v>3030</v>
      </c>
    </row>
    <row r="359" spans="1:2">
      <c r="A359">
        <v>42945</v>
      </c>
      <c r="B359" t="s">
        <v>3030</v>
      </c>
    </row>
    <row r="360" spans="1:2">
      <c r="A360">
        <v>43138</v>
      </c>
      <c r="B360" t="s">
        <v>3030</v>
      </c>
    </row>
    <row r="361" spans="1:2">
      <c r="A361">
        <v>43140</v>
      </c>
      <c r="B361" t="s">
        <v>3030</v>
      </c>
    </row>
    <row r="362" spans="1:2">
      <c r="A362">
        <v>43203</v>
      </c>
      <c r="B362" t="s">
        <v>3030</v>
      </c>
    </row>
    <row r="363" spans="1:2">
      <c r="A363">
        <v>43269</v>
      </c>
      <c r="B363" t="s">
        <v>3030</v>
      </c>
    </row>
    <row r="364" spans="1:2">
      <c r="A364">
        <v>43488</v>
      </c>
      <c r="B364" t="s">
        <v>3030</v>
      </c>
    </row>
    <row r="365" spans="1:2">
      <c r="A365">
        <v>43494</v>
      </c>
      <c r="B365" t="s">
        <v>3030</v>
      </c>
    </row>
    <row r="366" spans="1:2">
      <c r="A366">
        <v>43585</v>
      </c>
      <c r="B366" t="s">
        <v>3030</v>
      </c>
    </row>
    <row r="367" spans="1:2">
      <c r="A367">
        <v>43713</v>
      </c>
      <c r="B367" t="s">
        <v>3030</v>
      </c>
    </row>
    <row r="368" spans="1:2">
      <c r="A368">
        <v>44098</v>
      </c>
      <c r="B368" t="s">
        <v>3030</v>
      </c>
    </row>
    <row r="369" spans="1:2">
      <c r="A369">
        <v>44292</v>
      </c>
      <c r="B369" t="s">
        <v>3030</v>
      </c>
    </row>
    <row r="370" spans="1:2">
      <c r="A370">
        <v>44486</v>
      </c>
      <c r="B370" t="s">
        <v>3030</v>
      </c>
    </row>
    <row r="371" spans="1:2">
      <c r="A371">
        <v>44579</v>
      </c>
      <c r="B371" t="s">
        <v>3030</v>
      </c>
    </row>
    <row r="372" spans="1:2">
      <c r="A372">
        <v>44583</v>
      </c>
      <c r="B372" t="s">
        <v>3030</v>
      </c>
    </row>
    <row r="373" spans="1:2">
      <c r="A373">
        <v>44869</v>
      </c>
      <c r="B373" t="s">
        <v>3030</v>
      </c>
    </row>
    <row r="374" spans="1:2">
      <c r="A374">
        <v>44962</v>
      </c>
      <c r="B374" t="s">
        <v>3030</v>
      </c>
    </row>
    <row r="375" spans="1:2">
      <c r="A375">
        <v>45127</v>
      </c>
      <c r="B375" t="s">
        <v>3030</v>
      </c>
    </row>
    <row r="376" spans="1:2">
      <c r="A376">
        <v>45605</v>
      </c>
      <c r="B376" t="s">
        <v>3030</v>
      </c>
    </row>
    <row r="377" spans="1:2">
      <c r="A377">
        <v>45632</v>
      </c>
      <c r="B377" t="s">
        <v>3030</v>
      </c>
    </row>
    <row r="378" spans="1:2">
      <c r="A378">
        <v>45698</v>
      </c>
      <c r="B378" t="s">
        <v>3030</v>
      </c>
    </row>
    <row r="379" spans="1:2">
      <c r="A379">
        <v>45767</v>
      </c>
      <c r="B379" t="s">
        <v>3030</v>
      </c>
    </row>
    <row r="380" spans="1:2">
      <c r="A380">
        <v>45794</v>
      </c>
      <c r="B380" t="s">
        <v>3030</v>
      </c>
    </row>
    <row r="381" spans="1:2">
      <c r="A381">
        <v>45863</v>
      </c>
      <c r="B381" t="s">
        <v>3030</v>
      </c>
    </row>
    <row r="382" spans="1:2">
      <c r="A382">
        <v>46052</v>
      </c>
      <c r="B382" t="s">
        <v>3030</v>
      </c>
    </row>
    <row r="383" spans="1:2">
      <c r="A383">
        <v>46276</v>
      </c>
      <c r="B383" t="s">
        <v>3030</v>
      </c>
    </row>
    <row r="384" spans="1:2">
      <c r="A384">
        <v>46311</v>
      </c>
      <c r="B384" t="s">
        <v>3030</v>
      </c>
    </row>
    <row r="385" spans="1:2">
      <c r="A385">
        <v>46341</v>
      </c>
      <c r="B385" t="s">
        <v>3030</v>
      </c>
    </row>
    <row r="386" spans="1:2">
      <c r="A386">
        <v>46375</v>
      </c>
      <c r="B386" t="s">
        <v>3030</v>
      </c>
    </row>
    <row r="387" spans="1:2">
      <c r="A387">
        <v>46497</v>
      </c>
      <c r="B387" t="s">
        <v>3030</v>
      </c>
    </row>
    <row r="388" spans="1:2">
      <c r="A388">
        <v>46662</v>
      </c>
      <c r="B388" t="s">
        <v>3030</v>
      </c>
    </row>
    <row r="389" spans="1:2">
      <c r="A389">
        <v>46852</v>
      </c>
      <c r="B389" t="s">
        <v>3030</v>
      </c>
    </row>
    <row r="390" spans="1:2">
      <c r="A390">
        <v>47078</v>
      </c>
      <c r="B390" t="s">
        <v>3030</v>
      </c>
    </row>
    <row r="391" spans="1:2">
      <c r="A391">
        <v>47079</v>
      </c>
      <c r="B391" t="s">
        <v>3030</v>
      </c>
    </row>
    <row r="392" spans="1:2">
      <c r="A392">
        <v>47109</v>
      </c>
      <c r="B392" t="s">
        <v>3030</v>
      </c>
    </row>
    <row r="393" spans="1:2">
      <c r="A393">
        <v>47138</v>
      </c>
      <c r="B393" t="s">
        <v>3030</v>
      </c>
    </row>
    <row r="394" spans="1:2">
      <c r="A394">
        <v>47174</v>
      </c>
      <c r="B394" t="s">
        <v>3030</v>
      </c>
    </row>
    <row r="395" spans="1:2">
      <c r="A395">
        <v>47265</v>
      </c>
      <c r="B395" t="s">
        <v>3030</v>
      </c>
    </row>
    <row r="396" spans="1:2">
      <c r="A396">
        <v>47271</v>
      </c>
      <c r="B396" t="s">
        <v>3030</v>
      </c>
    </row>
    <row r="397" spans="1:2">
      <c r="A397">
        <v>47457</v>
      </c>
      <c r="B397" t="s">
        <v>3030</v>
      </c>
    </row>
    <row r="398" spans="1:2">
      <c r="A398">
        <v>47494</v>
      </c>
      <c r="B398" t="s">
        <v>3030</v>
      </c>
    </row>
    <row r="399" spans="1:2">
      <c r="A399">
        <v>47620</v>
      </c>
      <c r="B399" t="s">
        <v>3030</v>
      </c>
    </row>
    <row r="400" spans="1:2">
      <c r="A400">
        <v>47621</v>
      </c>
      <c r="B400" t="s">
        <v>3030</v>
      </c>
    </row>
    <row r="401" spans="1:2">
      <c r="A401">
        <v>47813</v>
      </c>
      <c r="B401" t="s">
        <v>3030</v>
      </c>
    </row>
    <row r="402" spans="1:2">
      <c r="A402">
        <v>47876</v>
      </c>
      <c r="B402" t="s">
        <v>3030</v>
      </c>
    </row>
    <row r="403" spans="1:2">
      <c r="A403">
        <v>47910</v>
      </c>
      <c r="B403" t="s">
        <v>3030</v>
      </c>
    </row>
    <row r="404" spans="1:2">
      <c r="A404">
        <v>48293</v>
      </c>
      <c r="B404" t="s">
        <v>3030</v>
      </c>
    </row>
    <row r="405" spans="1:2">
      <c r="A405">
        <v>48295</v>
      </c>
      <c r="B405" t="s">
        <v>3030</v>
      </c>
    </row>
    <row r="406" spans="1:2">
      <c r="A406">
        <v>48321</v>
      </c>
      <c r="B406" t="s">
        <v>3030</v>
      </c>
    </row>
    <row r="407" spans="1:2">
      <c r="A407">
        <v>48353</v>
      </c>
      <c r="B407" t="s">
        <v>3030</v>
      </c>
    </row>
    <row r="408" spans="1:2">
      <c r="A408">
        <v>48391</v>
      </c>
      <c r="B408" t="s">
        <v>3030</v>
      </c>
    </row>
    <row r="409" spans="1:2">
      <c r="A409">
        <v>48448</v>
      </c>
      <c r="B409" t="s">
        <v>3030</v>
      </c>
    </row>
    <row r="410" spans="1:2">
      <c r="A410">
        <v>48486</v>
      </c>
      <c r="B410" t="s">
        <v>3030</v>
      </c>
    </row>
    <row r="411" spans="1:2">
      <c r="A411">
        <v>48487</v>
      </c>
      <c r="B411" t="s">
        <v>3030</v>
      </c>
    </row>
    <row r="412" spans="1:2">
      <c r="A412">
        <v>48615</v>
      </c>
      <c r="B412" t="s">
        <v>3030</v>
      </c>
    </row>
    <row r="413" spans="1:2">
      <c r="A413">
        <v>48710</v>
      </c>
      <c r="B413" t="s">
        <v>3030</v>
      </c>
    </row>
    <row r="414" spans="1:2">
      <c r="A414">
        <v>48773</v>
      </c>
      <c r="B414" t="s">
        <v>3030</v>
      </c>
    </row>
    <row r="415" spans="1:2">
      <c r="A415">
        <v>48775</v>
      </c>
      <c r="B415" t="s">
        <v>3030</v>
      </c>
    </row>
    <row r="416" spans="1:2">
      <c r="A416">
        <v>48931</v>
      </c>
      <c r="B416" t="s">
        <v>3030</v>
      </c>
    </row>
    <row r="417" spans="1:2">
      <c r="A417">
        <v>49026</v>
      </c>
      <c r="B417" t="s">
        <v>3030</v>
      </c>
    </row>
    <row r="418" spans="1:2">
      <c r="A418">
        <v>49027</v>
      </c>
      <c r="B418" t="s">
        <v>3030</v>
      </c>
    </row>
    <row r="419" spans="1:2">
      <c r="A419">
        <v>49123</v>
      </c>
      <c r="B419" t="s">
        <v>3030</v>
      </c>
    </row>
    <row r="420" spans="1:2">
      <c r="A420">
        <v>49255</v>
      </c>
      <c r="B420" t="s">
        <v>3030</v>
      </c>
    </row>
    <row r="421" spans="1:2">
      <c r="A421">
        <v>49349</v>
      </c>
      <c r="B421" t="s">
        <v>3030</v>
      </c>
    </row>
    <row r="422" spans="1:2">
      <c r="A422">
        <v>49412</v>
      </c>
      <c r="B422" t="s">
        <v>3030</v>
      </c>
    </row>
    <row r="423" spans="1:2">
      <c r="A423">
        <v>49510</v>
      </c>
      <c r="B423" t="s">
        <v>3030</v>
      </c>
    </row>
    <row r="424" spans="1:2">
      <c r="A424">
        <v>49668</v>
      </c>
      <c r="B424" t="s">
        <v>3030</v>
      </c>
    </row>
    <row r="425" spans="1:2">
      <c r="A425">
        <v>49762</v>
      </c>
      <c r="B425" t="s">
        <v>3030</v>
      </c>
    </row>
    <row r="426" spans="1:2">
      <c r="A426">
        <v>49797</v>
      </c>
      <c r="B426" t="s">
        <v>3030</v>
      </c>
    </row>
    <row r="427" spans="1:2">
      <c r="A427">
        <v>49830</v>
      </c>
      <c r="B427" t="s">
        <v>3030</v>
      </c>
    </row>
    <row r="428" spans="1:2">
      <c r="A428">
        <v>49924</v>
      </c>
      <c r="B428" t="s">
        <v>3030</v>
      </c>
    </row>
    <row r="429" spans="1:2">
      <c r="A429">
        <v>49988</v>
      </c>
      <c r="B429" t="s">
        <v>3030</v>
      </c>
    </row>
    <row r="430" spans="1:2">
      <c r="A430">
        <v>50048</v>
      </c>
      <c r="B430" t="s">
        <v>3030</v>
      </c>
    </row>
    <row r="431" spans="1:2">
      <c r="A431">
        <v>50081</v>
      </c>
      <c r="B431" t="s">
        <v>3030</v>
      </c>
    </row>
    <row r="432" spans="1:2">
      <c r="A432">
        <v>50083</v>
      </c>
      <c r="B432" t="s">
        <v>3030</v>
      </c>
    </row>
    <row r="433" spans="1:2">
      <c r="A433">
        <v>50087</v>
      </c>
      <c r="B433" t="s">
        <v>3030</v>
      </c>
    </row>
    <row r="434" spans="1:2">
      <c r="A434">
        <v>50147</v>
      </c>
      <c r="B434" t="s">
        <v>3030</v>
      </c>
    </row>
    <row r="435" spans="1:2">
      <c r="A435">
        <v>50246</v>
      </c>
      <c r="B435" t="s">
        <v>3030</v>
      </c>
    </row>
    <row r="436" spans="1:2">
      <c r="A436">
        <v>50307</v>
      </c>
      <c r="B436" t="s">
        <v>3030</v>
      </c>
    </row>
    <row r="437" spans="1:2">
      <c r="A437">
        <v>50374</v>
      </c>
      <c r="B437" t="s">
        <v>3030</v>
      </c>
    </row>
    <row r="438" spans="1:2">
      <c r="A438">
        <v>50432</v>
      </c>
      <c r="B438" t="s">
        <v>3030</v>
      </c>
    </row>
    <row r="439" spans="1:2">
      <c r="A439">
        <v>50501</v>
      </c>
      <c r="B439" t="s">
        <v>3030</v>
      </c>
    </row>
    <row r="440" spans="1:2">
      <c r="A440">
        <v>50564</v>
      </c>
      <c r="B440" t="s">
        <v>3030</v>
      </c>
    </row>
    <row r="441" spans="1:2">
      <c r="A441">
        <v>50566</v>
      </c>
      <c r="B441" t="s">
        <v>3030</v>
      </c>
    </row>
    <row r="442" spans="1:2">
      <c r="A442">
        <v>50663</v>
      </c>
      <c r="B442" t="s">
        <v>3030</v>
      </c>
    </row>
    <row r="443" spans="1:2">
      <c r="A443">
        <v>50721</v>
      </c>
      <c r="B443" t="s">
        <v>3030</v>
      </c>
    </row>
    <row r="444" spans="1:2">
      <c r="A444">
        <v>50789</v>
      </c>
      <c r="B444" t="s">
        <v>3030</v>
      </c>
    </row>
    <row r="445" spans="1:2">
      <c r="A445">
        <v>50818</v>
      </c>
      <c r="B445" t="s">
        <v>3030</v>
      </c>
    </row>
    <row r="446" spans="1:2">
      <c r="A446">
        <v>50823</v>
      </c>
      <c r="B446" t="s">
        <v>3030</v>
      </c>
    </row>
    <row r="447" spans="1:2">
      <c r="A447">
        <v>50850</v>
      </c>
      <c r="B447" t="s">
        <v>3030</v>
      </c>
    </row>
    <row r="448" spans="1:2">
      <c r="A448">
        <v>50914</v>
      </c>
      <c r="B448" t="s">
        <v>3030</v>
      </c>
    </row>
    <row r="449" spans="1:2">
      <c r="A449">
        <v>51075</v>
      </c>
      <c r="B449" t="s">
        <v>3030</v>
      </c>
    </row>
    <row r="450" spans="1:2">
      <c r="A450">
        <v>51239</v>
      </c>
      <c r="B450" t="s">
        <v>3030</v>
      </c>
    </row>
    <row r="451" spans="1:2">
      <c r="A451">
        <v>51271</v>
      </c>
      <c r="B451" t="s">
        <v>3030</v>
      </c>
    </row>
    <row r="452" spans="1:2">
      <c r="A452">
        <v>51302</v>
      </c>
      <c r="B452" t="s">
        <v>3030</v>
      </c>
    </row>
    <row r="453" spans="1:2">
      <c r="A453">
        <v>51553</v>
      </c>
      <c r="B453" t="s">
        <v>3030</v>
      </c>
    </row>
    <row r="454" spans="1:2">
      <c r="A454">
        <v>51554</v>
      </c>
      <c r="B454" t="s">
        <v>3030</v>
      </c>
    </row>
    <row r="455" spans="1:2">
      <c r="A455">
        <v>51559</v>
      </c>
      <c r="B455" t="s">
        <v>3030</v>
      </c>
    </row>
    <row r="456" spans="1:2">
      <c r="A456">
        <v>51876</v>
      </c>
      <c r="B456" t="s">
        <v>3030</v>
      </c>
    </row>
    <row r="457" spans="1:2">
      <c r="A457">
        <v>51879</v>
      </c>
      <c r="B457" t="s">
        <v>3030</v>
      </c>
    </row>
    <row r="458" spans="1:2">
      <c r="A458">
        <v>51940</v>
      </c>
      <c r="B458" t="s">
        <v>3030</v>
      </c>
    </row>
    <row r="459" spans="1:2">
      <c r="A459">
        <v>52035</v>
      </c>
      <c r="B459" t="s">
        <v>3030</v>
      </c>
    </row>
    <row r="460" spans="1:2">
      <c r="A460">
        <v>52068</v>
      </c>
      <c r="B460" t="s">
        <v>3030</v>
      </c>
    </row>
    <row r="461" spans="1:2">
      <c r="A461">
        <v>52258</v>
      </c>
      <c r="B461" t="s">
        <v>3030</v>
      </c>
    </row>
    <row r="462" spans="1:2">
      <c r="A462">
        <v>52288</v>
      </c>
      <c r="B462" t="s">
        <v>3030</v>
      </c>
    </row>
    <row r="463" spans="1:2">
      <c r="A463">
        <v>52327</v>
      </c>
      <c r="B463" t="s">
        <v>3030</v>
      </c>
    </row>
    <row r="464" spans="1:2">
      <c r="A464">
        <v>52518</v>
      </c>
      <c r="B464" t="s">
        <v>3030</v>
      </c>
    </row>
    <row r="465" spans="1:2">
      <c r="A465">
        <v>52608</v>
      </c>
      <c r="B465" t="s">
        <v>3030</v>
      </c>
    </row>
    <row r="466" spans="1:2">
      <c r="A466">
        <v>52611</v>
      </c>
      <c r="B466" t="s">
        <v>3030</v>
      </c>
    </row>
    <row r="467" spans="1:2">
      <c r="A467">
        <v>52678</v>
      </c>
      <c r="B467" t="s">
        <v>3030</v>
      </c>
    </row>
    <row r="468" spans="1:2">
      <c r="A468">
        <v>52805</v>
      </c>
      <c r="B468" t="s">
        <v>3030</v>
      </c>
    </row>
    <row r="469" spans="1:2">
      <c r="A469">
        <v>53285</v>
      </c>
      <c r="B469" t="s">
        <v>3030</v>
      </c>
    </row>
    <row r="470" spans="1:2">
      <c r="A470">
        <v>53536</v>
      </c>
      <c r="B470" t="s">
        <v>3030</v>
      </c>
    </row>
    <row r="471" spans="1:2">
      <c r="A471">
        <v>53600</v>
      </c>
      <c r="B471" t="s">
        <v>3030</v>
      </c>
    </row>
    <row r="472" spans="1:2">
      <c r="A472">
        <v>53767</v>
      </c>
      <c r="B472" t="s">
        <v>3030</v>
      </c>
    </row>
    <row r="473" spans="1:2">
      <c r="A473">
        <v>54086</v>
      </c>
      <c r="B473" t="s">
        <v>3030</v>
      </c>
    </row>
    <row r="474" spans="1:2">
      <c r="A474">
        <v>54119</v>
      </c>
      <c r="B474" t="s">
        <v>3030</v>
      </c>
    </row>
    <row r="475" spans="1:2">
      <c r="A475">
        <v>54151</v>
      </c>
      <c r="B475" t="s">
        <v>3030</v>
      </c>
    </row>
    <row r="476" spans="1:2">
      <c r="A476">
        <v>54215</v>
      </c>
      <c r="B476" t="s">
        <v>3030</v>
      </c>
    </row>
    <row r="477" spans="1:2">
      <c r="A477">
        <v>54243</v>
      </c>
      <c r="B477" t="s">
        <v>3030</v>
      </c>
    </row>
    <row r="478" spans="1:2">
      <c r="A478">
        <v>54245</v>
      </c>
      <c r="B478" t="s">
        <v>3030</v>
      </c>
    </row>
    <row r="479" spans="1:2">
      <c r="A479">
        <v>54339</v>
      </c>
      <c r="B479" t="s">
        <v>3030</v>
      </c>
    </row>
    <row r="480" spans="1:2">
      <c r="A480">
        <v>54368</v>
      </c>
      <c r="B480" t="s">
        <v>3030</v>
      </c>
    </row>
    <row r="481" spans="1:2">
      <c r="A481">
        <v>54371</v>
      </c>
      <c r="B481" t="s">
        <v>3030</v>
      </c>
    </row>
    <row r="482" spans="1:2">
      <c r="A482">
        <v>54563</v>
      </c>
      <c r="B482" t="s">
        <v>3030</v>
      </c>
    </row>
    <row r="483" spans="1:2">
      <c r="A483">
        <v>54595</v>
      </c>
      <c r="B483" t="s">
        <v>3030</v>
      </c>
    </row>
    <row r="484" spans="1:2">
      <c r="A484">
        <v>54721</v>
      </c>
      <c r="B484" t="s">
        <v>3030</v>
      </c>
    </row>
    <row r="485" spans="1:2">
      <c r="A485">
        <v>54755</v>
      </c>
      <c r="B485" t="s">
        <v>3030</v>
      </c>
    </row>
    <row r="486" spans="1:2">
      <c r="A486">
        <v>54787</v>
      </c>
      <c r="B486" t="s">
        <v>3030</v>
      </c>
    </row>
    <row r="487" spans="1:2">
      <c r="A487">
        <v>54914</v>
      </c>
      <c r="B487" t="s">
        <v>3030</v>
      </c>
    </row>
    <row r="488" spans="1:2">
      <c r="A488">
        <v>55172</v>
      </c>
      <c r="B488" t="s">
        <v>3030</v>
      </c>
    </row>
    <row r="489" spans="1:2">
      <c r="A489">
        <v>55203</v>
      </c>
      <c r="B489" t="s">
        <v>3030</v>
      </c>
    </row>
    <row r="490" spans="1:2">
      <c r="A490">
        <v>55235</v>
      </c>
      <c r="B490" t="s">
        <v>3030</v>
      </c>
    </row>
    <row r="491" spans="1:2">
      <c r="A491">
        <v>55330</v>
      </c>
      <c r="B491" t="s">
        <v>3030</v>
      </c>
    </row>
    <row r="492" spans="1:2">
      <c r="A492">
        <v>55526</v>
      </c>
      <c r="B492" t="s">
        <v>3030</v>
      </c>
    </row>
    <row r="493" spans="1:2">
      <c r="A493">
        <v>55616</v>
      </c>
      <c r="B493" t="s">
        <v>3030</v>
      </c>
    </row>
    <row r="494" spans="1:2">
      <c r="A494">
        <v>55618</v>
      </c>
      <c r="B494" t="s">
        <v>3030</v>
      </c>
    </row>
    <row r="495" spans="1:2">
      <c r="A495">
        <v>55623</v>
      </c>
      <c r="B495" t="s">
        <v>3030</v>
      </c>
    </row>
    <row r="496" spans="1:2">
      <c r="A496">
        <v>55747</v>
      </c>
      <c r="B496" t="s">
        <v>3030</v>
      </c>
    </row>
    <row r="497" spans="1:2">
      <c r="A497">
        <v>55776</v>
      </c>
      <c r="B497" t="s">
        <v>3030</v>
      </c>
    </row>
    <row r="498" spans="1:2">
      <c r="A498">
        <v>55808</v>
      </c>
      <c r="B498" t="s">
        <v>3030</v>
      </c>
    </row>
    <row r="499" spans="1:2">
      <c r="A499">
        <v>55874</v>
      </c>
      <c r="B499" t="s">
        <v>3030</v>
      </c>
    </row>
    <row r="500" spans="1:2">
      <c r="A500">
        <v>55877</v>
      </c>
      <c r="B500" t="s">
        <v>3030</v>
      </c>
    </row>
    <row r="501" spans="1:2">
      <c r="A501">
        <v>55968</v>
      </c>
      <c r="B501" t="s">
        <v>3030</v>
      </c>
    </row>
    <row r="502" spans="1:2">
      <c r="A502">
        <v>56101</v>
      </c>
      <c r="B502" t="s">
        <v>3030</v>
      </c>
    </row>
    <row r="503" spans="1:2">
      <c r="A503">
        <v>56128</v>
      </c>
      <c r="B503" t="s">
        <v>3030</v>
      </c>
    </row>
    <row r="504" spans="1:2">
      <c r="A504">
        <v>56257</v>
      </c>
      <c r="B504" t="s">
        <v>3030</v>
      </c>
    </row>
    <row r="505" spans="1:2">
      <c r="A505">
        <v>56387</v>
      </c>
      <c r="B505" t="s">
        <v>3030</v>
      </c>
    </row>
    <row r="506" spans="1:2">
      <c r="A506">
        <v>56452</v>
      </c>
      <c r="B506" t="s">
        <v>3030</v>
      </c>
    </row>
    <row r="507" spans="1:2">
      <c r="A507">
        <v>56514</v>
      </c>
      <c r="B507" t="s">
        <v>3030</v>
      </c>
    </row>
    <row r="508" spans="1:2">
      <c r="A508">
        <v>56582</v>
      </c>
      <c r="B508" t="s">
        <v>3030</v>
      </c>
    </row>
    <row r="509" spans="1:2">
      <c r="A509">
        <v>56612</v>
      </c>
      <c r="B509" t="s">
        <v>3030</v>
      </c>
    </row>
    <row r="510" spans="1:2">
      <c r="A510">
        <v>56768</v>
      </c>
      <c r="B510" t="s">
        <v>3030</v>
      </c>
    </row>
    <row r="511" spans="1:2">
      <c r="A511">
        <v>56769</v>
      </c>
      <c r="B511" t="s">
        <v>3030</v>
      </c>
    </row>
    <row r="512" spans="1:2">
      <c r="A512">
        <v>56868</v>
      </c>
      <c r="B512" t="s">
        <v>3030</v>
      </c>
    </row>
    <row r="513" spans="1:2">
      <c r="A513">
        <v>56901</v>
      </c>
      <c r="B513" t="s">
        <v>3030</v>
      </c>
    </row>
    <row r="514" spans="1:2">
      <c r="A514">
        <v>56930</v>
      </c>
      <c r="B514" t="s">
        <v>3030</v>
      </c>
    </row>
    <row r="515" spans="1:2">
      <c r="A515">
        <v>56931</v>
      </c>
      <c r="B515" t="s">
        <v>3030</v>
      </c>
    </row>
    <row r="516" spans="1:2">
      <c r="A516">
        <v>57157</v>
      </c>
      <c r="B516" t="s">
        <v>3030</v>
      </c>
    </row>
    <row r="517" spans="1:2">
      <c r="A517">
        <v>57190</v>
      </c>
      <c r="B517" t="s">
        <v>3030</v>
      </c>
    </row>
    <row r="518" spans="1:2">
      <c r="A518">
        <v>57248</v>
      </c>
      <c r="B518" t="s">
        <v>3030</v>
      </c>
    </row>
    <row r="519" spans="1:2">
      <c r="A519">
        <v>57253</v>
      </c>
      <c r="B519" t="s">
        <v>3030</v>
      </c>
    </row>
    <row r="520" spans="1:2">
      <c r="A520">
        <v>57440</v>
      </c>
      <c r="B520" t="s">
        <v>3030</v>
      </c>
    </row>
    <row r="521" spans="1:2">
      <c r="A521">
        <v>57510</v>
      </c>
      <c r="B521" t="s">
        <v>3030</v>
      </c>
    </row>
    <row r="522" spans="1:2">
      <c r="A522">
        <v>57600</v>
      </c>
      <c r="B522" t="s">
        <v>3030</v>
      </c>
    </row>
    <row r="523" spans="1:2">
      <c r="A523">
        <v>57638</v>
      </c>
      <c r="B523" t="s">
        <v>3030</v>
      </c>
    </row>
    <row r="524" spans="1:2">
      <c r="A524">
        <v>57986</v>
      </c>
      <c r="B524" t="s">
        <v>3030</v>
      </c>
    </row>
    <row r="525" spans="1:2">
      <c r="A525">
        <v>58368</v>
      </c>
      <c r="B525" t="s">
        <v>3030</v>
      </c>
    </row>
    <row r="526" spans="1:2">
      <c r="A526">
        <v>58372</v>
      </c>
      <c r="B526" t="s">
        <v>3030</v>
      </c>
    </row>
    <row r="527" spans="1:2">
      <c r="A527">
        <v>58470</v>
      </c>
      <c r="B527" t="s">
        <v>3030</v>
      </c>
    </row>
    <row r="528" spans="1:2">
      <c r="A528">
        <v>58500</v>
      </c>
      <c r="B528" t="s">
        <v>3030</v>
      </c>
    </row>
    <row r="529" spans="1:2">
      <c r="A529">
        <v>58566</v>
      </c>
      <c r="B529" t="s">
        <v>3030</v>
      </c>
    </row>
    <row r="530" spans="1:2">
      <c r="A530">
        <v>58688</v>
      </c>
      <c r="B530" t="s">
        <v>3030</v>
      </c>
    </row>
    <row r="531" spans="1:2">
      <c r="A531">
        <v>58720</v>
      </c>
      <c r="B531" t="s">
        <v>3030</v>
      </c>
    </row>
    <row r="532" spans="1:2">
      <c r="A532">
        <v>58725</v>
      </c>
      <c r="B532" t="s">
        <v>3030</v>
      </c>
    </row>
    <row r="533" spans="1:2">
      <c r="A533">
        <v>58818</v>
      </c>
      <c r="B533" t="s">
        <v>3030</v>
      </c>
    </row>
    <row r="534" spans="1:2">
      <c r="A534">
        <v>58949</v>
      </c>
      <c r="B534" t="s">
        <v>3030</v>
      </c>
    </row>
    <row r="535" spans="1:2">
      <c r="A535">
        <v>59009</v>
      </c>
      <c r="B535" t="s">
        <v>3030</v>
      </c>
    </row>
    <row r="536" spans="1:2">
      <c r="A536">
        <v>59047</v>
      </c>
      <c r="B536" t="s">
        <v>3030</v>
      </c>
    </row>
    <row r="537" spans="1:2">
      <c r="A537">
        <v>59072</v>
      </c>
      <c r="B537" t="s">
        <v>3030</v>
      </c>
    </row>
    <row r="538" spans="1:2">
      <c r="A538">
        <v>59139</v>
      </c>
      <c r="B538" t="s">
        <v>3030</v>
      </c>
    </row>
    <row r="539" spans="1:2">
      <c r="A539">
        <v>59171</v>
      </c>
      <c r="B539" t="s">
        <v>3030</v>
      </c>
    </row>
    <row r="540" spans="1:2">
      <c r="A540">
        <v>59585</v>
      </c>
      <c r="B540" t="s">
        <v>3030</v>
      </c>
    </row>
    <row r="541" spans="1:2">
      <c r="A541">
        <v>59652</v>
      </c>
      <c r="B541" t="s">
        <v>3030</v>
      </c>
    </row>
    <row r="542" spans="1:2">
      <c r="A542">
        <v>59680</v>
      </c>
      <c r="B542" t="s">
        <v>3030</v>
      </c>
    </row>
    <row r="543" spans="1:2">
      <c r="A543">
        <v>59683</v>
      </c>
      <c r="B543" t="s">
        <v>3030</v>
      </c>
    </row>
    <row r="544" spans="1:2">
      <c r="A544">
        <v>59776</v>
      </c>
      <c r="B544" t="s">
        <v>3030</v>
      </c>
    </row>
    <row r="545" spans="1:2">
      <c r="A545">
        <v>59879</v>
      </c>
      <c r="B545" t="s">
        <v>3030</v>
      </c>
    </row>
    <row r="546" spans="1:2">
      <c r="A546">
        <v>59937</v>
      </c>
      <c r="B546" t="s">
        <v>3030</v>
      </c>
    </row>
    <row r="547" spans="1:2">
      <c r="A547" s="1">
        <v>123132</v>
      </c>
      <c r="B547" t="s">
        <v>3030</v>
      </c>
    </row>
    <row r="548" spans="1:2">
      <c r="A548" s="1">
        <v>123166</v>
      </c>
      <c r="B548" t="s">
        <v>3030</v>
      </c>
    </row>
    <row r="549" spans="1:2">
      <c r="A549" s="1">
        <v>123194</v>
      </c>
      <c r="B549" t="s">
        <v>3030</v>
      </c>
    </row>
    <row r="550" spans="1:2">
      <c r="A550" s="1">
        <v>123258</v>
      </c>
      <c r="B550" t="s">
        <v>3030</v>
      </c>
    </row>
    <row r="551" spans="1:2">
      <c r="A551" s="1">
        <v>123323</v>
      </c>
      <c r="B551" t="s">
        <v>3030</v>
      </c>
    </row>
    <row r="552" spans="1:2">
      <c r="A552" s="1">
        <v>123359</v>
      </c>
      <c r="B552" t="s">
        <v>3030</v>
      </c>
    </row>
    <row r="553" spans="1:2">
      <c r="A553" s="1">
        <v>123481</v>
      </c>
      <c r="B553" t="s">
        <v>3030</v>
      </c>
    </row>
    <row r="554" spans="1:2">
      <c r="A554" s="1">
        <v>123483</v>
      </c>
      <c r="B554" t="s">
        <v>3030</v>
      </c>
    </row>
    <row r="555" spans="1:2">
      <c r="A555" s="1">
        <v>123487</v>
      </c>
      <c r="B555" t="s">
        <v>3030</v>
      </c>
    </row>
    <row r="556" spans="1:2">
      <c r="A556" s="1">
        <v>123512</v>
      </c>
      <c r="B556" t="s">
        <v>3030</v>
      </c>
    </row>
    <row r="557" spans="1:2">
      <c r="A557" s="1">
        <v>123614</v>
      </c>
      <c r="B557" t="s">
        <v>3030</v>
      </c>
    </row>
    <row r="558" spans="1:2">
      <c r="A558" s="1">
        <v>123769</v>
      </c>
      <c r="B558" t="s">
        <v>3030</v>
      </c>
    </row>
    <row r="559" spans="1:2">
      <c r="A559" s="1">
        <v>123801</v>
      </c>
      <c r="B559" t="s">
        <v>3030</v>
      </c>
    </row>
    <row r="560" spans="1:2">
      <c r="A560" s="1">
        <v>123802</v>
      </c>
      <c r="B560" t="s">
        <v>3030</v>
      </c>
    </row>
    <row r="561" spans="1:2">
      <c r="A561" s="1">
        <v>123807</v>
      </c>
      <c r="B561" t="s">
        <v>3030</v>
      </c>
    </row>
    <row r="562" spans="1:2">
      <c r="A562" s="1">
        <v>123837</v>
      </c>
      <c r="B562" t="s">
        <v>3030</v>
      </c>
    </row>
    <row r="563" spans="1:2">
      <c r="A563" s="1">
        <v>123870</v>
      </c>
      <c r="B563" t="s">
        <v>3030</v>
      </c>
    </row>
    <row r="564" spans="1:2">
      <c r="A564" s="1">
        <v>123902</v>
      </c>
      <c r="B564" t="s">
        <v>3030</v>
      </c>
    </row>
    <row r="565" spans="1:2">
      <c r="A565" s="1">
        <v>123928</v>
      </c>
      <c r="B565" t="s">
        <v>3030</v>
      </c>
    </row>
    <row r="566" spans="1:2">
      <c r="A566" s="1">
        <v>123994</v>
      </c>
      <c r="B566" t="s">
        <v>3030</v>
      </c>
    </row>
    <row r="567" spans="1:2">
      <c r="A567" s="1">
        <v>124031</v>
      </c>
      <c r="B567" t="s">
        <v>3030</v>
      </c>
    </row>
    <row r="568" spans="1:2">
      <c r="A568" s="1">
        <v>124059</v>
      </c>
      <c r="B568" t="s">
        <v>3030</v>
      </c>
    </row>
    <row r="569" spans="1:2">
      <c r="A569" s="1">
        <v>124060</v>
      </c>
      <c r="B569" t="s">
        <v>3030</v>
      </c>
    </row>
    <row r="570" spans="1:2">
      <c r="A570" s="1">
        <v>124154</v>
      </c>
      <c r="B570" t="s">
        <v>3030</v>
      </c>
    </row>
    <row r="571" spans="1:2">
      <c r="A571" s="1">
        <v>124282</v>
      </c>
      <c r="B571" t="s">
        <v>3030</v>
      </c>
    </row>
    <row r="572" spans="1:2">
      <c r="A572" s="1">
        <v>124286</v>
      </c>
      <c r="B572" t="s">
        <v>3030</v>
      </c>
    </row>
    <row r="573" spans="1:2">
      <c r="A573" s="1">
        <v>124287</v>
      </c>
      <c r="B573" t="s">
        <v>3030</v>
      </c>
    </row>
    <row r="574" spans="1:2">
      <c r="A574" s="1">
        <v>124345</v>
      </c>
      <c r="B574" t="s">
        <v>3030</v>
      </c>
    </row>
    <row r="575" spans="1:2">
      <c r="A575" s="1">
        <v>124444</v>
      </c>
      <c r="B575" t="s">
        <v>3030</v>
      </c>
    </row>
    <row r="576" spans="1:2">
      <c r="A576" s="1">
        <v>124507</v>
      </c>
      <c r="B576" t="s">
        <v>3030</v>
      </c>
    </row>
    <row r="577" spans="1:2">
      <c r="A577" s="1">
        <v>124538</v>
      </c>
      <c r="B577" t="s">
        <v>3030</v>
      </c>
    </row>
    <row r="578" spans="1:2">
      <c r="A578" s="1">
        <v>124701</v>
      </c>
      <c r="B578" t="s">
        <v>3030</v>
      </c>
    </row>
    <row r="579" spans="1:2">
      <c r="A579" s="1">
        <v>124761</v>
      </c>
      <c r="B579" t="s">
        <v>3030</v>
      </c>
    </row>
    <row r="580" spans="1:2">
      <c r="A580" s="1">
        <v>124799</v>
      </c>
      <c r="B580" t="s">
        <v>3030</v>
      </c>
    </row>
    <row r="581" spans="1:2">
      <c r="A581" s="1">
        <v>124892</v>
      </c>
      <c r="B581" t="s">
        <v>3030</v>
      </c>
    </row>
    <row r="582" spans="1:2">
      <c r="A582" s="1">
        <v>124921</v>
      </c>
      <c r="B582" t="s">
        <v>3030</v>
      </c>
    </row>
    <row r="583" spans="1:2">
      <c r="A583" s="1">
        <v>124985</v>
      </c>
      <c r="B583" t="s">
        <v>3030</v>
      </c>
    </row>
    <row r="584" spans="1:2">
      <c r="A584" s="1">
        <v>124988</v>
      </c>
      <c r="B584" t="s">
        <v>3030</v>
      </c>
    </row>
    <row r="585" spans="1:2">
      <c r="A585" s="1">
        <v>124991</v>
      </c>
      <c r="B585" t="s">
        <v>3030</v>
      </c>
    </row>
    <row r="586" spans="1:2">
      <c r="A586" s="1">
        <v>125149</v>
      </c>
      <c r="B586" t="s">
        <v>3030</v>
      </c>
    </row>
    <row r="587" spans="1:2">
      <c r="A587" s="1">
        <v>125150</v>
      </c>
      <c r="B587" t="s">
        <v>3030</v>
      </c>
    </row>
    <row r="588" spans="1:2">
      <c r="A588" s="1">
        <v>125240</v>
      </c>
      <c r="B588" t="s">
        <v>3030</v>
      </c>
    </row>
    <row r="589" spans="1:2">
      <c r="A589" s="1">
        <v>125339</v>
      </c>
      <c r="B589" t="s">
        <v>3030</v>
      </c>
    </row>
    <row r="590" spans="1:2">
      <c r="A590" s="1">
        <v>125373</v>
      </c>
      <c r="B590" t="s">
        <v>3030</v>
      </c>
    </row>
    <row r="591" spans="1:2">
      <c r="A591" s="1">
        <v>125374</v>
      </c>
      <c r="B591" t="s">
        <v>3030</v>
      </c>
    </row>
    <row r="592" spans="1:2">
      <c r="A592" s="1">
        <v>125433</v>
      </c>
      <c r="B592" t="s">
        <v>3030</v>
      </c>
    </row>
    <row r="593" spans="1:2">
      <c r="A593" s="1">
        <v>125467</v>
      </c>
      <c r="B593" t="s">
        <v>3030</v>
      </c>
    </row>
    <row r="594" spans="1:2">
      <c r="A594" s="1">
        <v>125503</v>
      </c>
      <c r="B594" t="s">
        <v>3030</v>
      </c>
    </row>
    <row r="595" spans="1:2">
      <c r="A595" s="1">
        <v>125560</v>
      </c>
      <c r="B595" t="s">
        <v>3030</v>
      </c>
    </row>
    <row r="596" spans="1:2">
      <c r="A596" s="1">
        <v>125562</v>
      </c>
      <c r="B596" t="s">
        <v>3030</v>
      </c>
    </row>
    <row r="597" spans="1:2">
      <c r="A597" s="1">
        <v>125631</v>
      </c>
      <c r="B597" t="s">
        <v>3030</v>
      </c>
    </row>
    <row r="598" spans="1:2">
      <c r="A598" s="1">
        <v>125659</v>
      </c>
      <c r="B598" t="s">
        <v>3030</v>
      </c>
    </row>
    <row r="599" spans="1:2">
      <c r="A599" s="1">
        <v>125754</v>
      </c>
      <c r="B599" t="s">
        <v>3030</v>
      </c>
    </row>
    <row r="600" spans="1:2">
      <c r="A600" s="1">
        <v>125818</v>
      </c>
      <c r="B600" t="s">
        <v>3030</v>
      </c>
    </row>
    <row r="601" spans="1:2">
      <c r="A601" s="1">
        <v>125882</v>
      </c>
      <c r="B601" t="s">
        <v>3030</v>
      </c>
    </row>
    <row r="602" spans="1:2">
      <c r="A602" s="1">
        <v>125883</v>
      </c>
      <c r="B602" t="s">
        <v>3030</v>
      </c>
    </row>
    <row r="603" spans="1:2">
      <c r="A603" s="1">
        <v>125885</v>
      </c>
      <c r="B603" t="s">
        <v>3030</v>
      </c>
    </row>
    <row r="604" spans="1:2">
      <c r="A604" s="1">
        <v>125947</v>
      </c>
      <c r="B604" t="s">
        <v>3030</v>
      </c>
    </row>
    <row r="605" spans="1:2">
      <c r="A605" s="1">
        <v>125976</v>
      </c>
      <c r="B605" t="s">
        <v>3030</v>
      </c>
    </row>
    <row r="606" spans="1:2">
      <c r="A606" s="1">
        <v>126046</v>
      </c>
      <c r="B606" t="s">
        <v>3030</v>
      </c>
    </row>
    <row r="607" spans="1:2">
      <c r="A607" s="1">
        <v>126108</v>
      </c>
      <c r="B607" t="s">
        <v>3030</v>
      </c>
    </row>
    <row r="608" spans="1:2">
      <c r="A608" s="1">
        <v>126169</v>
      </c>
      <c r="B608" t="s">
        <v>3030</v>
      </c>
    </row>
    <row r="609" spans="1:2">
      <c r="A609" s="1">
        <v>126235</v>
      </c>
      <c r="B609" t="s">
        <v>3030</v>
      </c>
    </row>
    <row r="610" spans="1:2">
      <c r="A610" s="1">
        <v>126297</v>
      </c>
      <c r="B610" t="s">
        <v>3030</v>
      </c>
    </row>
    <row r="611" spans="1:2">
      <c r="A611" s="1">
        <v>126300</v>
      </c>
      <c r="B611" t="s">
        <v>3030</v>
      </c>
    </row>
    <row r="612" spans="1:2">
      <c r="A612" s="1">
        <v>126393</v>
      </c>
      <c r="B612" t="s">
        <v>3030</v>
      </c>
    </row>
    <row r="613" spans="1:2">
      <c r="A613" s="1">
        <v>126456</v>
      </c>
      <c r="B613" t="s">
        <v>3030</v>
      </c>
    </row>
    <row r="614" spans="1:2">
      <c r="A614" s="1">
        <v>126459</v>
      </c>
      <c r="B614" t="s">
        <v>3030</v>
      </c>
    </row>
    <row r="615" spans="1:2">
      <c r="A615" s="1">
        <v>126488</v>
      </c>
      <c r="B615" t="s">
        <v>3030</v>
      </c>
    </row>
    <row r="616" spans="1:2">
      <c r="A616" s="1">
        <v>126521</v>
      </c>
      <c r="B616" t="s">
        <v>3030</v>
      </c>
    </row>
    <row r="617" spans="1:2">
      <c r="A617" s="1">
        <v>126585</v>
      </c>
      <c r="B617" t="s">
        <v>3030</v>
      </c>
    </row>
    <row r="618" spans="1:2">
      <c r="A618" s="1">
        <v>126654</v>
      </c>
      <c r="B618" t="s">
        <v>3030</v>
      </c>
    </row>
    <row r="619" spans="1:2">
      <c r="A619" s="1">
        <v>126680</v>
      </c>
      <c r="B619" t="s">
        <v>3030</v>
      </c>
    </row>
    <row r="620" spans="1:2">
      <c r="A620" s="1">
        <v>126777</v>
      </c>
      <c r="B620" t="s">
        <v>3030</v>
      </c>
    </row>
    <row r="621" spans="1:2">
      <c r="A621" s="1">
        <v>126783</v>
      </c>
      <c r="B621" t="s">
        <v>3030</v>
      </c>
    </row>
    <row r="622" spans="1:2">
      <c r="A622" s="1">
        <v>126814</v>
      </c>
      <c r="B622" t="s">
        <v>3030</v>
      </c>
    </row>
    <row r="623" spans="1:2">
      <c r="A623" s="1">
        <v>126877</v>
      </c>
      <c r="B623" t="s">
        <v>3030</v>
      </c>
    </row>
    <row r="624" spans="1:2">
      <c r="A624" s="1">
        <v>126905</v>
      </c>
      <c r="B624" t="s">
        <v>3030</v>
      </c>
    </row>
    <row r="625" spans="1:2">
      <c r="A625" s="1">
        <v>126907</v>
      </c>
      <c r="B625" t="s">
        <v>3030</v>
      </c>
    </row>
    <row r="626" spans="1:2">
      <c r="A626" s="1">
        <v>126973</v>
      </c>
      <c r="B626" t="s">
        <v>3030</v>
      </c>
    </row>
    <row r="627" spans="1:2">
      <c r="A627" s="1">
        <v>127324</v>
      </c>
      <c r="B627" t="s">
        <v>3030</v>
      </c>
    </row>
    <row r="628" spans="1:2">
      <c r="A628" s="1">
        <v>127516</v>
      </c>
      <c r="B628" t="s">
        <v>3030</v>
      </c>
    </row>
    <row r="629" spans="1:2">
      <c r="A629" s="1">
        <v>127545</v>
      </c>
      <c r="B629" t="s">
        <v>3030</v>
      </c>
    </row>
    <row r="630" spans="1:2">
      <c r="A630" s="1">
        <v>127612</v>
      </c>
      <c r="B630" t="s">
        <v>3030</v>
      </c>
    </row>
    <row r="631" spans="1:2">
      <c r="A631" s="1">
        <v>127737</v>
      </c>
      <c r="B631" t="s">
        <v>3030</v>
      </c>
    </row>
    <row r="632" spans="1:2">
      <c r="A632" s="1">
        <v>127769</v>
      </c>
      <c r="B632" t="s">
        <v>3030</v>
      </c>
    </row>
    <row r="633" spans="1:2">
      <c r="A633" s="1">
        <v>127773</v>
      </c>
      <c r="B633" t="s">
        <v>3030</v>
      </c>
    </row>
    <row r="634" spans="1:2">
      <c r="A634" s="1">
        <v>127774</v>
      </c>
      <c r="B634" t="s">
        <v>3030</v>
      </c>
    </row>
    <row r="635" spans="1:2">
      <c r="A635" s="1">
        <v>127870</v>
      </c>
      <c r="B635" t="s">
        <v>3030</v>
      </c>
    </row>
    <row r="636" spans="1:2">
      <c r="A636" s="1">
        <v>128028</v>
      </c>
      <c r="B636" t="s">
        <v>3030</v>
      </c>
    </row>
    <row r="637" spans="1:2">
      <c r="A637" s="1">
        <v>128061</v>
      </c>
      <c r="B637" t="s">
        <v>3030</v>
      </c>
    </row>
    <row r="638" spans="1:2">
      <c r="A638" s="1">
        <v>128284</v>
      </c>
      <c r="B638" t="s">
        <v>3030</v>
      </c>
    </row>
    <row r="639" spans="1:2">
      <c r="A639" s="1">
        <v>128316</v>
      </c>
      <c r="B639" t="s">
        <v>3030</v>
      </c>
    </row>
    <row r="640" spans="1:2">
      <c r="A640" s="1">
        <v>128381</v>
      </c>
      <c r="B640" t="s">
        <v>3030</v>
      </c>
    </row>
    <row r="641" spans="1:2">
      <c r="A641" s="1">
        <v>128504</v>
      </c>
      <c r="B641" t="s">
        <v>3030</v>
      </c>
    </row>
    <row r="642" spans="1:2">
      <c r="A642" s="1">
        <v>128509</v>
      </c>
      <c r="B642" t="s">
        <v>3030</v>
      </c>
    </row>
    <row r="643" spans="1:2">
      <c r="A643" s="1">
        <v>128510</v>
      </c>
      <c r="B643" t="s">
        <v>3030</v>
      </c>
    </row>
    <row r="644" spans="1:2">
      <c r="A644" s="1">
        <v>128735</v>
      </c>
      <c r="B644" t="s">
        <v>3030</v>
      </c>
    </row>
    <row r="645" spans="1:2">
      <c r="A645" s="1">
        <v>128765</v>
      </c>
      <c r="B645" t="s">
        <v>3030</v>
      </c>
    </row>
    <row r="646" spans="1:2">
      <c r="A646" s="1">
        <v>128767</v>
      </c>
      <c r="B646" t="s">
        <v>3030</v>
      </c>
    </row>
    <row r="647" spans="1:2">
      <c r="A647" s="1">
        <v>128830</v>
      </c>
      <c r="B647" t="s">
        <v>3030</v>
      </c>
    </row>
    <row r="648" spans="1:2">
      <c r="A648" s="1">
        <v>128925</v>
      </c>
      <c r="B648" t="s">
        <v>3030</v>
      </c>
    </row>
    <row r="649" spans="1:2">
      <c r="A649" s="1">
        <v>128984</v>
      </c>
      <c r="B649" t="s">
        <v>3030</v>
      </c>
    </row>
    <row r="650" spans="1:2">
      <c r="A650" s="1">
        <v>129018</v>
      </c>
      <c r="B650" t="s">
        <v>3030</v>
      </c>
    </row>
    <row r="651" spans="1:2">
      <c r="A651" s="1">
        <v>129053</v>
      </c>
      <c r="B651" t="s">
        <v>3030</v>
      </c>
    </row>
    <row r="652" spans="1:2">
      <c r="A652" s="1">
        <v>129182</v>
      </c>
      <c r="B652" t="s">
        <v>3030</v>
      </c>
    </row>
    <row r="653" spans="1:2">
      <c r="A653" s="1">
        <v>129241</v>
      </c>
      <c r="B653" t="s">
        <v>3030</v>
      </c>
    </row>
    <row r="654" spans="1:2">
      <c r="A654" s="1">
        <v>129246</v>
      </c>
      <c r="B654" t="s">
        <v>3030</v>
      </c>
    </row>
    <row r="655" spans="1:2">
      <c r="A655" s="1">
        <v>129272</v>
      </c>
      <c r="B655" t="s">
        <v>3030</v>
      </c>
    </row>
    <row r="656" spans="1:2">
      <c r="A656" s="1">
        <v>129279</v>
      </c>
      <c r="B656" t="s">
        <v>3030</v>
      </c>
    </row>
    <row r="657" spans="1:2">
      <c r="A657" s="1">
        <v>129310</v>
      </c>
      <c r="B657" t="s">
        <v>3030</v>
      </c>
    </row>
    <row r="658" spans="1:2">
      <c r="A658" s="1">
        <v>129336</v>
      </c>
      <c r="B658" t="s">
        <v>3030</v>
      </c>
    </row>
    <row r="659" spans="1:2">
      <c r="A659" s="1">
        <v>129339</v>
      </c>
      <c r="B659" t="s">
        <v>3030</v>
      </c>
    </row>
    <row r="660" spans="1:2">
      <c r="A660" s="1">
        <v>129368</v>
      </c>
      <c r="B660" t="s">
        <v>3030</v>
      </c>
    </row>
    <row r="661" spans="1:2">
      <c r="A661" s="1">
        <v>129369</v>
      </c>
      <c r="B661" t="s">
        <v>3030</v>
      </c>
    </row>
    <row r="662" spans="1:2">
      <c r="A662" s="1">
        <v>129433</v>
      </c>
      <c r="B662" t="s">
        <v>3030</v>
      </c>
    </row>
    <row r="663" spans="1:2">
      <c r="A663" s="1">
        <v>129501</v>
      </c>
      <c r="B663" t="s">
        <v>3030</v>
      </c>
    </row>
    <row r="664" spans="1:2">
      <c r="A664" s="1">
        <v>129592</v>
      </c>
      <c r="B664" t="s">
        <v>3030</v>
      </c>
    </row>
    <row r="665" spans="1:2">
      <c r="A665" s="1">
        <v>129727</v>
      </c>
      <c r="B665" t="s">
        <v>3030</v>
      </c>
    </row>
    <row r="666" spans="1:2">
      <c r="A666" s="1">
        <v>129753</v>
      </c>
      <c r="B666" t="s">
        <v>3030</v>
      </c>
    </row>
    <row r="667" spans="1:2">
      <c r="A667" s="1">
        <v>129791</v>
      </c>
      <c r="B667" t="s">
        <v>3030</v>
      </c>
    </row>
    <row r="668" spans="1:2">
      <c r="A668" s="1">
        <v>129850</v>
      </c>
      <c r="B668" t="s">
        <v>3030</v>
      </c>
    </row>
    <row r="669" spans="1:2">
      <c r="A669" s="1">
        <v>129854</v>
      </c>
      <c r="B669" t="s">
        <v>3030</v>
      </c>
    </row>
    <row r="670" spans="1:2">
      <c r="A670" s="1">
        <v>129918</v>
      </c>
      <c r="B670" t="s">
        <v>3030</v>
      </c>
    </row>
    <row r="671" spans="1:2">
      <c r="A671" s="1">
        <v>129947</v>
      </c>
      <c r="B671" t="s">
        <v>3030</v>
      </c>
    </row>
    <row r="672" spans="1:2">
      <c r="A672" s="1">
        <v>129979</v>
      </c>
      <c r="B672" t="s">
        <v>3030</v>
      </c>
    </row>
    <row r="673" spans="1:2">
      <c r="A673" s="1">
        <v>130015</v>
      </c>
      <c r="B673" t="s">
        <v>3030</v>
      </c>
    </row>
    <row r="674" spans="1:2">
      <c r="A674" s="1">
        <v>130042</v>
      </c>
      <c r="B674" t="s">
        <v>3030</v>
      </c>
    </row>
    <row r="675" spans="1:2">
      <c r="A675" s="1">
        <v>130077</v>
      </c>
      <c r="B675" t="s">
        <v>3030</v>
      </c>
    </row>
    <row r="676" spans="1:2">
      <c r="A676" s="1">
        <v>130079</v>
      </c>
      <c r="B676" t="s">
        <v>3030</v>
      </c>
    </row>
    <row r="677" spans="1:2">
      <c r="A677" s="1">
        <v>130110</v>
      </c>
      <c r="B677" t="s">
        <v>3030</v>
      </c>
    </row>
    <row r="678" spans="1:2">
      <c r="A678" s="1">
        <v>130174</v>
      </c>
      <c r="B678" t="s">
        <v>3030</v>
      </c>
    </row>
    <row r="679" spans="1:2">
      <c r="A679" s="1">
        <v>130267</v>
      </c>
      <c r="B679" t="s">
        <v>3030</v>
      </c>
    </row>
    <row r="680" spans="1:2">
      <c r="A680" s="1">
        <v>130429</v>
      </c>
      <c r="B680" t="s">
        <v>3030</v>
      </c>
    </row>
    <row r="681" spans="1:2">
      <c r="A681" s="1">
        <v>130430</v>
      </c>
      <c r="B681" t="s">
        <v>3030</v>
      </c>
    </row>
    <row r="682" spans="1:2">
      <c r="A682" s="1">
        <v>130489</v>
      </c>
      <c r="B682" t="s">
        <v>3030</v>
      </c>
    </row>
    <row r="683" spans="1:2">
      <c r="A683" s="1">
        <v>130623</v>
      </c>
      <c r="B683" t="s">
        <v>3030</v>
      </c>
    </row>
    <row r="684" spans="1:2">
      <c r="A684" s="1">
        <v>130746</v>
      </c>
      <c r="B684" t="s">
        <v>3030</v>
      </c>
    </row>
    <row r="685" spans="1:2">
      <c r="A685" s="1">
        <v>130776</v>
      </c>
      <c r="B685" t="s">
        <v>3030</v>
      </c>
    </row>
    <row r="686" spans="1:2">
      <c r="A686" s="1">
        <v>130840</v>
      </c>
      <c r="B686" t="s">
        <v>3030</v>
      </c>
    </row>
    <row r="687" spans="1:2">
      <c r="A687" s="1">
        <v>130845</v>
      </c>
      <c r="B687" t="s">
        <v>3030</v>
      </c>
    </row>
    <row r="688" spans="1:2">
      <c r="A688" s="1">
        <v>130905</v>
      </c>
      <c r="B688" t="s">
        <v>3030</v>
      </c>
    </row>
    <row r="689" spans="1:2">
      <c r="A689" s="1">
        <v>130936</v>
      </c>
      <c r="B689" t="s">
        <v>3030</v>
      </c>
    </row>
    <row r="690" spans="1:2">
      <c r="A690" s="1">
        <v>131039</v>
      </c>
      <c r="B690" t="s">
        <v>3030</v>
      </c>
    </row>
    <row r="691" spans="1:2">
      <c r="A691" s="1">
        <v>131101</v>
      </c>
      <c r="B691" t="s">
        <v>3030</v>
      </c>
    </row>
    <row r="692" spans="1:2">
      <c r="A692" s="1">
        <v>131130</v>
      </c>
      <c r="B692" t="s">
        <v>3030</v>
      </c>
    </row>
    <row r="693" spans="1:2">
      <c r="A693" s="1">
        <v>131133</v>
      </c>
      <c r="B693" t="s">
        <v>3030</v>
      </c>
    </row>
    <row r="694" spans="1:2">
      <c r="A694" s="1">
        <v>131288</v>
      </c>
      <c r="B694" t="s">
        <v>3030</v>
      </c>
    </row>
    <row r="695" spans="1:2">
      <c r="A695" s="1">
        <v>131294</v>
      </c>
      <c r="B695" t="s">
        <v>3030</v>
      </c>
    </row>
    <row r="696" spans="1:2">
      <c r="A696" s="1">
        <v>131450</v>
      </c>
      <c r="B696" t="s">
        <v>3030</v>
      </c>
    </row>
    <row r="697" spans="1:2">
      <c r="A697" s="1">
        <v>131614</v>
      </c>
      <c r="B697" t="s">
        <v>3030</v>
      </c>
    </row>
    <row r="698" spans="1:2">
      <c r="A698" s="1">
        <v>131642</v>
      </c>
      <c r="B698" t="s">
        <v>3030</v>
      </c>
    </row>
    <row r="699" spans="1:2">
      <c r="A699" s="1">
        <v>131773</v>
      </c>
      <c r="B699" t="s">
        <v>3030</v>
      </c>
    </row>
    <row r="700" spans="1:2">
      <c r="A700" s="1">
        <v>131802</v>
      </c>
      <c r="B700" t="s">
        <v>3030</v>
      </c>
    </row>
    <row r="701" spans="1:2">
      <c r="A701" s="1">
        <v>131835</v>
      </c>
      <c r="B701" t="s">
        <v>3030</v>
      </c>
    </row>
    <row r="702" spans="1:2">
      <c r="A702" s="1">
        <v>131901</v>
      </c>
      <c r="B702" t="s">
        <v>3030</v>
      </c>
    </row>
    <row r="703" spans="1:2">
      <c r="A703" s="1">
        <v>131960</v>
      </c>
      <c r="B703" t="s">
        <v>3030</v>
      </c>
    </row>
    <row r="704" spans="1:2">
      <c r="A704" s="1">
        <v>131998</v>
      </c>
      <c r="B704" t="s">
        <v>3030</v>
      </c>
    </row>
    <row r="705" spans="1:2">
      <c r="A705" s="1">
        <v>132024</v>
      </c>
      <c r="B705" t="s">
        <v>3030</v>
      </c>
    </row>
    <row r="706" spans="1:2">
      <c r="A706" s="1">
        <v>132062</v>
      </c>
      <c r="B706" t="s">
        <v>3030</v>
      </c>
    </row>
    <row r="707" spans="1:2">
      <c r="A707" s="1">
        <v>132091</v>
      </c>
      <c r="B707" t="s">
        <v>3030</v>
      </c>
    </row>
    <row r="708" spans="1:2">
      <c r="A708" s="1">
        <v>132093</v>
      </c>
      <c r="B708" t="s">
        <v>3030</v>
      </c>
    </row>
    <row r="709" spans="1:2">
      <c r="A709" s="1">
        <v>132095</v>
      </c>
      <c r="B709" t="s">
        <v>3030</v>
      </c>
    </row>
    <row r="710" spans="1:2">
      <c r="A710" s="1">
        <v>132127</v>
      </c>
      <c r="B710" t="s">
        <v>3030</v>
      </c>
    </row>
    <row r="711" spans="1:2">
      <c r="A711" s="1">
        <v>132152</v>
      </c>
      <c r="B711" t="s">
        <v>3030</v>
      </c>
    </row>
    <row r="712" spans="1:2">
      <c r="A712" s="1">
        <v>132221</v>
      </c>
      <c r="B712" t="s">
        <v>3030</v>
      </c>
    </row>
    <row r="713" spans="1:2">
      <c r="A713" s="1">
        <v>132222</v>
      </c>
      <c r="B713" t="s">
        <v>3030</v>
      </c>
    </row>
    <row r="714" spans="1:2">
      <c r="A714" s="1">
        <v>132248</v>
      </c>
      <c r="B714" t="s">
        <v>3030</v>
      </c>
    </row>
    <row r="715" spans="1:2">
      <c r="A715" s="1">
        <v>132281</v>
      </c>
      <c r="B715" t="s">
        <v>3030</v>
      </c>
    </row>
    <row r="716" spans="1:2">
      <c r="A716" s="1">
        <v>132347</v>
      </c>
      <c r="B716" t="s">
        <v>3030</v>
      </c>
    </row>
    <row r="717" spans="1:2">
      <c r="A717" s="1">
        <v>132350</v>
      </c>
      <c r="B717" t="s">
        <v>3030</v>
      </c>
    </row>
    <row r="718" spans="1:2">
      <c r="A718" s="1">
        <v>132472</v>
      </c>
      <c r="B718" t="s">
        <v>3030</v>
      </c>
    </row>
    <row r="719" spans="1:2">
      <c r="A719" s="1">
        <v>132573</v>
      </c>
      <c r="B719" t="s">
        <v>3030</v>
      </c>
    </row>
    <row r="720" spans="1:2">
      <c r="A720" s="1">
        <v>132669</v>
      </c>
      <c r="B720" t="s">
        <v>3030</v>
      </c>
    </row>
    <row r="721" spans="1:2">
      <c r="A721" s="1">
        <v>132733</v>
      </c>
      <c r="B721" t="s">
        <v>3030</v>
      </c>
    </row>
    <row r="722" spans="1:2">
      <c r="A722" s="1">
        <v>132794</v>
      </c>
      <c r="B722" t="s">
        <v>3030</v>
      </c>
    </row>
    <row r="723" spans="1:2">
      <c r="A723" s="1">
        <v>132857</v>
      </c>
      <c r="B723" t="s">
        <v>3030</v>
      </c>
    </row>
    <row r="724" spans="1:2">
      <c r="A724" s="1">
        <v>132863</v>
      </c>
      <c r="B724" t="s">
        <v>3030</v>
      </c>
    </row>
    <row r="725" spans="1:2">
      <c r="A725" s="1">
        <v>132894</v>
      </c>
      <c r="B725" t="s">
        <v>3030</v>
      </c>
    </row>
    <row r="726" spans="1:2">
      <c r="A726" s="1">
        <v>133052</v>
      </c>
      <c r="B726" t="s">
        <v>3030</v>
      </c>
    </row>
    <row r="727" spans="1:2">
      <c r="A727" s="1">
        <v>133081</v>
      </c>
      <c r="B727" t="s">
        <v>3030</v>
      </c>
    </row>
    <row r="728" spans="1:2">
      <c r="A728" s="1">
        <v>133144</v>
      </c>
      <c r="B728" t="s">
        <v>3030</v>
      </c>
    </row>
    <row r="729" spans="1:2">
      <c r="A729" s="1">
        <v>133247</v>
      </c>
      <c r="B729" t="s">
        <v>3030</v>
      </c>
    </row>
    <row r="730" spans="1:2">
      <c r="A730" s="1">
        <v>133277</v>
      </c>
      <c r="B730" t="s">
        <v>3030</v>
      </c>
    </row>
    <row r="731" spans="1:2">
      <c r="A731" s="1">
        <v>133305</v>
      </c>
      <c r="B731" t="s">
        <v>3030</v>
      </c>
    </row>
    <row r="732" spans="1:2">
      <c r="A732" s="1">
        <v>133306</v>
      </c>
      <c r="B732" t="s">
        <v>3030</v>
      </c>
    </row>
    <row r="733" spans="1:2">
      <c r="A733" s="1">
        <v>133310</v>
      </c>
      <c r="B733" t="s">
        <v>3030</v>
      </c>
    </row>
    <row r="734" spans="1:2">
      <c r="A734" s="1">
        <v>133369</v>
      </c>
      <c r="B734" t="s">
        <v>3030</v>
      </c>
    </row>
    <row r="735" spans="1:2">
      <c r="A735" s="1">
        <v>133627</v>
      </c>
      <c r="B735" t="s">
        <v>3030</v>
      </c>
    </row>
    <row r="736" spans="1:2">
      <c r="A736" s="1">
        <v>133662</v>
      </c>
      <c r="B736" t="s">
        <v>3030</v>
      </c>
    </row>
    <row r="737" spans="1:2">
      <c r="A737" s="1">
        <v>133722</v>
      </c>
      <c r="B737" t="s">
        <v>3030</v>
      </c>
    </row>
    <row r="738" spans="1:2">
      <c r="A738" s="1">
        <v>133819</v>
      </c>
      <c r="B738" t="s">
        <v>3030</v>
      </c>
    </row>
    <row r="739" spans="1:2">
      <c r="A739" s="1">
        <v>133851</v>
      </c>
      <c r="B739" t="s">
        <v>3030</v>
      </c>
    </row>
    <row r="740" spans="1:2">
      <c r="A740" s="1">
        <v>133884</v>
      </c>
      <c r="B740" t="s">
        <v>3030</v>
      </c>
    </row>
    <row r="741" spans="1:2">
      <c r="A741" s="1">
        <v>133917</v>
      </c>
      <c r="B741" t="s">
        <v>3030</v>
      </c>
    </row>
    <row r="742" spans="1:2">
      <c r="A742" s="1">
        <v>133919</v>
      </c>
      <c r="B742" t="s">
        <v>3030</v>
      </c>
    </row>
    <row r="743" spans="1:2">
      <c r="A743" s="1">
        <v>133951</v>
      </c>
      <c r="B743" t="s">
        <v>3030</v>
      </c>
    </row>
    <row r="744" spans="1:2">
      <c r="A744" s="1">
        <v>133979</v>
      </c>
      <c r="B744" t="s">
        <v>3030</v>
      </c>
    </row>
    <row r="745" spans="1:2">
      <c r="A745" s="1">
        <v>134011</v>
      </c>
      <c r="B745" t="s">
        <v>3030</v>
      </c>
    </row>
    <row r="746" spans="1:2">
      <c r="A746" s="1">
        <v>134111</v>
      </c>
      <c r="B746" t="s">
        <v>3030</v>
      </c>
    </row>
    <row r="747" spans="1:2">
      <c r="A747" s="1">
        <v>134202</v>
      </c>
      <c r="B747" t="s">
        <v>3030</v>
      </c>
    </row>
    <row r="748" spans="1:2">
      <c r="A748" s="1">
        <v>134271</v>
      </c>
      <c r="B748" t="s">
        <v>3030</v>
      </c>
    </row>
    <row r="749" spans="1:2">
      <c r="A749" s="1">
        <v>134398</v>
      </c>
      <c r="B749" t="s">
        <v>3030</v>
      </c>
    </row>
    <row r="750" spans="1:2">
      <c r="A750" s="1">
        <v>134425</v>
      </c>
      <c r="B750" t="s">
        <v>3030</v>
      </c>
    </row>
    <row r="751" spans="1:2">
      <c r="A751" s="1">
        <v>134431</v>
      </c>
      <c r="B751" t="s">
        <v>3030</v>
      </c>
    </row>
    <row r="752" spans="1:2">
      <c r="A752" s="1">
        <v>134553</v>
      </c>
      <c r="B752" t="s">
        <v>3030</v>
      </c>
    </row>
    <row r="753" spans="1:2">
      <c r="A753" s="1">
        <v>134648</v>
      </c>
      <c r="B753" t="s">
        <v>3030</v>
      </c>
    </row>
    <row r="754" spans="1:2">
      <c r="A754" s="1">
        <v>134651</v>
      </c>
      <c r="B754" t="s">
        <v>3030</v>
      </c>
    </row>
    <row r="755" spans="1:2">
      <c r="A755" s="1">
        <v>134745</v>
      </c>
      <c r="B755" t="s">
        <v>3030</v>
      </c>
    </row>
    <row r="756" spans="1:2">
      <c r="A756" s="1">
        <v>134779</v>
      </c>
      <c r="B756" t="s">
        <v>3030</v>
      </c>
    </row>
    <row r="757" spans="1:2">
      <c r="A757" s="1">
        <v>134782</v>
      </c>
      <c r="B757" t="s">
        <v>3030</v>
      </c>
    </row>
    <row r="758" spans="1:2">
      <c r="A758" s="1">
        <v>134808</v>
      </c>
      <c r="B758" t="s">
        <v>3030</v>
      </c>
    </row>
    <row r="759" spans="1:2">
      <c r="A759" s="1">
        <v>134846</v>
      </c>
      <c r="B759" t="s">
        <v>3030</v>
      </c>
    </row>
    <row r="760" spans="1:2">
      <c r="A760" s="1">
        <v>134908</v>
      </c>
      <c r="B760" t="s">
        <v>3030</v>
      </c>
    </row>
    <row r="761" spans="1:2">
      <c r="A761" s="1">
        <v>134943</v>
      </c>
      <c r="B761" t="s">
        <v>3030</v>
      </c>
    </row>
    <row r="762" spans="1:2">
      <c r="A762" s="1">
        <v>135005</v>
      </c>
      <c r="B762" t="s">
        <v>3030</v>
      </c>
    </row>
    <row r="763" spans="1:2">
      <c r="A763" s="1">
        <v>135037</v>
      </c>
      <c r="B763" t="s">
        <v>3030</v>
      </c>
    </row>
    <row r="764" spans="1:2">
      <c r="A764" s="1">
        <v>135160</v>
      </c>
      <c r="B764" t="s">
        <v>3030</v>
      </c>
    </row>
    <row r="765" spans="1:2">
      <c r="A765" s="1">
        <v>135194</v>
      </c>
      <c r="B765" t="s">
        <v>3030</v>
      </c>
    </row>
    <row r="766" spans="1:2">
      <c r="A766" s="1">
        <v>135224</v>
      </c>
      <c r="B766" t="s">
        <v>3030</v>
      </c>
    </row>
    <row r="767" spans="1:2">
      <c r="A767" s="1">
        <v>135320</v>
      </c>
      <c r="B767" t="s">
        <v>3030</v>
      </c>
    </row>
    <row r="768" spans="1:2">
      <c r="A768" s="1">
        <v>135356</v>
      </c>
      <c r="B768" t="s">
        <v>3030</v>
      </c>
    </row>
    <row r="769" spans="1:2">
      <c r="A769" s="1">
        <v>135389</v>
      </c>
      <c r="B769" t="s">
        <v>3030</v>
      </c>
    </row>
    <row r="770" spans="1:2">
      <c r="A770" s="1">
        <v>135420</v>
      </c>
      <c r="B770" t="s">
        <v>3030</v>
      </c>
    </row>
    <row r="771" spans="1:2">
      <c r="A771" s="1">
        <v>135480</v>
      </c>
      <c r="B771" t="s">
        <v>3030</v>
      </c>
    </row>
    <row r="772" spans="1:2">
      <c r="A772" s="1">
        <v>135612</v>
      </c>
      <c r="B772" t="s">
        <v>3030</v>
      </c>
    </row>
    <row r="773" spans="1:2">
      <c r="A773" s="1">
        <v>135613</v>
      </c>
      <c r="B773" t="s">
        <v>3030</v>
      </c>
    </row>
    <row r="774" spans="1:2">
      <c r="A774" s="1">
        <v>135643</v>
      </c>
      <c r="B774" t="s">
        <v>3030</v>
      </c>
    </row>
    <row r="775" spans="1:2">
      <c r="A775" s="1">
        <v>135707</v>
      </c>
      <c r="B775" t="s">
        <v>3030</v>
      </c>
    </row>
    <row r="776" spans="1:2">
      <c r="A776" s="1">
        <v>135806</v>
      </c>
      <c r="B776" t="s">
        <v>3030</v>
      </c>
    </row>
    <row r="777" spans="1:2">
      <c r="A777" s="1">
        <v>135867</v>
      </c>
      <c r="B777" t="s">
        <v>3030</v>
      </c>
    </row>
    <row r="778" spans="1:2">
      <c r="A778" s="1">
        <v>135871</v>
      </c>
      <c r="B778" t="s">
        <v>3030</v>
      </c>
    </row>
    <row r="779" spans="1:2">
      <c r="A779" s="1">
        <v>135897</v>
      </c>
      <c r="B779" t="s">
        <v>3030</v>
      </c>
    </row>
    <row r="780" spans="1:2">
      <c r="A780" s="1">
        <v>136121</v>
      </c>
      <c r="B780" t="s">
        <v>3030</v>
      </c>
    </row>
    <row r="781" spans="1:2">
      <c r="A781" s="1">
        <v>136158</v>
      </c>
      <c r="B781" t="s">
        <v>3030</v>
      </c>
    </row>
    <row r="782" spans="1:2">
      <c r="A782" s="1">
        <v>136252</v>
      </c>
      <c r="B782" t="s">
        <v>3030</v>
      </c>
    </row>
    <row r="783" spans="1:2">
      <c r="A783" s="1">
        <v>136378</v>
      </c>
      <c r="B783" t="s">
        <v>3030</v>
      </c>
    </row>
    <row r="784" spans="1:2">
      <c r="A784" s="1">
        <v>136440</v>
      </c>
      <c r="B784" t="s">
        <v>3030</v>
      </c>
    </row>
    <row r="785" spans="1:2">
      <c r="A785" s="1">
        <v>136444</v>
      </c>
      <c r="B785" t="s">
        <v>3030</v>
      </c>
    </row>
    <row r="786" spans="1:2">
      <c r="A786" s="1">
        <v>136476</v>
      </c>
      <c r="B786" t="s">
        <v>3030</v>
      </c>
    </row>
    <row r="787" spans="1:2">
      <c r="A787" s="1">
        <v>136507</v>
      </c>
      <c r="B787" t="s">
        <v>3030</v>
      </c>
    </row>
    <row r="788" spans="1:2">
      <c r="A788" s="1">
        <v>136537</v>
      </c>
      <c r="B788" t="s">
        <v>3030</v>
      </c>
    </row>
    <row r="789" spans="1:2">
      <c r="A789" s="1">
        <v>136572</v>
      </c>
      <c r="B789" t="s">
        <v>3030</v>
      </c>
    </row>
    <row r="790" spans="1:2">
      <c r="A790" s="1">
        <v>136606</v>
      </c>
      <c r="B790" t="s">
        <v>3030</v>
      </c>
    </row>
    <row r="791" spans="1:2">
      <c r="A791" s="1">
        <v>136607</v>
      </c>
      <c r="B791" t="s">
        <v>3030</v>
      </c>
    </row>
    <row r="792" spans="1:2">
      <c r="A792" s="1">
        <v>136765</v>
      </c>
      <c r="B792" t="s">
        <v>3030</v>
      </c>
    </row>
    <row r="793" spans="1:2">
      <c r="A793" s="1">
        <v>136795</v>
      </c>
      <c r="B793" t="s">
        <v>3030</v>
      </c>
    </row>
    <row r="794" spans="1:2">
      <c r="A794" s="1">
        <v>136825</v>
      </c>
      <c r="B794" t="s">
        <v>3030</v>
      </c>
    </row>
    <row r="795" spans="1:2">
      <c r="A795" s="1">
        <v>136861</v>
      </c>
      <c r="B795" t="s">
        <v>3030</v>
      </c>
    </row>
    <row r="796" spans="1:2">
      <c r="A796" s="1">
        <v>136889</v>
      </c>
      <c r="B796" t="s">
        <v>3030</v>
      </c>
    </row>
    <row r="797" spans="1:2">
      <c r="A797" s="1">
        <v>136894</v>
      </c>
      <c r="B797" t="s">
        <v>3030</v>
      </c>
    </row>
    <row r="798" spans="1:2">
      <c r="A798" s="1">
        <v>136988</v>
      </c>
      <c r="B798" t="s">
        <v>3030</v>
      </c>
    </row>
    <row r="799" spans="1:2">
      <c r="A799" s="1">
        <v>137021</v>
      </c>
      <c r="B799" t="s">
        <v>3030</v>
      </c>
    </row>
    <row r="800" spans="1:2">
      <c r="A800" s="1">
        <v>137113</v>
      </c>
      <c r="B800" t="s">
        <v>3030</v>
      </c>
    </row>
    <row r="801" spans="1:2">
      <c r="A801" s="1">
        <v>137272</v>
      </c>
      <c r="B801" t="s">
        <v>3030</v>
      </c>
    </row>
    <row r="802" spans="1:2">
      <c r="A802" s="1">
        <v>137275</v>
      </c>
      <c r="B802" t="s">
        <v>3030</v>
      </c>
    </row>
    <row r="803" spans="1:2">
      <c r="A803" s="1">
        <v>137406</v>
      </c>
      <c r="B803" t="s">
        <v>3030</v>
      </c>
    </row>
    <row r="804" spans="1:2">
      <c r="A804" s="1">
        <v>137471</v>
      </c>
      <c r="B804" t="s">
        <v>3030</v>
      </c>
    </row>
    <row r="805" spans="1:2">
      <c r="A805" s="1">
        <v>137497</v>
      </c>
      <c r="B805" t="s">
        <v>3030</v>
      </c>
    </row>
    <row r="806" spans="1:2">
      <c r="A806" s="1">
        <v>137500</v>
      </c>
      <c r="B806" t="s">
        <v>3030</v>
      </c>
    </row>
    <row r="807" spans="1:2">
      <c r="A807" s="1">
        <v>137530</v>
      </c>
      <c r="B807" t="s">
        <v>3030</v>
      </c>
    </row>
    <row r="808" spans="1:2">
      <c r="A808" s="1">
        <v>137534</v>
      </c>
      <c r="B808" t="s">
        <v>3030</v>
      </c>
    </row>
    <row r="809" spans="1:2">
      <c r="A809" s="1">
        <v>137535</v>
      </c>
      <c r="B809" t="s">
        <v>3030</v>
      </c>
    </row>
    <row r="810" spans="1:2">
      <c r="A810" s="1">
        <v>137596</v>
      </c>
      <c r="B810" t="s">
        <v>3030</v>
      </c>
    </row>
    <row r="811" spans="1:2">
      <c r="A811" s="1">
        <v>137630</v>
      </c>
      <c r="B811" t="s">
        <v>3030</v>
      </c>
    </row>
    <row r="812" spans="1:2">
      <c r="A812" s="1">
        <v>137755</v>
      </c>
      <c r="B812" t="s">
        <v>3030</v>
      </c>
    </row>
    <row r="813" spans="1:2">
      <c r="A813" s="1">
        <v>137756</v>
      </c>
      <c r="B813" t="s">
        <v>3030</v>
      </c>
    </row>
    <row r="814" spans="1:2">
      <c r="A814" s="1">
        <v>137785</v>
      </c>
      <c r="B814" t="s">
        <v>3030</v>
      </c>
    </row>
    <row r="815" spans="1:2">
      <c r="A815" s="1">
        <v>137819</v>
      </c>
      <c r="B815" t="s">
        <v>3030</v>
      </c>
    </row>
    <row r="816" spans="1:2">
      <c r="A816" s="1">
        <v>137981</v>
      </c>
      <c r="B816" t="s">
        <v>3030</v>
      </c>
    </row>
    <row r="817" spans="1:2">
      <c r="A817" s="1">
        <v>138009</v>
      </c>
      <c r="B817" t="s">
        <v>3030</v>
      </c>
    </row>
    <row r="818" spans="1:2">
      <c r="A818" s="1">
        <v>138040</v>
      </c>
      <c r="B818" t="s">
        <v>3030</v>
      </c>
    </row>
    <row r="819" spans="1:2">
      <c r="A819" s="1">
        <v>138075</v>
      </c>
      <c r="B819" t="s">
        <v>3030</v>
      </c>
    </row>
    <row r="820" spans="1:2">
      <c r="A820" s="1">
        <v>138078</v>
      </c>
      <c r="B820" t="s">
        <v>3030</v>
      </c>
    </row>
    <row r="821" spans="1:2">
      <c r="A821" s="1">
        <v>138142</v>
      </c>
      <c r="B821" t="s">
        <v>3030</v>
      </c>
    </row>
    <row r="822" spans="1:2">
      <c r="A822" s="1">
        <v>138234</v>
      </c>
      <c r="B822" t="s">
        <v>3030</v>
      </c>
    </row>
    <row r="823" spans="1:2">
      <c r="A823" s="1">
        <v>138303</v>
      </c>
      <c r="B823" t="s">
        <v>3030</v>
      </c>
    </row>
    <row r="824" spans="1:2">
      <c r="A824" s="1">
        <v>138428</v>
      </c>
      <c r="B824" t="s">
        <v>3030</v>
      </c>
    </row>
    <row r="825" spans="1:2">
      <c r="A825" s="1">
        <v>138616</v>
      </c>
      <c r="B825" t="s">
        <v>3030</v>
      </c>
    </row>
    <row r="826" spans="1:2">
      <c r="A826" s="1">
        <v>138619</v>
      </c>
      <c r="B826" t="s">
        <v>3030</v>
      </c>
    </row>
    <row r="827" spans="1:2">
      <c r="A827" s="1">
        <v>138687</v>
      </c>
      <c r="B827" t="s">
        <v>3030</v>
      </c>
    </row>
    <row r="828" spans="1:2">
      <c r="A828" s="1">
        <v>138712</v>
      </c>
      <c r="B828" t="s">
        <v>3030</v>
      </c>
    </row>
    <row r="829" spans="1:2">
      <c r="A829" s="1">
        <v>138714</v>
      </c>
      <c r="B829" t="s">
        <v>3030</v>
      </c>
    </row>
    <row r="830" spans="1:2">
      <c r="A830" s="1">
        <v>138719</v>
      </c>
      <c r="B830" t="s">
        <v>3030</v>
      </c>
    </row>
    <row r="831" spans="1:2">
      <c r="A831" s="1">
        <v>138744</v>
      </c>
      <c r="B831" t="s">
        <v>3030</v>
      </c>
    </row>
    <row r="832" spans="1:2">
      <c r="A832" s="1">
        <v>138751</v>
      </c>
      <c r="B832" t="s">
        <v>3030</v>
      </c>
    </row>
    <row r="833" spans="1:2">
      <c r="A833" s="1">
        <v>138872</v>
      </c>
      <c r="B833" t="s">
        <v>3030</v>
      </c>
    </row>
    <row r="834" spans="1:2">
      <c r="A834" s="1">
        <v>139065</v>
      </c>
      <c r="B834" t="s">
        <v>3030</v>
      </c>
    </row>
    <row r="835" spans="1:2">
      <c r="A835" s="1">
        <v>139100</v>
      </c>
      <c r="B835" t="s">
        <v>3030</v>
      </c>
    </row>
    <row r="836" spans="1:2">
      <c r="A836" s="1">
        <v>139128</v>
      </c>
      <c r="B836" t="s">
        <v>3030</v>
      </c>
    </row>
    <row r="837" spans="1:2">
      <c r="A837" s="1">
        <v>139132</v>
      </c>
      <c r="B837" t="s">
        <v>3030</v>
      </c>
    </row>
    <row r="838" spans="1:2">
      <c r="A838" s="1">
        <v>139160</v>
      </c>
      <c r="B838" t="s">
        <v>3030</v>
      </c>
    </row>
    <row r="839" spans="1:2">
      <c r="A839" s="1">
        <v>139165</v>
      </c>
      <c r="B839" t="s">
        <v>3030</v>
      </c>
    </row>
    <row r="840" spans="1:2">
      <c r="A840" s="1">
        <v>139231</v>
      </c>
      <c r="B840" t="s">
        <v>3030</v>
      </c>
    </row>
    <row r="841" spans="1:2">
      <c r="A841" s="1">
        <v>139291</v>
      </c>
      <c r="B841" t="s">
        <v>3030</v>
      </c>
    </row>
    <row r="842" spans="1:2">
      <c r="A842" s="1">
        <v>139326</v>
      </c>
      <c r="B842" t="s">
        <v>3030</v>
      </c>
    </row>
    <row r="843" spans="1:2">
      <c r="A843" s="1">
        <v>139451</v>
      </c>
      <c r="B843" t="s">
        <v>3030</v>
      </c>
    </row>
    <row r="844" spans="1:2">
      <c r="A844" s="1">
        <v>139643</v>
      </c>
      <c r="B844" t="s">
        <v>3030</v>
      </c>
    </row>
    <row r="845" spans="1:2">
      <c r="A845" s="1">
        <v>139775</v>
      </c>
      <c r="B845" t="s">
        <v>3030</v>
      </c>
    </row>
    <row r="846" spans="1:2">
      <c r="A846" s="1">
        <v>139802</v>
      </c>
      <c r="B846" t="s">
        <v>3030</v>
      </c>
    </row>
    <row r="847" spans="1:2">
      <c r="A847" s="1">
        <v>139807</v>
      </c>
      <c r="B847" t="s">
        <v>3030</v>
      </c>
    </row>
    <row r="848" spans="1:2">
      <c r="A848" s="1">
        <v>139864</v>
      </c>
      <c r="B848" t="s">
        <v>3030</v>
      </c>
    </row>
    <row r="849" spans="1:2">
      <c r="A849" s="1">
        <v>140024</v>
      </c>
      <c r="B849" t="s">
        <v>3030</v>
      </c>
    </row>
    <row r="850" spans="1:2">
      <c r="A850" s="1">
        <v>140187</v>
      </c>
      <c r="B850" t="s">
        <v>3030</v>
      </c>
    </row>
    <row r="851" spans="1:2">
      <c r="A851" s="1">
        <v>140255</v>
      </c>
      <c r="B851" t="s">
        <v>3030</v>
      </c>
    </row>
    <row r="852" spans="1:2">
      <c r="A852" s="1">
        <v>140286</v>
      </c>
      <c r="B852" t="s">
        <v>3030</v>
      </c>
    </row>
    <row r="853" spans="1:2">
      <c r="A853" s="1">
        <v>140312</v>
      </c>
      <c r="B853" t="s">
        <v>3030</v>
      </c>
    </row>
    <row r="854" spans="1:2">
      <c r="A854" s="1">
        <v>140376</v>
      </c>
      <c r="B854" t="s">
        <v>3030</v>
      </c>
    </row>
    <row r="855" spans="1:2">
      <c r="A855" s="1">
        <v>140381</v>
      </c>
      <c r="B855" t="s">
        <v>3030</v>
      </c>
    </row>
    <row r="856" spans="1:2">
      <c r="A856" s="1">
        <v>140409</v>
      </c>
      <c r="B856" t="s">
        <v>3030</v>
      </c>
    </row>
    <row r="857" spans="1:2">
      <c r="A857" s="1">
        <v>140506</v>
      </c>
      <c r="B857" t="s">
        <v>3030</v>
      </c>
    </row>
    <row r="858" spans="1:2">
      <c r="A858" s="1">
        <v>140507</v>
      </c>
      <c r="B858" t="s">
        <v>3030</v>
      </c>
    </row>
    <row r="859" spans="1:2">
      <c r="A859" s="1">
        <v>140510</v>
      </c>
      <c r="B859" t="s">
        <v>3030</v>
      </c>
    </row>
    <row r="860" spans="1:2">
      <c r="A860" s="1">
        <v>140568</v>
      </c>
      <c r="B860" t="s">
        <v>3030</v>
      </c>
    </row>
    <row r="861" spans="1:2">
      <c r="A861" s="1">
        <v>140571</v>
      </c>
      <c r="B861" t="s">
        <v>3030</v>
      </c>
    </row>
    <row r="862" spans="1:2">
      <c r="A862" s="1">
        <v>140632</v>
      </c>
      <c r="B862" t="s">
        <v>3030</v>
      </c>
    </row>
    <row r="863" spans="1:2">
      <c r="A863" s="1">
        <v>140636</v>
      </c>
      <c r="B863" t="s">
        <v>3030</v>
      </c>
    </row>
    <row r="864" spans="1:2">
      <c r="A864" s="1">
        <v>140670</v>
      </c>
      <c r="B864" t="s">
        <v>3030</v>
      </c>
    </row>
    <row r="865" spans="1:2">
      <c r="A865" s="1">
        <v>140698</v>
      </c>
      <c r="B865" t="s">
        <v>3030</v>
      </c>
    </row>
    <row r="866" spans="1:2">
      <c r="A866" s="1">
        <v>140799</v>
      </c>
      <c r="B866" t="s">
        <v>3030</v>
      </c>
    </row>
    <row r="867" spans="1:2">
      <c r="A867" s="1">
        <v>140862</v>
      </c>
      <c r="B867" t="s">
        <v>3030</v>
      </c>
    </row>
    <row r="868" spans="1:2">
      <c r="A868" s="1">
        <v>140985</v>
      </c>
      <c r="B868" t="s">
        <v>3030</v>
      </c>
    </row>
    <row r="869" spans="1:2">
      <c r="A869" s="1">
        <v>141049</v>
      </c>
      <c r="B869" t="s">
        <v>3030</v>
      </c>
    </row>
    <row r="870" spans="1:2">
      <c r="A870" s="1">
        <v>141144</v>
      </c>
      <c r="B870" t="s">
        <v>3030</v>
      </c>
    </row>
    <row r="871" spans="1:2">
      <c r="A871" s="1">
        <v>141147</v>
      </c>
      <c r="B871" t="s">
        <v>3030</v>
      </c>
    </row>
    <row r="872" spans="1:2">
      <c r="A872" s="1">
        <v>141178</v>
      </c>
      <c r="B872" t="s">
        <v>3030</v>
      </c>
    </row>
    <row r="873" spans="1:2">
      <c r="A873" s="1">
        <v>141179</v>
      </c>
      <c r="B873" t="s">
        <v>3030</v>
      </c>
    </row>
    <row r="874" spans="1:2">
      <c r="A874" s="1">
        <v>141244</v>
      </c>
      <c r="B874" t="s">
        <v>3030</v>
      </c>
    </row>
    <row r="875" spans="1:2">
      <c r="A875" s="1">
        <v>141375</v>
      </c>
      <c r="B875" t="s">
        <v>3030</v>
      </c>
    </row>
    <row r="876" spans="1:2">
      <c r="A876" s="1">
        <v>141432</v>
      </c>
      <c r="B876" t="s">
        <v>3030</v>
      </c>
    </row>
    <row r="877" spans="1:2">
      <c r="A877" s="1">
        <v>141465</v>
      </c>
      <c r="B877" t="s">
        <v>3030</v>
      </c>
    </row>
    <row r="878" spans="1:2">
      <c r="A878" s="1">
        <v>141471</v>
      </c>
      <c r="B878" t="s">
        <v>3030</v>
      </c>
    </row>
    <row r="879" spans="1:2">
      <c r="A879" s="1">
        <v>141500</v>
      </c>
      <c r="B879" t="s">
        <v>3030</v>
      </c>
    </row>
    <row r="880" spans="1:2">
      <c r="A880" s="1">
        <v>141531</v>
      </c>
      <c r="B880" t="s">
        <v>3030</v>
      </c>
    </row>
    <row r="881" spans="1:2">
      <c r="A881" s="1">
        <v>141533</v>
      </c>
      <c r="B881" t="s">
        <v>3030</v>
      </c>
    </row>
    <row r="882" spans="1:2">
      <c r="A882" s="1">
        <v>141595</v>
      </c>
      <c r="B882" t="s">
        <v>3030</v>
      </c>
    </row>
    <row r="883" spans="1:2">
      <c r="A883" s="1">
        <v>141598</v>
      </c>
      <c r="B883" t="s">
        <v>3030</v>
      </c>
    </row>
    <row r="884" spans="1:2">
      <c r="A884" s="1">
        <v>141661</v>
      </c>
      <c r="B884" t="s">
        <v>3030</v>
      </c>
    </row>
    <row r="885" spans="1:2">
      <c r="A885" s="1">
        <v>141758</v>
      </c>
      <c r="B885" t="s">
        <v>3030</v>
      </c>
    </row>
    <row r="886" spans="1:2">
      <c r="A886" s="1">
        <v>141822</v>
      </c>
      <c r="B886" t="s">
        <v>3030</v>
      </c>
    </row>
    <row r="887" spans="1:2">
      <c r="A887" s="1">
        <v>141852</v>
      </c>
      <c r="B887" t="s">
        <v>3030</v>
      </c>
    </row>
    <row r="888" spans="1:2">
      <c r="A888" s="1">
        <v>141855</v>
      </c>
      <c r="B888" t="s">
        <v>3030</v>
      </c>
    </row>
    <row r="889" spans="1:2">
      <c r="A889" s="1">
        <v>141884</v>
      </c>
      <c r="B889" t="s">
        <v>3030</v>
      </c>
    </row>
    <row r="890" spans="1:2">
      <c r="A890" s="1">
        <v>141917</v>
      </c>
      <c r="B890" t="s">
        <v>3030</v>
      </c>
    </row>
    <row r="891" spans="1:2">
      <c r="A891" s="1">
        <v>141946</v>
      </c>
      <c r="B891" t="s">
        <v>3030</v>
      </c>
    </row>
    <row r="892" spans="1:2">
      <c r="A892" s="1">
        <v>142047</v>
      </c>
      <c r="B892" t="s">
        <v>3030</v>
      </c>
    </row>
    <row r="893" spans="1:2">
      <c r="A893" s="1">
        <v>142073</v>
      </c>
      <c r="B893" t="s">
        <v>3030</v>
      </c>
    </row>
    <row r="894" spans="1:2">
      <c r="A894" s="1">
        <v>142111</v>
      </c>
      <c r="B894" t="s">
        <v>3030</v>
      </c>
    </row>
    <row r="895" spans="1:2">
      <c r="A895" s="1">
        <v>142139</v>
      </c>
      <c r="B895" t="s">
        <v>3030</v>
      </c>
    </row>
    <row r="896" spans="1:2">
      <c r="A896" s="1">
        <v>142175</v>
      </c>
      <c r="B896" t="s">
        <v>3030</v>
      </c>
    </row>
    <row r="897" spans="1:2">
      <c r="A897" s="1">
        <v>142365</v>
      </c>
      <c r="B897" t="s">
        <v>3030</v>
      </c>
    </row>
    <row r="898" spans="1:2">
      <c r="A898" s="1">
        <v>142521</v>
      </c>
      <c r="B898" t="s">
        <v>3030</v>
      </c>
    </row>
    <row r="899" spans="1:2">
      <c r="A899" s="1">
        <v>142523</v>
      </c>
      <c r="B899" t="s">
        <v>3030</v>
      </c>
    </row>
    <row r="900" spans="1:2">
      <c r="A900" s="1">
        <v>142557</v>
      </c>
      <c r="B900" t="s">
        <v>3030</v>
      </c>
    </row>
    <row r="901" spans="1:2">
      <c r="A901" s="1">
        <v>142584</v>
      </c>
      <c r="B901" t="s">
        <v>3030</v>
      </c>
    </row>
    <row r="902" spans="1:2">
      <c r="A902" s="1">
        <v>142617</v>
      </c>
      <c r="B902" t="s">
        <v>3030</v>
      </c>
    </row>
    <row r="903" spans="1:2">
      <c r="A903" s="1">
        <v>142716</v>
      </c>
      <c r="B903" t="s">
        <v>3030</v>
      </c>
    </row>
    <row r="904" spans="1:2">
      <c r="A904" s="1">
        <v>142718</v>
      </c>
      <c r="B904" t="s">
        <v>3030</v>
      </c>
    </row>
    <row r="905" spans="1:2">
      <c r="A905" s="1">
        <v>142744</v>
      </c>
      <c r="B905" t="s">
        <v>3030</v>
      </c>
    </row>
    <row r="906" spans="1:2">
      <c r="A906" s="1">
        <v>142840</v>
      </c>
      <c r="B906" t="s">
        <v>3030</v>
      </c>
    </row>
    <row r="907" spans="1:2">
      <c r="A907" s="1">
        <v>142905</v>
      </c>
      <c r="B907" t="s">
        <v>3030</v>
      </c>
    </row>
    <row r="908" spans="1:2">
      <c r="A908" s="1">
        <v>143003</v>
      </c>
      <c r="B908" t="s">
        <v>3030</v>
      </c>
    </row>
    <row r="909" spans="1:2">
      <c r="A909" s="1">
        <v>143032</v>
      </c>
      <c r="B909" t="s">
        <v>3030</v>
      </c>
    </row>
    <row r="910" spans="1:2">
      <c r="A910" s="1">
        <v>143036</v>
      </c>
      <c r="B910" t="s">
        <v>3030</v>
      </c>
    </row>
    <row r="911" spans="1:2">
      <c r="A911" s="1">
        <v>143038</v>
      </c>
      <c r="B911" t="s">
        <v>3030</v>
      </c>
    </row>
    <row r="912" spans="1:2">
      <c r="A912" s="1">
        <v>143193</v>
      </c>
      <c r="B912" t="s">
        <v>3030</v>
      </c>
    </row>
    <row r="913" spans="1:2">
      <c r="A913" s="1">
        <v>143259</v>
      </c>
      <c r="B913" t="s">
        <v>3030</v>
      </c>
    </row>
    <row r="914" spans="1:2">
      <c r="A914" s="1">
        <v>143261</v>
      </c>
      <c r="B914" t="s">
        <v>3030</v>
      </c>
    </row>
    <row r="915" spans="1:2">
      <c r="A915" s="1">
        <v>143263</v>
      </c>
      <c r="B915" t="s">
        <v>3030</v>
      </c>
    </row>
    <row r="916" spans="1:2">
      <c r="A916" s="1">
        <v>143325</v>
      </c>
      <c r="B916" t="s">
        <v>3030</v>
      </c>
    </row>
    <row r="917" spans="1:2">
      <c r="A917" s="1">
        <v>143384</v>
      </c>
      <c r="B917" t="s">
        <v>3030</v>
      </c>
    </row>
    <row r="918" spans="1:2">
      <c r="A918" s="1">
        <v>143450</v>
      </c>
      <c r="B918" t="s">
        <v>3030</v>
      </c>
    </row>
    <row r="919" spans="1:2">
      <c r="A919" s="1">
        <v>143519</v>
      </c>
      <c r="B919" t="s">
        <v>3030</v>
      </c>
    </row>
    <row r="920" spans="1:2">
      <c r="A920" s="1">
        <v>143577</v>
      </c>
      <c r="B920" t="s">
        <v>3030</v>
      </c>
    </row>
    <row r="921" spans="1:2">
      <c r="A921" s="1">
        <v>143679</v>
      </c>
      <c r="B921" t="s">
        <v>3030</v>
      </c>
    </row>
    <row r="922" spans="1:2">
      <c r="A922" s="1">
        <v>143706</v>
      </c>
      <c r="B922" t="s">
        <v>3030</v>
      </c>
    </row>
    <row r="923" spans="1:2">
      <c r="A923" s="1">
        <v>143773</v>
      </c>
      <c r="B923" t="s">
        <v>3030</v>
      </c>
    </row>
    <row r="924" spans="1:2">
      <c r="A924" s="1">
        <v>143838</v>
      </c>
      <c r="B924" t="s">
        <v>3030</v>
      </c>
    </row>
    <row r="925" spans="1:2">
      <c r="A925" s="1">
        <v>143898</v>
      </c>
      <c r="B925" t="s">
        <v>3030</v>
      </c>
    </row>
    <row r="926" spans="1:2">
      <c r="A926" s="1">
        <v>143995</v>
      </c>
      <c r="B926" t="s">
        <v>3030</v>
      </c>
    </row>
    <row r="927" spans="1:2">
      <c r="A927" s="1">
        <v>144121</v>
      </c>
      <c r="B927" t="s">
        <v>3030</v>
      </c>
    </row>
    <row r="928" spans="1:2">
      <c r="A928" s="1">
        <v>144125</v>
      </c>
      <c r="B928" t="s">
        <v>3030</v>
      </c>
    </row>
    <row r="929" spans="1:2">
      <c r="A929" s="1">
        <v>144159</v>
      </c>
      <c r="B929" t="s">
        <v>3030</v>
      </c>
    </row>
    <row r="930" spans="1:2">
      <c r="A930" s="1">
        <v>144190</v>
      </c>
      <c r="B930" t="s">
        <v>3030</v>
      </c>
    </row>
    <row r="931" spans="1:2">
      <c r="A931" s="1">
        <v>144286</v>
      </c>
      <c r="B931" t="s">
        <v>3030</v>
      </c>
    </row>
    <row r="932" spans="1:2">
      <c r="A932" s="1">
        <v>144318</v>
      </c>
      <c r="B932" t="s">
        <v>3030</v>
      </c>
    </row>
    <row r="933" spans="1:2">
      <c r="A933" s="1">
        <v>144382</v>
      </c>
      <c r="B933" t="s">
        <v>3030</v>
      </c>
    </row>
    <row r="934" spans="1:2">
      <c r="A934" s="1">
        <v>144442</v>
      </c>
      <c r="B934" t="s">
        <v>3030</v>
      </c>
    </row>
    <row r="935" spans="1:2">
      <c r="A935" s="1">
        <v>144444</v>
      </c>
      <c r="B935" t="s">
        <v>3030</v>
      </c>
    </row>
    <row r="936" spans="1:2">
      <c r="A936" s="1">
        <v>144445</v>
      </c>
      <c r="B936" t="s">
        <v>3030</v>
      </c>
    </row>
    <row r="937" spans="1:2">
      <c r="A937" s="1">
        <v>144479</v>
      </c>
      <c r="B937" t="s">
        <v>3030</v>
      </c>
    </row>
    <row r="938" spans="1:2">
      <c r="A938" s="1">
        <v>144573</v>
      </c>
      <c r="B938" t="s">
        <v>3030</v>
      </c>
    </row>
    <row r="939" spans="1:2">
      <c r="A939" s="1">
        <v>144574</v>
      </c>
      <c r="B939" t="s">
        <v>3030</v>
      </c>
    </row>
    <row r="940" spans="1:2">
      <c r="A940" s="1">
        <v>144605</v>
      </c>
      <c r="B940" t="s">
        <v>3030</v>
      </c>
    </row>
    <row r="941" spans="1:2">
      <c r="A941" s="1">
        <v>144606</v>
      </c>
      <c r="B941" t="s">
        <v>3030</v>
      </c>
    </row>
    <row r="942" spans="1:2">
      <c r="A942" s="1">
        <v>144634</v>
      </c>
      <c r="B942" t="s">
        <v>3030</v>
      </c>
    </row>
    <row r="943" spans="1:2">
      <c r="A943" s="1">
        <v>144636</v>
      </c>
      <c r="B943" t="s">
        <v>3030</v>
      </c>
    </row>
    <row r="944" spans="1:2">
      <c r="A944" s="1">
        <v>144670</v>
      </c>
      <c r="B944" t="s">
        <v>3030</v>
      </c>
    </row>
    <row r="945" spans="1:2">
      <c r="A945" s="1">
        <v>144702</v>
      </c>
      <c r="B945" t="s">
        <v>3030</v>
      </c>
    </row>
    <row r="946" spans="1:2">
      <c r="A946" s="1">
        <v>144766</v>
      </c>
      <c r="B946" t="s">
        <v>3030</v>
      </c>
    </row>
    <row r="947" spans="1:2">
      <c r="A947" s="1">
        <v>144824</v>
      </c>
      <c r="B947" t="s">
        <v>3030</v>
      </c>
    </row>
    <row r="948" spans="1:2">
      <c r="A948" s="1">
        <v>144827</v>
      </c>
      <c r="B948" t="s">
        <v>3030</v>
      </c>
    </row>
    <row r="949" spans="1:2">
      <c r="A949" s="1">
        <v>144859</v>
      </c>
      <c r="B949" t="s">
        <v>3030</v>
      </c>
    </row>
    <row r="950" spans="1:2">
      <c r="A950" s="1">
        <v>144862</v>
      </c>
      <c r="B950" t="s">
        <v>3030</v>
      </c>
    </row>
    <row r="951" spans="1:2">
      <c r="A951" s="1">
        <v>144890</v>
      </c>
      <c r="B951" t="s">
        <v>3030</v>
      </c>
    </row>
    <row r="952" spans="1:2">
      <c r="A952" s="1">
        <v>144894</v>
      </c>
      <c r="B952" t="s">
        <v>3030</v>
      </c>
    </row>
    <row r="953" spans="1:2">
      <c r="A953" s="1">
        <v>145117</v>
      </c>
      <c r="B953" t="s">
        <v>3030</v>
      </c>
    </row>
    <row r="954" spans="1:2">
      <c r="A954" s="1">
        <v>145181</v>
      </c>
      <c r="B954" t="s">
        <v>3030</v>
      </c>
    </row>
    <row r="955" spans="1:2">
      <c r="A955" s="1">
        <v>145183</v>
      </c>
      <c r="B955" t="s">
        <v>3030</v>
      </c>
    </row>
    <row r="956" spans="1:2">
      <c r="A956" s="1">
        <v>145208</v>
      </c>
      <c r="B956" t="s">
        <v>3030</v>
      </c>
    </row>
    <row r="957" spans="1:2">
      <c r="A957" s="1">
        <v>145212</v>
      </c>
      <c r="B957" t="s">
        <v>3030</v>
      </c>
    </row>
    <row r="958" spans="1:2">
      <c r="A958" s="1">
        <v>145279</v>
      </c>
      <c r="B958" t="s">
        <v>3030</v>
      </c>
    </row>
    <row r="959" spans="1:2">
      <c r="A959" s="1">
        <v>145338</v>
      </c>
      <c r="B959" t="s">
        <v>3030</v>
      </c>
    </row>
    <row r="960" spans="1:2">
      <c r="A960" s="1">
        <v>145342</v>
      </c>
      <c r="B960" t="s">
        <v>3030</v>
      </c>
    </row>
    <row r="961" spans="1:2">
      <c r="A961" s="1">
        <v>145371</v>
      </c>
      <c r="B961" t="s">
        <v>3030</v>
      </c>
    </row>
    <row r="962" spans="1:2">
      <c r="A962" s="1">
        <v>145375</v>
      </c>
      <c r="B962" t="s">
        <v>3030</v>
      </c>
    </row>
    <row r="963" spans="1:2">
      <c r="A963" s="1">
        <v>145563</v>
      </c>
      <c r="B963" t="s">
        <v>3030</v>
      </c>
    </row>
    <row r="964" spans="1:2">
      <c r="A964" s="1">
        <v>145626</v>
      </c>
      <c r="B964" t="s">
        <v>3030</v>
      </c>
    </row>
    <row r="965" spans="1:2">
      <c r="A965" s="1">
        <v>145818</v>
      </c>
      <c r="B965" t="s">
        <v>3030</v>
      </c>
    </row>
    <row r="966" spans="1:2">
      <c r="A966" s="1">
        <v>145916</v>
      </c>
      <c r="B966" t="s">
        <v>3030</v>
      </c>
    </row>
    <row r="967" spans="1:2">
      <c r="A967" s="1">
        <v>145947</v>
      </c>
      <c r="B967" t="s">
        <v>3030</v>
      </c>
    </row>
    <row r="968" spans="1:2">
      <c r="A968" s="1">
        <v>145950</v>
      </c>
      <c r="B968" t="s">
        <v>3030</v>
      </c>
    </row>
    <row r="969" spans="1:2">
      <c r="A969" s="1">
        <v>146076</v>
      </c>
      <c r="B969" t="s">
        <v>3030</v>
      </c>
    </row>
    <row r="970" spans="1:2">
      <c r="A970" s="1">
        <v>146170</v>
      </c>
      <c r="B970" t="s">
        <v>3030</v>
      </c>
    </row>
    <row r="971" spans="1:2">
      <c r="A971" s="1">
        <v>146232</v>
      </c>
      <c r="B971" t="s">
        <v>3030</v>
      </c>
    </row>
    <row r="972" spans="1:2">
      <c r="A972" s="1">
        <v>146271</v>
      </c>
      <c r="B972" t="s">
        <v>3030</v>
      </c>
    </row>
    <row r="973" spans="1:2">
      <c r="A973" s="1">
        <v>146297</v>
      </c>
      <c r="B973" t="s">
        <v>3030</v>
      </c>
    </row>
    <row r="974" spans="1:2">
      <c r="A974" s="1">
        <v>146328</v>
      </c>
      <c r="B974" t="s">
        <v>3030</v>
      </c>
    </row>
    <row r="975" spans="1:2">
      <c r="A975" s="1">
        <v>146426</v>
      </c>
      <c r="B975" t="s">
        <v>3030</v>
      </c>
    </row>
    <row r="976" spans="1:2">
      <c r="A976" s="1">
        <v>146489</v>
      </c>
      <c r="B976" t="s">
        <v>3030</v>
      </c>
    </row>
    <row r="977" spans="1:2">
      <c r="A977" s="1">
        <v>146685</v>
      </c>
      <c r="B977" t="s">
        <v>3030</v>
      </c>
    </row>
    <row r="978" spans="1:2">
      <c r="A978" s="1">
        <v>146713</v>
      </c>
      <c r="B978" t="s">
        <v>3030</v>
      </c>
    </row>
    <row r="979" spans="1:2">
      <c r="A979" s="1">
        <v>146745</v>
      </c>
      <c r="B979" t="s">
        <v>3030</v>
      </c>
    </row>
    <row r="980" spans="1:2">
      <c r="A980" s="1">
        <v>146778</v>
      </c>
      <c r="B980" t="s">
        <v>3030</v>
      </c>
    </row>
    <row r="981" spans="1:2">
      <c r="A981" s="1">
        <v>146782</v>
      </c>
      <c r="B981" t="s">
        <v>3030</v>
      </c>
    </row>
    <row r="982" spans="1:2">
      <c r="A982" s="1">
        <v>146812</v>
      </c>
      <c r="B982" t="s">
        <v>3030</v>
      </c>
    </row>
    <row r="983" spans="1:2">
      <c r="A983" s="1">
        <v>146906</v>
      </c>
      <c r="B983" t="s">
        <v>3030</v>
      </c>
    </row>
    <row r="984" spans="1:2">
      <c r="A984" s="1">
        <v>146971</v>
      </c>
      <c r="B984" t="s">
        <v>3030</v>
      </c>
    </row>
    <row r="985" spans="1:2">
      <c r="A985" s="1">
        <v>147033</v>
      </c>
      <c r="B985" t="s">
        <v>3030</v>
      </c>
    </row>
    <row r="986" spans="1:2">
      <c r="A986" s="1">
        <v>147066</v>
      </c>
      <c r="B986" t="s">
        <v>3030</v>
      </c>
    </row>
    <row r="987" spans="1:2">
      <c r="A987" s="1">
        <v>147099</v>
      </c>
      <c r="B987" t="s">
        <v>3030</v>
      </c>
    </row>
    <row r="988" spans="1:2">
      <c r="A988" s="1">
        <v>147102</v>
      </c>
      <c r="B988" t="s">
        <v>3030</v>
      </c>
    </row>
    <row r="989" spans="1:2">
      <c r="A989" s="1">
        <v>147197</v>
      </c>
      <c r="B989" t="s">
        <v>3030</v>
      </c>
    </row>
    <row r="990" spans="1:2">
      <c r="A990" s="1">
        <v>147199</v>
      </c>
      <c r="B990" t="s">
        <v>3030</v>
      </c>
    </row>
    <row r="991" spans="1:2">
      <c r="A991" s="1">
        <v>147231</v>
      </c>
      <c r="B991" t="s">
        <v>3030</v>
      </c>
    </row>
    <row r="992" spans="1:2">
      <c r="A992" s="1">
        <v>147260</v>
      </c>
      <c r="B992" t="s">
        <v>3030</v>
      </c>
    </row>
    <row r="993" spans="1:2">
      <c r="A993" s="1">
        <v>147384</v>
      </c>
      <c r="B993" t="s">
        <v>3030</v>
      </c>
    </row>
    <row r="994" spans="1:2">
      <c r="A994" s="1">
        <v>147452</v>
      </c>
      <c r="B994" t="s">
        <v>3030</v>
      </c>
    </row>
    <row r="995" spans="1:2">
      <c r="A995" s="1">
        <v>147486</v>
      </c>
      <c r="B995" t="s">
        <v>3030</v>
      </c>
    </row>
    <row r="996" spans="1:2">
      <c r="A996" s="1">
        <v>147546</v>
      </c>
      <c r="B996" t="s">
        <v>3030</v>
      </c>
    </row>
    <row r="997" spans="1:2">
      <c r="A997" s="1">
        <v>147643</v>
      </c>
      <c r="B997" t="s">
        <v>3030</v>
      </c>
    </row>
    <row r="998" spans="1:2">
      <c r="A998" s="1">
        <v>147646</v>
      </c>
      <c r="B998" t="s">
        <v>3030</v>
      </c>
    </row>
    <row r="999" spans="1:2">
      <c r="A999" s="1">
        <v>147672</v>
      </c>
      <c r="B999" t="s">
        <v>3030</v>
      </c>
    </row>
    <row r="1000" spans="1:2">
      <c r="A1000" s="1">
        <v>147743</v>
      </c>
      <c r="B1000" t="s">
        <v>3030</v>
      </c>
    </row>
    <row r="1001" spans="1:2">
      <c r="A1001" s="1">
        <v>147775</v>
      </c>
      <c r="B1001" t="s">
        <v>3030</v>
      </c>
    </row>
    <row r="1002" spans="1:2">
      <c r="A1002" s="1">
        <v>147804</v>
      </c>
      <c r="B1002" t="s">
        <v>3030</v>
      </c>
    </row>
    <row r="1003" spans="1:2">
      <c r="A1003" s="1">
        <v>147869</v>
      </c>
      <c r="B1003" t="s">
        <v>3030</v>
      </c>
    </row>
    <row r="1004" spans="1:2">
      <c r="A1004" s="1">
        <v>147871</v>
      </c>
      <c r="B1004" t="s">
        <v>3030</v>
      </c>
    </row>
    <row r="1005" spans="1:2">
      <c r="A1005" s="1">
        <v>147993</v>
      </c>
      <c r="B1005" t="s">
        <v>3030</v>
      </c>
    </row>
    <row r="1006" spans="1:2">
      <c r="A1006" s="1">
        <v>147996</v>
      </c>
      <c r="B1006" t="s">
        <v>3030</v>
      </c>
    </row>
    <row r="1007" spans="1:2">
      <c r="A1007" s="1">
        <v>148031</v>
      </c>
      <c r="B1007" t="s">
        <v>3030</v>
      </c>
    </row>
    <row r="1008" spans="1:2">
      <c r="A1008" s="1">
        <v>148056</v>
      </c>
      <c r="B1008" t="s">
        <v>3030</v>
      </c>
    </row>
    <row r="1009" spans="1:2">
      <c r="A1009" s="1">
        <v>148092</v>
      </c>
      <c r="B1009" t="s">
        <v>3030</v>
      </c>
    </row>
    <row r="1010" spans="1:2">
      <c r="A1010" s="1">
        <v>148095</v>
      </c>
      <c r="B1010" t="s">
        <v>3030</v>
      </c>
    </row>
    <row r="1011" spans="1:2">
      <c r="A1011" s="1">
        <v>148254</v>
      </c>
      <c r="B1011" t="s">
        <v>3030</v>
      </c>
    </row>
    <row r="1012" spans="1:2">
      <c r="A1012" s="1">
        <v>148280</v>
      </c>
      <c r="B1012" t="s">
        <v>3030</v>
      </c>
    </row>
    <row r="1013" spans="1:2">
      <c r="A1013" s="1">
        <v>148347</v>
      </c>
      <c r="B1013" t="s">
        <v>3030</v>
      </c>
    </row>
    <row r="1014" spans="1:2">
      <c r="A1014" s="1">
        <v>148536</v>
      </c>
      <c r="B1014" t="s">
        <v>3030</v>
      </c>
    </row>
    <row r="1015" spans="1:2">
      <c r="A1015" s="1">
        <v>148634</v>
      </c>
      <c r="B1015" t="s">
        <v>3030</v>
      </c>
    </row>
    <row r="1016" spans="1:2">
      <c r="A1016" s="1">
        <v>148669</v>
      </c>
      <c r="B1016" t="s">
        <v>3030</v>
      </c>
    </row>
    <row r="1017" spans="1:2">
      <c r="A1017" s="1">
        <v>148697</v>
      </c>
      <c r="B1017" t="s">
        <v>3030</v>
      </c>
    </row>
    <row r="1018" spans="1:2">
      <c r="A1018" s="1">
        <v>148767</v>
      </c>
      <c r="B1018" t="s">
        <v>3030</v>
      </c>
    </row>
    <row r="1019" spans="1:2">
      <c r="A1019" s="1">
        <v>148952</v>
      </c>
      <c r="B1019" t="s">
        <v>3030</v>
      </c>
    </row>
    <row r="1020" spans="1:2">
      <c r="A1020" s="1">
        <v>149050</v>
      </c>
      <c r="B1020" t="s">
        <v>3030</v>
      </c>
    </row>
    <row r="1021" spans="1:2">
      <c r="A1021" s="1">
        <v>149053</v>
      </c>
      <c r="B1021" t="s">
        <v>3030</v>
      </c>
    </row>
    <row r="1022" spans="1:2">
      <c r="A1022" s="1">
        <v>149054</v>
      </c>
      <c r="B1022" t="s">
        <v>3030</v>
      </c>
    </row>
    <row r="1023" spans="1:2">
      <c r="A1023" s="1">
        <v>149084</v>
      </c>
      <c r="B1023" t="s">
        <v>3030</v>
      </c>
    </row>
    <row r="1024" spans="1:2">
      <c r="A1024" s="1">
        <v>149144</v>
      </c>
      <c r="B1024" t="s">
        <v>3030</v>
      </c>
    </row>
    <row r="1025" spans="1:2">
      <c r="A1025" s="1">
        <v>149176</v>
      </c>
      <c r="B1025" t="s">
        <v>3030</v>
      </c>
    </row>
    <row r="1026" spans="1:2">
      <c r="A1026" s="1">
        <v>149272</v>
      </c>
      <c r="B1026" t="s">
        <v>3030</v>
      </c>
    </row>
    <row r="1027" spans="1:2">
      <c r="A1027" s="1">
        <v>149368</v>
      </c>
      <c r="B1027" t="s">
        <v>3030</v>
      </c>
    </row>
    <row r="1028" spans="1:2">
      <c r="A1028" s="1">
        <v>149407</v>
      </c>
      <c r="B1028" t="s">
        <v>3030</v>
      </c>
    </row>
    <row r="1029" spans="1:2">
      <c r="A1029" s="1">
        <v>149469</v>
      </c>
      <c r="B1029" t="s">
        <v>3030</v>
      </c>
    </row>
    <row r="1030" spans="1:2">
      <c r="A1030" s="1">
        <v>149627</v>
      </c>
      <c r="B1030" t="s">
        <v>3030</v>
      </c>
    </row>
    <row r="1031" spans="1:2">
      <c r="A1031" s="1">
        <v>149657</v>
      </c>
      <c r="B1031" t="s">
        <v>3030</v>
      </c>
    </row>
    <row r="1032" spans="1:2">
      <c r="A1032" s="1">
        <v>149658</v>
      </c>
      <c r="B1032" t="s">
        <v>3030</v>
      </c>
    </row>
    <row r="1033" spans="1:2">
      <c r="A1033" s="1">
        <v>149660</v>
      </c>
      <c r="B1033" t="s">
        <v>3030</v>
      </c>
    </row>
    <row r="1034" spans="1:2">
      <c r="A1034" s="1">
        <v>149661</v>
      </c>
      <c r="B1034" t="s">
        <v>3030</v>
      </c>
    </row>
    <row r="1035" spans="1:2">
      <c r="A1035" s="1">
        <v>149691</v>
      </c>
      <c r="B1035" t="s">
        <v>3030</v>
      </c>
    </row>
    <row r="1036" spans="1:2">
      <c r="A1036" s="1">
        <v>149852</v>
      </c>
      <c r="B1036" t="s">
        <v>3030</v>
      </c>
    </row>
    <row r="1037" spans="1:2">
      <c r="A1037" s="1">
        <v>149947</v>
      </c>
      <c r="B1037" t="s">
        <v>3030</v>
      </c>
    </row>
    <row r="1038" spans="1:2">
      <c r="A1038" s="1">
        <v>149976</v>
      </c>
      <c r="B1038" t="s">
        <v>3030</v>
      </c>
    </row>
    <row r="1039" spans="1:2">
      <c r="A1039" s="1">
        <v>149981</v>
      </c>
      <c r="B1039" t="s">
        <v>3030</v>
      </c>
    </row>
    <row r="1040" spans="1:2">
      <c r="A1040" s="1">
        <v>150105</v>
      </c>
      <c r="B1040" t="s">
        <v>3030</v>
      </c>
    </row>
    <row r="1041" spans="1:2">
      <c r="A1041" s="1">
        <v>150109</v>
      </c>
      <c r="B1041" t="s">
        <v>3030</v>
      </c>
    </row>
    <row r="1042" spans="1:2">
      <c r="A1042" s="1">
        <v>150138</v>
      </c>
      <c r="B1042" t="s">
        <v>3030</v>
      </c>
    </row>
    <row r="1043" spans="1:2">
      <c r="A1043" s="1">
        <v>150141</v>
      </c>
      <c r="B1043" t="s">
        <v>3030</v>
      </c>
    </row>
    <row r="1044" spans="1:2">
      <c r="A1044" s="1">
        <v>150169</v>
      </c>
      <c r="B1044" t="s">
        <v>3030</v>
      </c>
    </row>
    <row r="1045" spans="1:2">
      <c r="A1045" s="1">
        <v>150205</v>
      </c>
      <c r="B1045" t="s">
        <v>3030</v>
      </c>
    </row>
    <row r="1046" spans="1:2">
      <c r="A1046" s="1">
        <v>150232</v>
      </c>
      <c r="B1046" t="s">
        <v>3030</v>
      </c>
    </row>
    <row r="1047" spans="1:2">
      <c r="A1047" s="1">
        <v>150264</v>
      </c>
      <c r="B1047" t="s">
        <v>3030</v>
      </c>
    </row>
    <row r="1048" spans="1:2">
      <c r="A1048" s="1">
        <v>150265</v>
      </c>
      <c r="B1048" t="s">
        <v>3030</v>
      </c>
    </row>
    <row r="1049" spans="1:2">
      <c r="A1049" s="1">
        <v>150299</v>
      </c>
      <c r="B1049" t="s">
        <v>3030</v>
      </c>
    </row>
    <row r="1050" spans="1:2">
      <c r="A1050" s="1">
        <v>150364</v>
      </c>
      <c r="B1050" t="s">
        <v>3030</v>
      </c>
    </row>
    <row r="1051" spans="1:2">
      <c r="A1051" s="1">
        <v>150527</v>
      </c>
      <c r="B1051" t="s">
        <v>3030</v>
      </c>
    </row>
    <row r="1052" spans="1:2">
      <c r="A1052" s="1">
        <v>150557</v>
      </c>
      <c r="B1052" t="s">
        <v>3030</v>
      </c>
    </row>
    <row r="1053" spans="1:2">
      <c r="A1053" s="1">
        <v>150622</v>
      </c>
      <c r="B1053" t="s">
        <v>3030</v>
      </c>
    </row>
    <row r="1054" spans="1:2">
      <c r="A1054" s="1">
        <v>150680</v>
      </c>
      <c r="B1054" t="s">
        <v>3030</v>
      </c>
    </row>
    <row r="1055" spans="1:2">
      <c r="A1055" s="1">
        <v>150780</v>
      </c>
      <c r="B1055" t="s">
        <v>3030</v>
      </c>
    </row>
    <row r="1056" spans="1:2">
      <c r="A1056" s="1">
        <v>150843</v>
      </c>
      <c r="B1056" t="s">
        <v>3030</v>
      </c>
    </row>
    <row r="1057" spans="1:2">
      <c r="A1057" s="1">
        <v>150844</v>
      </c>
      <c r="B1057" t="s">
        <v>3030</v>
      </c>
    </row>
    <row r="1058" spans="1:2">
      <c r="A1058" s="1">
        <v>150904</v>
      </c>
      <c r="B1058" t="s">
        <v>3030</v>
      </c>
    </row>
    <row r="1059" spans="1:2">
      <c r="A1059" s="1">
        <v>150909</v>
      </c>
      <c r="B1059" t="s">
        <v>3030</v>
      </c>
    </row>
    <row r="1060" spans="1:2">
      <c r="A1060" s="1">
        <v>150936</v>
      </c>
      <c r="B1060" t="s">
        <v>3030</v>
      </c>
    </row>
    <row r="1061" spans="1:2">
      <c r="A1061" s="1">
        <v>150938</v>
      </c>
      <c r="B1061" t="s">
        <v>3030</v>
      </c>
    </row>
    <row r="1062" spans="1:2">
      <c r="A1062" s="1">
        <v>151135</v>
      </c>
      <c r="B1062" t="s">
        <v>3030</v>
      </c>
    </row>
    <row r="1063" spans="1:2">
      <c r="A1063" s="1">
        <v>151228</v>
      </c>
      <c r="B1063" t="s">
        <v>3030</v>
      </c>
    </row>
    <row r="1064" spans="1:2">
      <c r="A1064" s="1">
        <v>151290</v>
      </c>
      <c r="B1064" t="s">
        <v>3030</v>
      </c>
    </row>
    <row r="1065" spans="1:2">
      <c r="A1065" s="1">
        <v>151354</v>
      </c>
      <c r="B1065" t="s">
        <v>3030</v>
      </c>
    </row>
    <row r="1066" spans="1:2">
      <c r="A1066" s="1">
        <v>151387</v>
      </c>
      <c r="B1066" t="s">
        <v>3030</v>
      </c>
    </row>
    <row r="1067" spans="1:2">
      <c r="A1067" s="1">
        <v>151420</v>
      </c>
      <c r="B1067" t="s">
        <v>3030</v>
      </c>
    </row>
    <row r="1068" spans="1:2">
      <c r="A1068" s="1">
        <v>151455</v>
      </c>
      <c r="B1068" t="s">
        <v>3030</v>
      </c>
    </row>
    <row r="1069" spans="1:2">
      <c r="A1069" s="1">
        <v>151519</v>
      </c>
      <c r="B1069" t="s">
        <v>3030</v>
      </c>
    </row>
    <row r="1070" spans="1:2">
      <c r="A1070" s="1">
        <v>151611</v>
      </c>
      <c r="B1070" t="s">
        <v>3030</v>
      </c>
    </row>
    <row r="1071" spans="1:2">
      <c r="A1071" s="1">
        <v>151641</v>
      </c>
      <c r="B1071" t="s">
        <v>3030</v>
      </c>
    </row>
    <row r="1072" spans="1:2">
      <c r="A1072" s="1">
        <v>151738</v>
      </c>
      <c r="B1072" t="s">
        <v>3030</v>
      </c>
    </row>
    <row r="1073" spans="1:2">
      <c r="A1073" s="1">
        <v>151802</v>
      </c>
      <c r="B1073" t="s">
        <v>3030</v>
      </c>
    </row>
    <row r="1074" spans="1:2">
      <c r="A1074" s="1">
        <v>151901</v>
      </c>
      <c r="B1074" t="s">
        <v>3030</v>
      </c>
    </row>
    <row r="1075" spans="1:2">
      <c r="A1075" s="1">
        <v>151933</v>
      </c>
      <c r="B1075" t="s">
        <v>3030</v>
      </c>
    </row>
    <row r="1076" spans="1:2">
      <c r="A1076" s="1">
        <v>152028</v>
      </c>
      <c r="B1076" t="s">
        <v>3030</v>
      </c>
    </row>
    <row r="1077" spans="1:2">
      <c r="A1077" s="1">
        <v>152121</v>
      </c>
      <c r="B1077" t="s">
        <v>3030</v>
      </c>
    </row>
    <row r="1078" spans="1:2">
      <c r="A1078" s="1">
        <v>152219</v>
      </c>
      <c r="B1078" t="s">
        <v>3030</v>
      </c>
    </row>
    <row r="1079" spans="1:2">
      <c r="A1079" s="1">
        <v>152221</v>
      </c>
      <c r="B1079" t="s">
        <v>3030</v>
      </c>
    </row>
    <row r="1080" spans="1:2">
      <c r="A1080" s="1">
        <v>152249</v>
      </c>
      <c r="B1080" t="s">
        <v>3030</v>
      </c>
    </row>
    <row r="1081" spans="1:2">
      <c r="A1081" s="1">
        <v>152282</v>
      </c>
      <c r="B1081" t="s">
        <v>3030</v>
      </c>
    </row>
    <row r="1082" spans="1:2">
      <c r="A1082" s="1">
        <v>152286</v>
      </c>
      <c r="B1082" t="s">
        <v>3030</v>
      </c>
    </row>
    <row r="1083" spans="1:2">
      <c r="A1083" s="1">
        <v>152287</v>
      </c>
      <c r="B1083" t="s">
        <v>3030</v>
      </c>
    </row>
    <row r="1084" spans="1:2">
      <c r="A1084" s="1">
        <v>152317</v>
      </c>
      <c r="B1084" t="s">
        <v>3030</v>
      </c>
    </row>
    <row r="1085" spans="1:2">
      <c r="A1085" s="1">
        <v>152346</v>
      </c>
      <c r="B1085" t="s">
        <v>3030</v>
      </c>
    </row>
    <row r="1086" spans="1:2">
      <c r="A1086" s="1">
        <v>152382</v>
      </c>
      <c r="B1086" t="s">
        <v>3030</v>
      </c>
    </row>
    <row r="1087" spans="1:2">
      <c r="A1087" s="1">
        <v>152504</v>
      </c>
      <c r="B1087" t="s">
        <v>3030</v>
      </c>
    </row>
    <row r="1088" spans="1:2">
      <c r="A1088" s="1">
        <v>152510</v>
      </c>
      <c r="B1088" t="s">
        <v>3030</v>
      </c>
    </row>
    <row r="1089" spans="1:2">
      <c r="A1089" s="1">
        <v>152667</v>
      </c>
      <c r="B1089" t="s">
        <v>3030</v>
      </c>
    </row>
    <row r="1090" spans="1:2">
      <c r="A1090" s="1">
        <v>152761</v>
      </c>
      <c r="B1090" t="s">
        <v>3030</v>
      </c>
    </row>
    <row r="1091" spans="1:2">
      <c r="A1091" s="1">
        <v>152826</v>
      </c>
      <c r="B1091" t="s">
        <v>3030</v>
      </c>
    </row>
    <row r="1092" spans="1:2">
      <c r="A1092" s="1">
        <v>152895</v>
      </c>
      <c r="B1092" t="s">
        <v>3030</v>
      </c>
    </row>
    <row r="1093" spans="1:2">
      <c r="A1093" s="1">
        <v>152957</v>
      </c>
      <c r="B1093" t="s">
        <v>3030</v>
      </c>
    </row>
    <row r="1094" spans="1:2">
      <c r="A1094" s="1">
        <v>152958</v>
      </c>
      <c r="B1094" t="s">
        <v>3030</v>
      </c>
    </row>
    <row r="1095" spans="1:2">
      <c r="A1095" s="1">
        <v>153016</v>
      </c>
      <c r="B1095" t="s">
        <v>3030</v>
      </c>
    </row>
    <row r="1096" spans="1:2">
      <c r="A1096" s="1">
        <v>153081</v>
      </c>
      <c r="B1096" t="s">
        <v>3030</v>
      </c>
    </row>
    <row r="1097" spans="1:2">
      <c r="A1097" s="1">
        <v>153144</v>
      </c>
      <c r="B1097" t="s">
        <v>3030</v>
      </c>
    </row>
    <row r="1098" spans="1:2">
      <c r="A1098" s="1">
        <v>153149</v>
      </c>
      <c r="B1098" t="s">
        <v>3030</v>
      </c>
    </row>
    <row r="1099" spans="1:2">
      <c r="A1099" s="1">
        <v>153151</v>
      </c>
      <c r="B1099" t="s">
        <v>3030</v>
      </c>
    </row>
    <row r="1100" spans="1:2">
      <c r="A1100" s="1">
        <v>153310</v>
      </c>
      <c r="B1100" t="s">
        <v>3030</v>
      </c>
    </row>
    <row r="1101" spans="1:2">
      <c r="A1101" s="1">
        <v>153403</v>
      </c>
      <c r="B1101" t="s">
        <v>3030</v>
      </c>
    </row>
    <row r="1102" spans="1:2">
      <c r="A1102" s="1">
        <v>153433</v>
      </c>
      <c r="B1102" t="s">
        <v>3030</v>
      </c>
    </row>
    <row r="1103" spans="1:2">
      <c r="A1103" s="1">
        <v>153564</v>
      </c>
      <c r="B1103" t="s">
        <v>3030</v>
      </c>
    </row>
    <row r="1104" spans="1:2">
      <c r="A1104" s="1">
        <v>153567</v>
      </c>
      <c r="B1104" t="s">
        <v>3030</v>
      </c>
    </row>
    <row r="1105" spans="1:2">
      <c r="A1105" s="1">
        <v>153726</v>
      </c>
      <c r="B1105" t="s">
        <v>3030</v>
      </c>
    </row>
    <row r="1106" spans="1:2">
      <c r="A1106" s="1">
        <v>153757</v>
      </c>
      <c r="B1106" t="s">
        <v>3030</v>
      </c>
    </row>
    <row r="1107" spans="1:2">
      <c r="A1107" s="1">
        <v>153759</v>
      </c>
      <c r="B1107" t="s">
        <v>3030</v>
      </c>
    </row>
    <row r="1108" spans="1:2">
      <c r="A1108" s="1">
        <v>153784</v>
      </c>
      <c r="B1108" t="s">
        <v>3030</v>
      </c>
    </row>
    <row r="1109" spans="1:2">
      <c r="A1109" s="1">
        <v>153786</v>
      </c>
      <c r="B1109" t="s">
        <v>3030</v>
      </c>
    </row>
    <row r="1110" spans="1:2">
      <c r="A1110" s="1">
        <v>153851</v>
      </c>
      <c r="B1110" t="s">
        <v>3030</v>
      </c>
    </row>
    <row r="1111" spans="1:2">
      <c r="A1111" s="1">
        <v>153915</v>
      </c>
      <c r="B1111" t="s">
        <v>3030</v>
      </c>
    </row>
    <row r="1112" spans="1:2">
      <c r="A1112" s="1">
        <v>154040</v>
      </c>
      <c r="B1112" t="s">
        <v>3030</v>
      </c>
    </row>
    <row r="1113" spans="1:2">
      <c r="A1113" s="1">
        <v>154072</v>
      </c>
      <c r="B1113" t="s">
        <v>3030</v>
      </c>
    </row>
    <row r="1114" spans="1:2">
      <c r="A1114" s="1">
        <v>154171</v>
      </c>
      <c r="B1114" t="s">
        <v>3030</v>
      </c>
    </row>
    <row r="1115" spans="1:2">
      <c r="A1115" s="1">
        <v>154233</v>
      </c>
      <c r="B1115" t="s">
        <v>3030</v>
      </c>
    </row>
    <row r="1116" spans="1:2">
      <c r="A1116" s="1">
        <v>154237</v>
      </c>
      <c r="B1116" t="s">
        <v>3030</v>
      </c>
    </row>
    <row r="1117" spans="1:2">
      <c r="A1117" s="1">
        <v>154552</v>
      </c>
      <c r="B1117" t="s">
        <v>3030</v>
      </c>
    </row>
    <row r="1118" spans="1:2">
      <c r="A1118" s="1">
        <v>154619</v>
      </c>
      <c r="B1118" t="s">
        <v>3030</v>
      </c>
    </row>
    <row r="1119" spans="1:2">
      <c r="A1119" s="1">
        <v>154620</v>
      </c>
      <c r="B1119" t="s">
        <v>3030</v>
      </c>
    </row>
    <row r="1120" spans="1:2">
      <c r="A1120" s="1">
        <v>154650</v>
      </c>
      <c r="B1120" t="s">
        <v>3030</v>
      </c>
    </row>
    <row r="1121" spans="1:2">
      <c r="A1121" s="1">
        <v>154684</v>
      </c>
      <c r="B1121" t="s">
        <v>3030</v>
      </c>
    </row>
    <row r="1122" spans="1:2">
      <c r="A1122" s="1">
        <v>154687</v>
      </c>
      <c r="B1122" t="s">
        <v>3030</v>
      </c>
    </row>
    <row r="1123" spans="1:2">
      <c r="A1123" s="1">
        <v>154751</v>
      </c>
      <c r="B1123" t="s">
        <v>3030</v>
      </c>
    </row>
    <row r="1124" spans="1:2">
      <c r="A1124" s="1">
        <v>154845</v>
      </c>
      <c r="B1124" t="s">
        <v>3030</v>
      </c>
    </row>
    <row r="1125" spans="1:2">
      <c r="A1125" s="1">
        <v>154876</v>
      </c>
      <c r="B1125" t="s">
        <v>3030</v>
      </c>
    </row>
    <row r="1126" spans="1:2">
      <c r="A1126" s="1">
        <v>154878</v>
      </c>
      <c r="B1126" t="s">
        <v>3030</v>
      </c>
    </row>
    <row r="1127" spans="1:2">
      <c r="A1127" s="1">
        <v>155069</v>
      </c>
      <c r="B1127" t="s">
        <v>3030</v>
      </c>
    </row>
    <row r="1128" spans="1:2">
      <c r="A1128" s="1">
        <v>155131</v>
      </c>
      <c r="B1128" t="s">
        <v>3030</v>
      </c>
    </row>
    <row r="1129" spans="1:2">
      <c r="A1129" s="1">
        <v>155295</v>
      </c>
      <c r="B1129" t="s">
        <v>3030</v>
      </c>
    </row>
    <row r="1130" spans="1:2">
      <c r="A1130" s="1">
        <v>155323</v>
      </c>
      <c r="B1130" t="s">
        <v>3030</v>
      </c>
    </row>
    <row r="1131" spans="1:2">
      <c r="A1131" s="1">
        <v>155418</v>
      </c>
      <c r="B1131" t="s">
        <v>3030</v>
      </c>
    </row>
    <row r="1132" spans="1:2">
      <c r="A1132" s="1">
        <v>155420</v>
      </c>
      <c r="B1132" t="s">
        <v>3030</v>
      </c>
    </row>
    <row r="1133" spans="1:2">
      <c r="A1133" s="1">
        <v>155451</v>
      </c>
      <c r="B1133" t="s">
        <v>3030</v>
      </c>
    </row>
    <row r="1134" spans="1:2">
      <c r="A1134" s="1">
        <v>155455</v>
      </c>
      <c r="B1134" t="s">
        <v>3030</v>
      </c>
    </row>
    <row r="1135" spans="1:2">
      <c r="A1135" s="1">
        <v>155519</v>
      </c>
      <c r="B1135" t="s">
        <v>3030</v>
      </c>
    </row>
    <row r="1136" spans="1:2">
      <c r="A1136" s="1">
        <v>155641</v>
      </c>
      <c r="B1136" t="s">
        <v>3030</v>
      </c>
    </row>
    <row r="1137" spans="1:2">
      <c r="A1137" s="1">
        <v>155647</v>
      </c>
      <c r="B1137" t="s">
        <v>3030</v>
      </c>
    </row>
    <row r="1138" spans="1:2">
      <c r="A1138" s="1">
        <v>155675</v>
      </c>
      <c r="B1138" t="s">
        <v>3030</v>
      </c>
    </row>
    <row r="1139" spans="1:2">
      <c r="A1139" s="1">
        <v>155741</v>
      </c>
      <c r="B1139" t="s">
        <v>3030</v>
      </c>
    </row>
    <row r="1140" spans="1:2">
      <c r="A1140" s="1">
        <v>155800</v>
      </c>
      <c r="B1140" t="s">
        <v>3030</v>
      </c>
    </row>
    <row r="1141" spans="1:2">
      <c r="A1141" s="1">
        <v>155804</v>
      </c>
      <c r="B1141" t="s">
        <v>3030</v>
      </c>
    </row>
    <row r="1142" spans="1:2">
      <c r="A1142" s="1">
        <v>155834</v>
      </c>
      <c r="B1142" t="s">
        <v>3030</v>
      </c>
    </row>
    <row r="1143" spans="1:2">
      <c r="A1143" s="1">
        <v>155868</v>
      </c>
      <c r="B1143" t="s">
        <v>3030</v>
      </c>
    </row>
    <row r="1144" spans="1:2">
      <c r="A1144" s="1">
        <v>155929</v>
      </c>
      <c r="B1144" t="s">
        <v>3030</v>
      </c>
    </row>
    <row r="1145" spans="1:2">
      <c r="A1145" s="1">
        <v>155999</v>
      </c>
      <c r="B1145" t="s">
        <v>3030</v>
      </c>
    </row>
    <row r="1146" spans="1:2">
      <c r="A1146" s="1">
        <v>156031</v>
      </c>
      <c r="B1146" t="s">
        <v>3030</v>
      </c>
    </row>
    <row r="1147" spans="1:2">
      <c r="A1147" s="1">
        <v>156090</v>
      </c>
      <c r="B1147" t="s">
        <v>3030</v>
      </c>
    </row>
    <row r="1148" spans="1:2">
      <c r="A1148" s="1">
        <v>156126</v>
      </c>
      <c r="B1148" t="s">
        <v>3030</v>
      </c>
    </row>
    <row r="1149" spans="1:2">
      <c r="A1149" s="1">
        <v>156159</v>
      </c>
      <c r="B1149" t="s">
        <v>3030</v>
      </c>
    </row>
    <row r="1150" spans="1:2">
      <c r="A1150" s="1">
        <v>156184</v>
      </c>
      <c r="B1150" t="s">
        <v>3030</v>
      </c>
    </row>
    <row r="1151" spans="1:2">
      <c r="A1151" s="1">
        <v>156186</v>
      </c>
      <c r="B1151" t="s">
        <v>3030</v>
      </c>
    </row>
    <row r="1152" spans="1:2">
      <c r="A1152" s="1">
        <v>156189</v>
      </c>
      <c r="B1152" t="s">
        <v>3030</v>
      </c>
    </row>
    <row r="1153" spans="1:2">
      <c r="A1153" s="1">
        <v>156219</v>
      </c>
      <c r="B1153" t="s">
        <v>3030</v>
      </c>
    </row>
    <row r="1154" spans="1:2">
      <c r="A1154" s="1">
        <v>156220</v>
      </c>
      <c r="B1154" t="s">
        <v>3030</v>
      </c>
    </row>
    <row r="1155" spans="1:2">
      <c r="A1155" s="1">
        <v>156287</v>
      </c>
      <c r="B1155" t="s">
        <v>3030</v>
      </c>
    </row>
    <row r="1156" spans="1:2">
      <c r="A1156" s="1">
        <v>156477</v>
      </c>
      <c r="B1156" t="s">
        <v>3030</v>
      </c>
    </row>
    <row r="1157" spans="1:2">
      <c r="A1157" s="1">
        <v>156478</v>
      </c>
      <c r="B1157" t="s">
        <v>3030</v>
      </c>
    </row>
    <row r="1158" spans="1:2">
      <c r="A1158" s="1">
        <v>156541</v>
      </c>
      <c r="B1158" t="s">
        <v>3030</v>
      </c>
    </row>
    <row r="1159" spans="1:2">
      <c r="A1159" s="1">
        <v>156568</v>
      </c>
      <c r="B1159" t="s">
        <v>3030</v>
      </c>
    </row>
    <row r="1160" spans="1:2">
      <c r="A1160" s="1">
        <v>156604</v>
      </c>
      <c r="B1160" t="s">
        <v>3030</v>
      </c>
    </row>
    <row r="1161" spans="1:2">
      <c r="A1161" s="1">
        <v>156605</v>
      </c>
      <c r="B1161" t="s">
        <v>3030</v>
      </c>
    </row>
    <row r="1162" spans="1:2">
      <c r="A1162" s="1">
        <v>156606</v>
      </c>
      <c r="B1162" t="s">
        <v>3030</v>
      </c>
    </row>
    <row r="1163" spans="1:2">
      <c r="A1163" s="1">
        <v>156729</v>
      </c>
      <c r="B1163" t="s">
        <v>3030</v>
      </c>
    </row>
    <row r="1164" spans="1:2">
      <c r="A1164" s="1">
        <v>156862</v>
      </c>
      <c r="B1164" t="s">
        <v>3030</v>
      </c>
    </row>
    <row r="1165" spans="1:2">
      <c r="A1165" s="1">
        <v>156987</v>
      </c>
      <c r="B1165" t="s">
        <v>3030</v>
      </c>
    </row>
    <row r="1166" spans="1:2">
      <c r="A1166" s="1">
        <v>156988</v>
      </c>
      <c r="B1166" t="s">
        <v>3030</v>
      </c>
    </row>
    <row r="1167" spans="1:2">
      <c r="A1167" s="1">
        <v>157087</v>
      </c>
      <c r="B1167" t="s">
        <v>3030</v>
      </c>
    </row>
    <row r="1168" spans="1:2">
      <c r="A1168" s="1">
        <v>157180</v>
      </c>
      <c r="B1168" t="s">
        <v>3030</v>
      </c>
    </row>
    <row r="1169" spans="1:2">
      <c r="A1169" s="1">
        <v>157215</v>
      </c>
      <c r="B1169" t="s">
        <v>3030</v>
      </c>
    </row>
    <row r="1170" spans="1:2">
      <c r="A1170" s="1">
        <v>157337</v>
      </c>
      <c r="B1170" t="s">
        <v>3030</v>
      </c>
    </row>
    <row r="1171" spans="1:2">
      <c r="A1171" s="1">
        <v>157338</v>
      </c>
      <c r="B1171" t="s">
        <v>3030</v>
      </c>
    </row>
    <row r="1172" spans="1:2">
      <c r="A1172" s="1">
        <v>157400</v>
      </c>
      <c r="B1172" t="s">
        <v>3030</v>
      </c>
    </row>
    <row r="1173" spans="1:2">
      <c r="A1173" s="1">
        <v>157402</v>
      </c>
      <c r="B1173" t="s">
        <v>3030</v>
      </c>
    </row>
    <row r="1174" spans="1:2">
      <c r="A1174" s="1">
        <v>157406</v>
      </c>
      <c r="B1174" t="s">
        <v>3030</v>
      </c>
    </row>
    <row r="1175" spans="1:2">
      <c r="A1175" s="1">
        <v>157435</v>
      </c>
      <c r="B1175" t="s">
        <v>3030</v>
      </c>
    </row>
    <row r="1176" spans="1:2">
      <c r="A1176" s="1">
        <v>157438</v>
      </c>
      <c r="B1176" t="s">
        <v>3030</v>
      </c>
    </row>
    <row r="1177" spans="1:2">
      <c r="A1177" s="1">
        <v>157497</v>
      </c>
      <c r="B1177" t="s">
        <v>3030</v>
      </c>
    </row>
    <row r="1178" spans="1:2">
      <c r="A1178" s="1">
        <v>157499</v>
      </c>
      <c r="B1178" t="s">
        <v>3030</v>
      </c>
    </row>
    <row r="1179" spans="1:2">
      <c r="A1179" s="1">
        <v>157562</v>
      </c>
      <c r="B1179" t="s">
        <v>3030</v>
      </c>
    </row>
    <row r="1180" spans="1:2">
      <c r="A1180" s="1">
        <v>157565</v>
      </c>
      <c r="B1180" t="s">
        <v>3030</v>
      </c>
    </row>
    <row r="1181" spans="1:2">
      <c r="A1181" s="1">
        <v>157597</v>
      </c>
      <c r="B1181" t="s">
        <v>3030</v>
      </c>
    </row>
    <row r="1182" spans="1:2">
      <c r="A1182" s="1">
        <v>157659</v>
      </c>
      <c r="B1182" t="s">
        <v>3030</v>
      </c>
    </row>
    <row r="1183" spans="1:2">
      <c r="A1183" s="1">
        <v>157689</v>
      </c>
      <c r="B1183" t="s">
        <v>3030</v>
      </c>
    </row>
    <row r="1184" spans="1:2">
      <c r="A1184" s="1">
        <v>157753</v>
      </c>
      <c r="B1184" t="s">
        <v>3030</v>
      </c>
    </row>
    <row r="1185" spans="1:2">
      <c r="A1185" s="1">
        <v>157791</v>
      </c>
      <c r="B1185" t="s">
        <v>3030</v>
      </c>
    </row>
    <row r="1186" spans="1:2">
      <c r="A1186" s="1">
        <v>157822</v>
      </c>
      <c r="B1186" t="s">
        <v>3030</v>
      </c>
    </row>
    <row r="1187" spans="1:2">
      <c r="A1187" s="1">
        <v>157853</v>
      </c>
      <c r="B1187" t="s">
        <v>3030</v>
      </c>
    </row>
    <row r="1188" spans="1:2">
      <c r="A1188" s="1">
        <v>157882</v>
      </c>
      <c r="B1188" t="s">
        <v>3030</v>
      </c>
    </row>
    <row r="1189" spans="1:2">
      <c r="A1189" s="1">
        <v>157979</v>
      </c>
      <c r="B1189" t="s">
        <v>3030</v>
      </c>
    </row>
    <row r="1190" spans="1:2">
      <c r="A1190" s="1">
        <v>158047</v>
      </c>
      <c r="B1190" t="s">
        <v>3030</v>
      </c>
    </row>
    <row r="1191" spans="1:2">
      <c r="A1191" s="1">
        <v>158110</v>
      </c>
      <c r="B1191" t="s">
        <v>3030</v>
      </c>
    </row>
    <row r="1192" spans="1:2">
      <c r="A1192" s="1">
        <v>158136</v>
      </c>
      <c r="B1192" t="s">
        <v>3030</v>
      </c>
    </row>
    <row r="1193" spans="1:2">
      <c r="A1193" s="1">
        <v>158139</v>
      </c>
      <c r="B1193" t="s">
        <v>3030</v>
      </c>
    </row>
    <row r="1194" spans="1:2">
      <c r="A1194" s="1">
        <v>158173</v>
      </c>
      <c r="B1194" t="s">
        <v>3030</v>
      </c>
    </row>
    <row r="1195" spans="1:2">
      <c r="A1195" s="1">
        <v>158200</v>
      </c>
      <c r="B1195" t="s">
        <v>3030</v>
      </c>
    </row>
    <row r="1196" spans="1:2">
      <c r="A1196" s="1">
        <v>158300</v>
      </c>
      <c r="B1196" t="s">
        <v>3030</v>
      </c>
    </row>
    <row r="1197" spans="1:2">
      <c r="A1197" s="1">
        <v>158302</v>
      </c>
      <c r="B1197" t="s">
        <v>3030</v>
      </c>
    </row>
    <row r="1198" spans="1:2">
      <c r="A1198" s="1">
        <v>158430</v>
      </c>
      <c r="B1198" t="s">
        <v>3030</v>
      </c>
    </row>
    <row r="1199" spans="1:2">
      <c r="A1199" s="1">
        <v>158492</v>
      </c>
      <c r="B1199" t="s">
        <v>3030</v>
      </c>
    </row>
    <row r="1200" spans="1:2">
      <c r="A1200" s="1">
        <v>158494</v>
      </c>
      <c r="B1200" t="s">
        <v>3030</v>
      </c>
    </row>
    <row r="1201" spans="1:2">
      <c r="A1201" s="1">
        <v>158584</v>
      </c>
      <c r="B1201" t="s">
        <v>3030</v>
      </c>
    </row>
    <row r="1202" spans="1:2">
      <c r="A1202" s="1">
        <v>158590</v>
      </c>
      <c r="B1202" t="s">
        <v>3030</v>
      </c>
    </row>
    <row r="1203" spans="1:2">
      <c r="A1203" s="1">
        <v>158652</v>
      </c>
      <c r="B1203" t="s">
        <v>3030</v>
      </c>
    </row>
    <row r="1204" spans="1:2">
      <c r="A1204" s="1">
        <v>158684</v>
      </c>
      <c r="B1204" t="s">
        <v>3030</v>
      </c>
    </row>
    <row r="1205" spans="1:2">
      <c r="A1205" s="1">
        <v>158713</v>
      </c>
      <c r="B1205" t="s">
        <v>3030</v>
      </c>
    </row>
    <row r="1206" spans="1:2">
      <c r="A1206" s="1">
        <v>158875</v>
      </c>
      <c r="B1206" t="s">
        <v>3030</v>
      </c>
    </row>
    <row r="1207" spans="1:2">
      <c r="A1207" s="1">
        <v>158878</v>
      </c>
      <c r="B1207" t="s">
        <v>3030</v>
      </c>
    </row>
    <row r="1208" spans="1:2">
      <c r="A1208" s="1">
        <v>158908</v>
      </c>
      <c r="B1208" t="s">
        <v>3030</v>
      </c>
    </row>
    <row r="1209" spans="1:2">
      <c r="A1209" s="1">
        <v>158968</v>
      </c>
      <c r="B1209" t="s">
        <v>3030</v>
      </c>
    </row>
    <row r="1210" spans="1:2">
      <c r="A1210" s="1">
        <v>159034</v>
      </c>
      <c r="B1210" t="s">
        <v>3030</v>
      </c>
    </row>
    <row r="1211" spans="1:2">
      <c r="A1211" s="1">
        <v>159068</v>
      </c>
      <c r="B1211" t="s">
        <v>3030</v>
      </c>
    </row>
    <row r="1212" spans="1:2">
      <c r="A1212" s="1">
        <v>159099</v>
      </c>
      <c r="B1212" t="s">
        <v>3030</v>
      </c>
    </row>
    <row r="1213" spans="1:2">
      <c r="A1213" s="1">
        <v>159103</v>
      </c>
      <c r="B1213" t="s">
        <v>3030</v>
      </c>
    </row>
    <row r="1214" spans="1:2">
      <c r="A1214" s="1">
        <v>159196</v>
      </c>
      <c r="B1214" t="s">
        <v>3030</v>
      </c>
    </row>
    <row r="1215" spans="1:2">
      <c r="A1215" s="1">
        <v>159292</v>
      </c>
      <c r="B1215" t="s">
        <v>3030</v>
      </c>
    </row>
    <row r="1216" spans="1:2">
      <c r="A1216" s="1">
        <v>159387</v>
      </c>
      <c r="B1216" t="s">
        <v>3030</v>
      </c>
    </row>
    <row r="1217" spans="1:2">
      <c r="A1217" s="1">
        <v>159484</v>
      </c>
      <c r="B1217" t="s">
        <v>3030</v>
      </c>
    </row>
    <row r="1218" spans="1:2">
      <c r="A1218" s="1">
        <v>159640</v>
      </c>
      <c r="B1218" t="s">
        <v>3030</v>
      </c>
    </row>
    <row r="1219" spans="1:2">
      <c r="A1219" s="1">
        <v>159646</v>
      </c>
      <c r="B1219" t="s">
        <v>3030</v>
      </c>
    </row>
    <row r="1220" spans="1:2">
      <c r="A1220" s="1">
        <v>159838</v>
      </c>
      <c r="B1220" t="s">
        <v>3030</v>
      </c>
    </row>
    <row r="1221" spans="1:2">
      <c r="A1221" s="1">
        <v>159866</v>
      </c>
      <c r="B1221" t="s">
        <v>3030</v>
      </c>
    </row>
    <row r="1222" spans="1:2">
      <c r="A1222" s="1">
        <v>159992</v>
      </c>
      <c r="B1222" t="s">
        <v>3030</v>
      </c>
    </row>
    <row r="1223" spans="1:2">
      <c r="A1223" s="1">
        <v>159997</v>
      </c>
      <c r="B1223" t="s">
        <v>3030</v>
      </c>
    </row>
    <row r="1224" spans="1:2">
      <c r="A1224" s="1">
        <v>160025</v>
      </c>
      <c r="B1224" t="s">
        <v>3030</v>
      </c>
    </row>
    <row r="1225" spans="1:2">
      <c r="A1225" s="1">
        <v>160095</v>
      </c>
      <c r="B1225" t="s">
        <v>3030</v>
      </c>
    </row>
    <row r="1226" spans="1:2">
      <c r="A1226" s="1">
        <v>160127</v>
      </c>
      <c r="B1226" t="s">
        <v>3030</v>
      </c>
    </row>
    <row r="1227" spans="1:2">
      <c r="A1227" s="1">
        <v>160188</v>
      </c>
      <c r="B1227" t="s">
        <v>3030</v>
      </c>
    </row>
    <row r="1228" spans="1:2">
      <c r="A1228" s="1">
        <v>160218</v>
      </c>
      <c r="B1228" t="s">
        <v>3030</v>
      </c>
    </row>
    <row r="1229" spans="1:2">
      <c r="A1229" s="1">
        <v>160315</v>
      </c>
      <c r="B1229" t="s">
        <v>3030</v>
      </c>
    </row>
    <row r="1230" spans="1:2">
      <c r="A1230" s="1">
        <v>160348</v>
      </c>
      <c r="B1230" t="s">
        <v>3030</v>
      </c>
    </row>
    <row r="1231" spans="1:2">
      <c r="A1231" s="1">
        <v>160380</v>
      </c>
      <c r="B1231" t="s">
        <v>3030</v>
      </c>
    </row>
    <row r="1232" spans="1:2">
      <c r="A1232" s="1">
        <v>160414</v>
      </c>
      <c r="B1232" t="s">
        <v>3030</v>
      </c>
    </row>
    <row r="1233" spans="1:2">
      <c r="A1233" s="1">
        <v>160441</v>
      </c>
      <c r="B1233" t="s">
        <v>3030</v>
      </c>
    </row>
    <row r="1234" spans="1:2">
      <c r="A1234" s="1">
        <v>160447</v>
      </c>
      <c r="B1234" t="s">
        <v>3030</v>
      </c>
    </row>
    <row r="1235" spans="1:2">
      <c r="A1235" s="1">
        <v>160543</v>
      </c>
      <c r="B1235" t="s">
        <v>3030</v>
      </c>
    </row>
    <row r="1236" spans="1:2">
      <c r="A1236" s="1">
        <v>160667</v>
      </c>
      <c r="B1236" t="s">
        <v>3030</v>
      </c>
    </row>
    <row r="1237" spans="1:2">
      <c r="A1237" s="1">
        <v>160668</v>
      </c>
      <c r="B1237" t="s">
        <v>3030</v>
      </c>
    </row>
    <row r="1238" spans="1:2">
      <c r="A1238" s="1">
        <v>160734</v>
      </c>
      <c r="B1238" t="s">
        <v>3030</v>
      </c>
    </row>
    <row r="1239" spans="1:2">
      <c r="A1239" s="1">
        <v>160762</v>
      </c>
      <c r="B1239" t="s">
        <v>3030</v>
      </c>
    </row>
    <row r="1240" spans="1:2">
      <c r="A1240" s="1">
        <v>160825</v>
      </c>
      <c r="B1240" t="s">
        <v>3030</v>
      </c>
    </row>
    <row r="1241" spans="1:2">
      <c r="A1241" s="1">
        <v>160860</v>
      </c>
      <c r="B1241" t="s">
        <v>3030</v>
      </c>
    </row>
    <row r="1242" spans="1:2">
      <c r="A1242" s="1">
        <v>160861</v>
      </c>
      <c r="B1242" t="s">
        <v>3030</v>
      </c>
    </row>
    <row r="1243" spans="1:2">
      <c r="A1243" s="1">
        <v>160891</v>
      </c>
      <c r="B1243" t="s">
        <v>3030</v>
      </c>
    </row>
    <row r="1244" spans="1:2">
      <c r="A1244" s="1">
        <v>160924</v>
      </c>
      <c r="B1244" t="s">
        <v>3030</v>
      </c>
    </row>
    <row r="1245" spans="1:2">
      <c r="A1245" s="1">
        <v>161080</v>
      </c>
      <c r="B1245" t="s">
        <v>3030</v>
      </c>
    </row>
    <row r="1246" spans="1:2">
      <c r="A1246" s="1">
        <v>161087</v>
      </c>
      <c r="B1246" t="s">
        <v>3030</v>
      </c>
    </row>
    <row r="1247" spans="1:2">
      <c r="A1247" s="1">
        <v>161210</v>
      </c>
      <c r="B1247" t="s">
        <v>3030</v>
      </c>
    </row>
    <row r="1248" spans="1:2">
      <c r="A1248" s="1">
        <v>161212</v>
      </c>
      <c r="B1248" t="s">
        <v>3030</v>
      </c>
    </row>
    <row r="1249" spans="1:2">
      <c r="A1249" s="1">
        <v>161304</v>
      </c>
      <c r="B1249" t="s">
        <v>3030</v>
      </c>
    </row>
    <row r="1250" spans="1:2">
      <c r="A1250" s="1">
        <v>161310</v>
      </c>
      <c r="B1250" t="s">
        <v>3030</v>
      </c>
    </row>
    <row r="1251" spans="1:2">
      <c r="A1251" s="1">
        <v>161340</v>
      </c>
      <c r="B1251" t="s">
        <v>3030</v>
      </c>
    </row>
    <row r="1252" spans="1:2">
      <c r="A1252" s="1">
        <v>161369</v>
      </c>
      <c r="B1252" t="s">
        <v>3030</v>
      </c>
    </row>
    <row r="1253" spans="1:2">
      <c r="A1253" s="1">
        <v>161437</v>
      </c>
      <c r="B1253" t="s">
        <v>3030</v>
      </c>
    </row>
    <row r="1254" spans="1:2">
      <c r="A1254" s="1">
        <v>161466</v>
      </c>
      <c r="B1254" t="s">
        <v>3030</v>
      </c>
    </row>
    <row r="1255" spans="1:2">
      <c r="A1255" s="1">
        <v>161531</v>
      </c>
      <c r="B1255" t="s">
        <v>3030</v>
      </c>
    </row>
    <row r="1256" spans="1:2">
      <c r="A1256" s="1">
        <v>161599</v>
      </c>
      <c r="B1256" t="s">
        <v>3030</v>
      </c>
    </row>
    <row r="1257" spans="1:2">
      <c r="A1257" s="1">
        <v>161657</v>
      </c>
      <c r="B1257" t="s">
        <v>3030</v>
      </c>
    </row>
    <row r="1258" spans="1:2">
      <c r="A1258" s="1">
        <v>161661</v>
      </c>
      <c r="B1258" t="s">
        <v>3030</v>
      </c>
    </row>
    <row r="1259" spans="1:2">
      <c r="A1259" s="1">
        <v>161693</v>
      </c>
      <c r="B1259" t="s">
        <v>3030</v>
      </c>
    </row>
    <row r="1260" spans="1:2">
      <c r="A1260" s="1">
        <v>161786</v>
      </c>
      <c r="B1260" t="s">
        <v>3030</v>
      </c>
    </row>
    <row r="1261" spans="1:2">
      <c r="A1261" s="1">
        <v>161791</v>
      </c>
      <c r="B1261" t="s">
        <v>3030</v>
      </c>
    </row>
    <row r="1262" spans="1:2">
      <c r="A1262" s="1">
        <v>161848</v>
      </c>
      <c r="B1262" t="s">
        <v>3030</v>
      </c>
    </row>
    <row r="1263" spans="1:2">
      <c r="A1263" s="1">
        <v>161917</v>
      </c>
      <c r="B1263" t="s">
        <v>3030</v>
      </c>
    </row>
    <row r="1264" spans="1:2">
      <c r="A1264" s="1">
        <v>161944</v>
      </c>
      <c r="B1264" t="s">
        <v>3030</v>
      </c>
    </row>
    <row r="1265" spans="1:2">
      <c r="A1265" s="1">
        <v>161948</v>
      </c>
      <c r="B1265" t="s">
        <v>3030</v>
      </c>
    </row>
    <row r="1266" spans="1:2">
      <c r="A1266" s="1">
        <v>161950</v>
      </c>
      <c r="B1266" t="s">
        <v>3030</v>
      </c>
    </row>
    <row r="1267" spans="1:2">
      <c r="A1267" s="1">
        <v>162043</v>
      </c>
      <c r="B1267" t="s">
        <v>3030</v>
      </c>
    </row>
    <row r="1268" spans="1:2">
      <c r="A1268" s="1">
        <v>162078</v>
      </c>
      <c r="B1268" t="s">
        <v>3030</v>
      </c>
    </row>
    <row r="1269" spans="1:2">
      <c r="A1269" s="1">
        <v>162235</v>
      </c>
      <c r="B1269" t="s">
        <v>3030</v>
      </c>
    </row>
    <row r="1270" spans="1:2">
      <c r="A1270" s="1">
        <v>162238</v>
      </c>
      <c r="B1270" t="s">
        <v>3030</v>
      </c>
    </row>
    <row r="1271" spans="1:2">
      <c r="A1271" s="1">
        <v>162265</v>
      </c>
      <c r="B1271" t="s">
        <v>3030</v>
      </c>
    </row>
    <row r="1272" spans="1:2">
      <c r="A1272" s="1">
        <v>162266</v>
      </c>
      <c r="B1272" t="s">
        <v>3030</v>
      </c>
    </row>
    <row r="1273" spans="1:2">
      <c r="A1273" s="1">
        <v>162330</v>
      </c>
      <c r="B1273" t="s">
        <v>3030</v>
      </c>
    </row>
    <row r="1274" spans="1:2">
      <c r="A1274" s="1">
        <v>162331</v>
      </c>
      <c r="B1274" t="s">
        <v>3030</v>
      </c>
    </row>
    <row r="1275" spans="1:2">
      <c r="A1275" s="1">
        <v>162335</v>
      </c>
      <c r="B1275" t="s">
        <v>3030</v>
      </c>
    </row>
    <row r="1276" spans="1:2">
      <c r="A1276" s="1">
        <v>162586</v>
      </c>
      <c r="B1276" t="s">
        <v>3030</v>
      </c>
    </row>
    <row r="1277" spans="1:2">
      <c r="A1277" s="1">
        <v>162590</v>
      </c>
      <c r="B1277" t="s">
        <v>3030</v>
      </c>
    </row>
    <row r="1278" spans="1:2">
      <c r="A1278" s="1">
        <v>162650</v>
      </c>
      <c r="B1278" t="s">
        <v>3030</v>
      </c>
    </row>
    <row r="1279" spans="1:2">
      <c r="A1279" s="1">
        <v>162654</v>
      </c>
      <c r="B1279" t="s">
        <v>3030</v>
      </c>
    </row>
    <row r="1280" spans="1:2">
      <c r="A1280" s="1">
        <v>162655</v>
      </c>
      <c r="B1280" t="s">
        <v>3030</v>
      </c>
    </row>
    <row r="1281" spans="1:2">
      <c r="A1281" s="1">
        <v>162683</v>
      </c>
      <c r="B1281" t="s">
        <v>3030</v>
      </c>
    </row>
    <row r="1282" spans="1:2">
      <c r="A1282" s="1">
        <v>162744</v>
      </c>
      <c r="B1282" t="s">
        <v>3030</v>
      </c>
    </row>
    <row r="1283" spans="1:2">
      <c r="A1283" s="1">
        <v>162745</v>
      </c>
      <c r="B1283" t="s">
        <v>3030</v>
      </c>
    </row>
    <row r="1284" spans="1:2">
      <c r="A1284" s="1">
        <v>162812</v>
      </c>
      <c r="B1284" t="s">
        <v>3030</v>
      </c>
    </row>
    <row r="1285" spans="1:2">
      <c r="A1285" s="1">
        <v>162937</v>
      </c>
      <c r="B1285" t="s">
        <v>3030</v>
      </c>
    </row>
    <row r="1286" spans="1:2">
      <c r="A1286" s="1">
        <v>162943</v>
      </c>
      <c r="B1286" t="s">
        <v>3030</v>
      </c>
    </row>
    <row r="1287" spans="1:2">
      <c r="A1287" s="1">
        <v>163005</v>
      </c>
      <c r="B1287" t="s">
        <v>3030</v>
      </c>
    </row>
    <row r="1288" spans="1:2">
      <c r="A1288" s="1">
        <v>163006</v>
      </c>
      <c r="B1288" t="s">
        <v>3030</v>
      </c>
    </row>
    <row r="1289" spans="1:2">
      <c r="A1289" s="1">
        <v>163101</v>
      </c>
      <c r="B1289" t="s">
        <v>3030</v>
      </c>
    </row>
    <row r="1290" spans="1:2">
      <c r="A1290" s="1">
        <v>163102</v>
      </c>
      <c r="B1290" t="s">
        <v>3030</v>
      </c>
    </row>
    <row r="1291" spans="1:2">
      <c r="A1291" s="1">
        <v>163131</v>
      </c>
      <c r="B1291" t="s">
        <v>3030</v>
      </c>
    </row>
    <row r="1292" spans="1:2">
      <c r="A1292" s="1">
        <v>163193</v>
      </c>
      <c r="B1292" t="s">
        <v>3030</v>
      </c>
    </row>
    <row r="1293" spans="1:2">
      <c r="A1293" s="1">
        <v>163259</v>
      </c>
      <c r="B1293" t="s">
        <v>3030</v>
      </c>
    </row>
    <row r="1294" spans="1:2">
      <c r="A1294" s="1">
        <v>163261</v>
      </c>
      <c r="B1294" t="s">
        <v>3030</v>
      </c>
    </row>
    <row r="1295" spans="1:2">
      <c r="A1295" s="1">
        <v>163357</v>
      </c>
      <c r="B1295" t="s">
        <v>3030</v>
      </c>
    </row>
    <row r="1296" spans="1:2">
      <c r="A1296" s="1">
        <v>163518</v>
      </c>
      <c r="B1296" t="s">
        <v>3030</v>
      </c>
    </row>
    <row r="1297" spans="1:2">
      <c r="A1297" s="1">
        <v>163519</v>
      </c>
      <c r="B1297" t="s">
        <v>3030</v>
      </c>
    </row>
    <row r="1298" spans="1:2">
      <c r="A1298" s="1">
        <v>163544</v>
      </c>
      <c r="B1298" t="s">
        <v>3030</v>
      </c>
    </row>
    <row r="1299" spans="1:2">
      <c r="A1299" s="1">
        <v>163608</v>
      </c>
      <c r="B1299" t="s">
        <v>3030</v>
      </c>
    </row>
    <row r="1300" spans="1:2">
      <c r="A1300" s="1">
        <v>163647</v>
      </c>
      <c r="B1300" t="s">
        <v>3030</v>
      </c>
    </row>
    <row r="1301" spans="1:2">
      <c r="A1301" s="1">
        <v>163673</v>
      </c>
      <c r="B1301" t="s">
        <v>3030</v>
      </c>
    </row>
    <row r="1302" spans="1:2">
      <c r="A1302" s="1">
        <v>163833</v>
      </c>
      <c r="B1302" t="s">
        <v>3030</v>
      </c>
    </row>
    <row r="1303" spans="1:2">
      <c r="A1303" s="1">
        <v>163839</v>
      </c>
      <c r="B1303" t="s">
        <v>3030</v>
      </c>
    </row>
    <row r="1304" spans="1:2">
      <c r="A1304" s="1">
        <v>163902</v>
      </c>
      <c r="B1304" t="s">
        <v>3030</v>
      </c>
    </row>
    <row r="1305" spans="1:2">
      <c r="A1305" s="1">
        <v>163933</v>
      </c>
      <c r="B1305" t="s">
        <v>3030</v>
      </c>
    </row>
    <row r="1306" spans="1:2">
      <c r="A1306" s="1">
        <v>164152</v>
      </c>
      <c r="B1306" t="s">
        <v>3030</v>
      </c>
    </row>
    <row r="1307" spans="1:2">
      <c r="A1307" s="1">
        <v>164184</v>
      </c>
      <c r="B1307" t="s">
        <v>3030</v>
      </c>
    </row>
    <row r="1308" spans="1:2">
      <c r="A1308" s="1">
        <v>164187</v>
      </c>
      <c r="B1308" t="s">
        <v>3030</v>
      </c>
    </row>
    <row r="1309" spans="1:2">
      <c r="A1309" s="1">
        <v>164216</v>
      </c>
      <c r="B1309" t="s">
        <v>3030</v>
      </c>
    </row>
    <row r="1310" spans="1:2">
      <c r="A1310" s="1">
        <v>164254</v>
      </c>
      <c r="B1310" t="s">
        <v>3030</v>
      </c>
    </row>
    <row r="1311" spans="1:2">
      <c r="A1311" s="1">
        <v>164282</v>
      </c>
      <c r="B1311" t="s">
        <v>3030</v>
      </c>
    </row>
    <row r="1312" spans="1:2">
      <c r="A1312" s="1">
        <v>164345</v>
      </c>
      <c r="B1312" t="s">
        <v>3030</v>
      </c>
    </row>
    <row r="1313" spans="1:2">
      <c r="A1313" s="1">
        <v>164412</v>
      </c>
      <c r="B1313" t="s">
        <v>3030</v>
      </c>
    </row>
    <row r="1314" spans="1:2">
      <c r="A1314" s="1">
        <v>164504</v>
      </c>
      <c r="B1314" t="s">
        <v>3030</v>
      </c>
    </row>
    <row r="1315" spans="1:2">
      <c r="A1315" s="1">
        <v>164606</v>
      </c>
      <c r="B1315" t="s">
        <v>3030</v>
      </c>
    </row>
    <row r="1316" spans="1:2">
      <c r="A1316" s="1">
        <v>164728</v>
      </c>
      <c r="B1316" t="s">
        <v>3030</v>
      </c>
    </row>
    <row r="1317" spans="1:2">
      <c r="A1317" s="1">
        <v>164888</v>
      </c>
      <c r="B1317" t="s">
        <v>3030</v>
      </c>
    </row>
    <row r="1318" spans="1:2">
      <c r="A1318" s="1">
        <v>164895</v>
      </c>
      <c r="B1318" t="s">
        <v>3030</v>
      </c>
    </row>
    <row r="1319" spans="1:2">
      <c r="A1319" s="1">
        <v>164926</v>
      </c>
      <c r="B1319" t="s">
        <v>3030</v>
      </c>
    </row>
    <row r="1320" spans="1:2">
      <c r="A1320" s="1">
        <v>165151</v>
      </c>
      <c r="B1320" t="s">
        <v>3030</v>
      </c>
    </row>
    <row r="1321" spans="1:2">
      <c r="A1321" s="1">
        <v>165209</v>
      </c>
      <c r="B1321" t="s">
        <v>3030</v>
      </c>
    </row>
    <row r="1322" spans="1:2">
      <c r="A1322" s="1">
        <v>165243</v>
      </c>
      <c r="B1322" t="s">
        <v>3030</v>
      </c>
    </row>
    <row r="1323" spans="1:2">
      <c r="A1323" s="1">
        <v>165403</v>
      </c>
      <c r="B1323" t="s">
        <v>3030</v>
      </c>
    </row>
    <row r="1324" spans="1:2">
      <c r="A1324" s="1">
        <v>165436</v>
      </c>
      <c r="B1324" t="s">
        <v>3030</v>
      </c>
    </row>
    <row r="1325" spans="1:2">
      <c r="A1325" s="1">
        <v>165437</v>
      </c>
      <c r="B1325" t="s">
        <v>3030</v>
      </c>
    </row>
    <row r="1326" spans="1:2">
      <c r="A1326" s="1">
        <v>165465</v>
      </c>
      <c r="B1326" t="s">
        <v>3030</v>
      </c>
    </row>
    <row r="1327" spans="1:2">
      <c r="A1327" s="1">
        <v>165691</v>
      </c>
      <c r="B1327" t="s">
        <v>3030</v>
      </c>
    </row>
    <row r="1328" spans="1:2">
      <c r="A1328" s="1">
        <v>165693</v>
      </c>
      <c r="B1328" t="s">
        <v>3030</v>
      </c>
    </row>
    <row r="1329" spans="1:2">
      <c r="A1329" s="1">
        <v>165820</v>
      </c>
      <c r="B1329" t="s">
        <v>3030</v>
      </c>
    </row>
    <row r="1330" spans="1:2">
      <c r="A1330" s="1">
        <v>165823</v>
      </c>
      <c r="B1330" t="s">
        <v>3030</v>
      </c>
    </row>
    <row r="1331" spans="1:2">
      <c r="A1331" s="1">
        <v>165848</v>
      </c>
      <c r="B1331" t="s">
        <v>3030</v>
      </c>
    </row>
    <row r="1332" spans="1:2">
      <c r="A1332" s="1">
        <v>165852</v>
      </c>
      <c r="B1332" t="s">
        <v>3030</v>
      </c>
    </row>
    <row r="1333" spans="1:2">
      <c r="A1333" s="1">
        <v>165944</v>
      </c>
      <c r="B1333" t="s">
        <v>3030</v>
      </c>
    </row>
    <row r="1334" spans="1:2">
      <c r="A1334" s="1">
        <v>165951</v>
      </c>
      <c r="B1334" t="s">
        <v>3030</v>
      </c>
    </row>
    <row r="1335" spans="1:2">
      <c r="A1335" s="1">
        <v>166137</v>
      </c>
      <c r="B1335" t="s">
        <v>3030</v>
      </c>
    </row>
    <row r="1336" spans="1:2">
      <c r="A1336" s="1">
        <v>166138</v>
      </c>
      <c r="B1336" t="s">
        <v>3030</v>
      </c>
    </row>
    <row r="1337" spans="1:2">
      <c r="A1337" s="1">
        <v>166170</v>
      </c>
      <c r="B1337" t="s">
        <v>3030</v>
      </c>
    </row>
    <row r="1338" spans="1:2">
      <c r="A1338" s="1">
        <v>166200</v>
      </c>
      <c r="B1338" t="s">
        <v>3030</v>
      </c>
    </row>
    <row r="1339" spans="1:2">
      <c r="A1339" s="1">
        <v>166203</v>
      </c>
      <c r="B1339" t="s">
        <v>3030</v>
      </c>
    </row>
    <row r="1340" spans="1:2">
      <c r="A1340" s="1">
        <v>166296</v>
      </c>
      <c r="B1340" t="s">
        <v>3030</v>
      </c>
    </row>
    <row r="1341" spans="1:2">
      <c r="A1341" s="1">
        <v>166302</v>
      </c>
      <c r="B1341" t="s">
        <v>3030</v>
      </c>
    </row>
    <row r="1342" spans="1:2">
      <c r="A1342" s="1">
        <v>166329</v>
      </c>
      <c r="B1342" t="s">
        <v>3030</v>
      </c>
    </row>
    <row r="1343" spans="1:2">
      <c r="A1343" s="1">
        <v>166330</v>
      </c>
      <c r="B1343" t="s">
        <v>3030</v>
      </c>
    </row>
    <row r="1344" spans="1:2">
      <c r="A1344" s="1">
        <v>166332</v>
      </c>
      <c r="B1344" t="s">
        <v>3030</v>
      </c>
    </row>
    <row r="1345" spans="1:2">
      <c r="A1345" s="1">
        <v>166360</v>
      </c>
      <c r="B1345" t="s">
        <v>3030</v>
      </c>
    </row>
    <row r="1346" spans="1:2">
      <c r="A1346" s="1">
        <v>166363</v>
      </c>
      <c r="B1346" t="s">
        <v>3030</v>
      </c>
    </row>
    <row r="1347" spans="1:2">
      <c r="A1347" s="1">
        <v>166392</v>
      </c>
      <c r="B1347" t="s">
        <v>3030</v>
      </c>
    </row>
    <row r="1348" spans="1:2">
      <c r="A1348" s="1">
        <v>166398</v>
      </c>
      <c r="B1348" t="s">
        <v>3030</v>
      </c>
    </row>
    <row r="1349" spans="1:2">
      <c r="A1349" s="1">
        <v>166493</v>
      </c>
      <c r="B1349" t="s">
        <v>3030</v>
      </c>
    </row>
    <row r="1350" spans="1:2">
      <c r="A1350" s="1">
        <v>166686</v>
      </c>
      <c r="B1350" t="s">
        <v>3030</v>
      </c>
    </row>
    <row r="1351" spans="1:2">
      <c r="A1351" s="1">
        <v>166779</v>
      </c>
      <c r="B1351" t="s">
        <v>3030</v>
      </c>
    </row>
    <row r="1352" spans="1:2">
      <c r="A1352" s="1">
        <v>166906</v>
      </c>
      <c r="B1352" t="s">
        <v>3030</v>
      </c>
    </row>
    <row r="1353" spans="1:2">
      <c r="A1353" s="1">
        <v>166940</v>
      </c>
      <c r="B1353" t="s">
        <v>3030</v>
      </c>
    </row>
    <row r="1354" spans="1:2">
      <c r="A1354" s="1">
        <v>166972</v>
      </c>
      <c r="B1354" t="s">
        <v>3030</v>
      </c>
    </row>
    <row r="1355" spans="1:2">
      <c r="A1355" s="1">
        <v>167000</v>
      </c>
      <c r="B1355" t="s">
        <v>3030</v>
      </c>
    </row>
    <row r="1356" spans="1:2">
      <c r="A1356" s="1">
        <v>167036</v>
      </c>
      <c r="B1356" t="s">
        <v>3030</v>
      </c>
    </row>
    <row r="1357" spans="1:2">
      <c r="A1357" s="1">
        <v>167197</v>
      </c>
      <c r="B1357" t="s">
        <v>3030</v>
      </c>
    </row>
    <row r="1358" spans="1:2">
      <c r="A1358" s="1">
        <v>167256</v>
      </c>
      <c r="B1358" t="s">
        <v>3030</v>
      </c>
    </row>
    <row r="1359" spans="1:2">
      <c r="A1359" s="1">
        <v>167322</v>
      </c>
      <c r="B1359" t="s">
        <v>3030</v>
      </c>
    </row>
    <row r="1360" spans="1:2">
      <c r="A1360" s="1">
        <v>167325</v>
      </c>
      <c r="B1360" t="s">
        <v>3030</v>
      </c>
    </row>
    <row r="1361" spans="1:2">
      <c r="A1361" s="1">
        <v>167352</v>
      </c>
      <c r="B1361" t="s">
        <v>3030</v>
      </c>
    </row>
    <row r="1362" spans="1:2">
      <c r="A1362" s="1">
        <v>167391</v>
      </c>
      <c r="B1362" t="s">
        <v>3030</v>
      </c>
    </row>
    <row r="1363" spans="1:2">
      <c r="A1363" s="1">
        <v>167452</v>
      </c>
      <c r="B1363" t="s">
        <v>3030</v>
      </c>
    </row>
    <row r="1364" spans="1:2">
      <c r="A1364" s="1">
        <v>167486</v>
      </c>
      <c r="B1364" t="s">
        <v>3030</v>
      </c>
    </row>
    <row r="1365" spans="1:2">
      <c r="A1365" s="1">
        <v>167516</v>
      </c>
      <c r="B1365" t="s">
        <v>3030</v>
      </c>
    </row>
    <row r="1366" spans="1:2">
      <c r="A1366" s="1">
        <v>167646</v>
      </c>
      <c r="B1366" t="s">
        <v>3030</v>
      </c>
    </row>
    <row r="1367" spans="1:2">
      <c r="A1367" s="1">
        <v>167935</v>
      </c>
      <c r="B1367" t="s">
        <v>3030</v>
      </c>
    </row>
    <row r="1368" spans="1:2">
      <c r="A1368" s="1">
        <v>167965</v>
      </c>
      <c r="B1368" t="s">
        <v>3030</v>
      </c>
    </row>
    <row r="1369" spans="1:2">
      <c r="A1369" s="1">
        <v>168413</v>
      </c>
      <c r="B1369" t="s">
        <v>3030</v>
      </c>
    </row>
    <row r="1370" spans="1:2">
      <c r="A1370" s="1">
        <v>168539</v>
      </c>
      <c r="B1370" t="s">
        <v>3030</v>
      </c>
    </row>
    <row r="1371" spans="1:2">
      <c r="A1371" s="1">
        <v>168571</v>
      </c>
      <c r="B1371" t="s">
        <v>3030</v>
      </c>
    </row>
    <row r="1372" spans="1:2">
      <c r="A1372" s="1">
        <v>168635</v>
      </c>
      <c r="B1372" t="s">
        <v>3030</v>
      </c>
    </row>
    <row r="1373" spans="1:2">
      <c r="A1373" s="1">
        <v>168668</v>
      </c>
      <c r="B1373" t="s">
        <v>3030</v>
      </c>
    </row>
    <row r="1374" spans="1:2">
      <c r="A1374" s="1">
        <v>168733</v>
      </c>
      <c r="B1374" t="s">
        <v>3030</v>
      </c>
    </row>
    <row r="1375" spans="1:2">
      <c r="A1375" s="1">
        <v>168734</v>
      </c>
      <c r="B1375" t="s">
        <v>3030</v>
      </c>
    </row>
    <row r="1376" spans="1:2">
      <c r="A1376" s="1">
        <v>168766</v>
      </c>
      <c r="B1376" t="s">
        <v>3030</v>
      </c>
    </row>
    <row r="1377" spans="1:2">
      <c r="A1377" s="1">
        <v>168958</v>
      </c>
      <c r="B1377" t="s">
        <v>3030</v>
      </c>
    </row>
    <row r="1378" spans="1:2">
      <c r="A1378" s="1">
        <v>168984</v>
      </c>
      <c r="B1378" t="s">
        <v>3030</v>
      </c>
    </row>
    <row r="1379" spans="1:2">
      <c r="A1379" s="1">
        <v>168988</v>
      </c>
      <c r="B1379" t="s">
        <v>3030</v>
      </c>
    </row>
    <row r="1380" spans="1:2">
      <c r="A1380" s="1">
        <v>169023</v>
      </c>
      <c r="B1380" t="s">
        <v>3030</v>
      </c>
    </row>
    <row r="1381" spans="1:2">
      <c r="A1381" s="1">
        <v>169052</v>
      </c>
      <c r="B1381" t="s">
        <v>3030</v>
      </c>
    </row>
    <row r="1382" spans="1:2">
      <c r="A1382" s="1">
        <v>169053</v>
      </c>
      <c r="B1382" t="s">
        <v>3030</v>
      </c>
    </row>
    <row r="1383" spans="1:2">
      <c r="A1383" s="1">
        <v>169177</v>
      </c>
      <c r="B1383" t="s">
        <v>3030</v>
      </c>
    </row>
    <row r="1384" spans="1:2">
      <c r="A1384" s="1">
        <v>169244</v>
      </c>
      <c r="B1384" t="s">
        <v>3030</v>
      </c>
    </row>
    <row r="1385" spans="1:2">
      <c r="A1385" s="1">
        <v>169374</v>
      </c>
      <c r="B1385" t="s">
        <v>3030</v>
      </c>
    </row>
    <row r="1386" spans="1:2">
      <c r="A1386" s="1">
        <v>169434</v>
      </c>
      <c r="B1386" t="s">
        <v>3030</v>
      </c>
    </row>
    <row r="1387" spans="1:2">
      <c r="A1387" s="1">
        <v>169469</v>
      </c>
      <c r="B1387" t="s">
        <v>3030</v>
      </c>
    </row>
    <row r="1388" spans="1:2">
      <c r="A1388" s="1">
        <v>169503</v>
      </c>
      <c r="B1388" t="s">
        <v>3030</v>
      </c>
    </row>
    <row r="1389" spans="1:2">
      <c r="A1389" s="1">
        <v>169531</v>
      </c>
      <c r="B1389" t="s">
        <v>3030</v>
      </c>
    </row>
    <row r="1390" spans="1:2">
      <c r="A1390" s="1">
        <v>169533</v>
      </c>
      <c r="B1390" t="s">
        <v>3030</v>
      </c>
    </row>
    <row r="1391" spans="1:2">
      <c r="A1391" s="1">
        <v>169534</v>
      </c>
      <c r="B1391" t="s">
        <v>3030</v>
      </c>
    </row>
    <row r="1392" spans="1:2">
      <c r="A1392" s="1">
        <v>169565</v>
      </c>
      <c r="B1392" t="s">
        <v>3030</v>
      </c>
    </row>
    <row r="1393" spans="1:2">
      <c r="A1393" s="1">
        <v>169631</v>
      </c>
      <c r="B1393" t="s">
        <v>3030</v>
      </c>
    </row>
    <row r="1394" spans="1:2">
      <c r="A1394" s="1">
        <v>169662</v>
      </c>
      <c r="B1394" t="s">
        <v>3030</v>
      </c>
    </row>
    <row r="1395" spans="1:2">
      <c r="A1395" s="1">
        <v>169726</v>
      </c>
      <c r="B1395" t="s">
        <v>3030</v>
      </c>
    </row>
    <row r="1396" spans="1:2">
      <c r="A1396" s="1">
        <v>169756</v>
      </c>
      <c r="B1396" t="s">
        <v>3030</v>
      </c>
    </row>
    <row r="1397" spans="1:2">
      <c r="A1397" s="1">
        <v>169855</v>
      </c>
      <c r="B1397" t="s">
        <v>3030</v>
      </c>
    </row>
    <row r="1398" spans="1:2">
      <c r="A1398" s="1">
        <v>169881</v>
      </c>
      <c r="B1398" t="s">
        <v>3030</v>
      </c>
    </row>
    <row r="1399" spans="1:2">
      <c r="A1399" s="1">
        <v>169884</v>
      </c>
      <c r="B1399" t="s">
        <v>3030</v>
      </c>
    </row>
    <row r="1400" spans="1:2">
      <c r="A1400" s="1">
        <v>169977</v>
      </c>
      <c r="B1400" t="s">
        <v>3030</v>
      </c>
    </row>
    <row r="1401" spans="1:2">
      <c r="A1401" s="1">
        <v>169981</v>
      </c>
      <c r="B1401" t="s">
        <v>3030</v>
      </c>
    </row>
    <row r="1402" spans="1:2">
      <c r="A1402" s="1">
        <v>170011</v>
      </c>
      <c r="B1402" t="s">
        <v>3030</v>
      </c>
    </row>
    <row r="1403" spans="1:2">
      <c r="A1403" s="1">
        <v>170012</v>
      </c>
      <c r="B1403" t="s">
        <v>3030</v>
      </c>
    </row>
    <row r="1404" spans="1:2">
      <c r="A1404" s="1">
        <v>170015</v>
      </c>
      <c r="B1404" t="s">
        <v>3030</v>
      </c>
    </row>
    <row r="1405" spans="1:2">
      <c r="A1405" s="1">
        <v>170079</v>
      </c>
      <c r="B1405" t="s">
        <v>3030</v>
      </c>
    </row>
    <row r="1406" spans="1:2">
      <c r="A1406" s="1">
        <v>170106</v>
      </c>
      <c r="B1406" t="s">
        <v>3030</v>
      </c>
    </row>
    <row r="1407" spans="1:2">
      <c r="A1407" s="1">
        <v>170169</v>
      </c>
      <c r="B1407" t="s">
        <v>3030</v>
      </c>
    </row>
    <row r="1408" spans="1:2">
      <c r="A1408" s="1">
        <v>170174</v>
      </c>
      <c r="B1408" t="s">
        <v>3030</v>
      </c>
    </row>
    <row r="1409" spans="1:2">
      <c r="A1409" s="1">
        <v>170201</v>
      </c>
      <c r="B1409" t="s">
        <v>3030</v>
      </c>
    </row>
    <row r="1410" spans="1:2">
      <c r="A1410" s="1">
        <v>170236</v>
      </c>
      <c r="B1410" t="s">
        <v>3030</v>
      </c>
    </row>
    <row r="1411" spans="1:2">
      <c r="A1411" s="1">
        <v>170265</v>
      </c>
      <c r="B1411" t="s">
        <v>3030</v>
      </c>
    </row>
    <row r="1412" spans="1:2">
      <c r="A1412" s="1">
        <v>170301</v>
      </c>
      <c r="B1412" t="s">
        <v>3030</v>
      </c>
    </row>
    <row r="1413" spans="1:2">
      <c r="A1413" s="1">
        <v>170360</v>
      </c>
      <c r="B1413" t="s">
        <v>3030</v>
      </c>
    </row>
    <row r="1414" spans="1:2">
      <c r="A1414" s="1">
        <v>170398</v>
      </c>
      <c r="B1414" t="s">
        <v>3030</v>
      </c>
    </row>
    <row r="1415" spans="1:2">
      <c r="A1415" s="1">
        <v>170494</v>
      </c>
      <c r="B1415" t="s">
        <v>3030</v>
      </c>
    </row>
    <row r="1416" spans="1:2">
      <c r="A1416" s="1">
        <v>170621</v>
      </c>
      <c r="B1416" t="s">
        <v>3030</v>
      </c>
    </row>
    <row r="1417" spans="1:2">
      <c r="A1417" s="1">
        <v>170747</v>
      </c>
      <c r="B1417" t="s">
        <v>3030</v>
      </c>
    </row>
    <row r="1418" spans="1:2">
      <c r="A1418" s="1">
        <v>170815</v>
      </c>
      <c r="B1418" t="s">
        <v>3030</v>
      </c>
    </row>
    <row r="1419" spans="1:2">
      <c r="A1419" s="1">
        <v>171161</v>
      </c>
      <c r="B1419" t="s">
        <v>3030</v>
      </c>
    </row>
    <row r="1420" spans="1:2">
      <c r="A1420" s="1">
        <v>171288</v>
      </c>
      <c r="B1420" t="s">
        <v>3030</v>
      </c>
    </row>
    <row r="1421" spans="1:2">
      <c r="A1421" s="1">
        <v>171322</v>
      </c>
      <c r="B1421" t="s">
        <v>3030</v>
      </c>
    </row>
    <row r="1422" spans="1:2">
      <c r="A1422" s="1">
        <v>171353</v>
      </c>
      <c r="B1422" t="s">
        <v>3030</v>
      </c>
    </row>
    <row r="1423" spans="1:2">
      <c r="A1423" s="1">
        <v>171357</v>
      </c>
      <c r="B1423" t="s">
        <v>3030</v>
      </c>
    </row>
    <row r="1424" spans="1:2">
      <c r="A1424" s="1">
        <v>171420</v>
      </c>
      <c r="B1424" t="s">
        <v>3030</v>
      </c>
    </row>
    <row r="1425" spans="1:2">
      <c r="A1425" s="1">
        <v>171483</v>
      </c>
      <c r="B1425" t="s">
        <v>3030</v>
      </c>
    </row>
    <row r="1426" spans="1:2">
      <c r="A1426" s="1">
        <v>171512</v>
      </c>
      <c r="B1426" t="s">
        <v>3030</v>
      </c>
    </row>
    <row r="1427" spans="1:2">
      <c r="A1427" s="1">
        <v>171515</v>
      </c>
      <c r="B1427" t="s">
        <v>3030</v>
      </c>
    </row>
    <row r="1428" spans="1:2">
      <c r="A1428" s="1">
        <v>171576</v>
      </c>
      <c r="B1428" t="s">
        <v>3030</v>
      </c>
    </row>
    <row r="1429" spans="1:2">
      <c r="A1429" s="1">
        <v>171710</v>
      </c>
      <c r="B1429" t="s">
        <v>3030</v>
      </c>
    </row>
    <row r="1430" spans="1:2">
      <c r="A1430" s="1">
        <v>171772</v>
      </c>
      <c r="B1430" t="s">
        <v>3030</v>
      </c>
    </row>
    <row r="1431" spans="1:2">
      <c r="A1431" s="1">
        <v>171839</v>
      </c>
      <c r="B1431" t="s">
        <v>3030</v>
      </c>
    </row>
    <row r="1432" spans="1:2">
      <c r="A1432" s="1">
        <v>171935</v>
      </c>
      <c r="B1432" t="s">
        <v>3030</v>
      </c>
    </row>
    <row r="1433" spans="1:2">
      <c r="A1433" s="1">
        <v>171994</v>
      </c>
      <c r="B1433" t="s">
        <v>3030</v>
      </c>
    </row>
    <row r="1434" spans="1:2">
      <c r="A1434" s="1">
        <v>171998</v>
      </c>
      <c r="B1434" t="s">
        <v>3030</v>
      </c>
    </row>
    <row r="1435" spans="1:2">
      <c r="A1435" s="1">
        <v>172026</v>
      </c>
      <c r="B1435" t="s">
        <v>3030</v>
      </c>
    </row>
    <row r="1436" spans="1:2">
      <c r="A1436" s="1">
        <v>172029</v>
      </c>
      <c r="B1436" t="s">
        <v>3030</v>
      </c>
    </row>
    <row r="1437" spans="1:2">
      <c r="A1437" s="1">
        <v>172283</v>
      </c>
      <c r="B1437" t="s">
        <v>3030</v>
      </c>
    </row>
    <row r="1438" spans="1:2">
      <c r="A1438" s="1">
        <v>172344</v>
      </c>
      <c r="B1438" t="s">
        <v>3030</v>
      </c>
    </row>
    <row r="1439" spans="1:2">
      <c r="A1439" s="1">
        <v>172349</v>
      </c>
      <c r="B1439" t="s">
        <v>3030</v>
      </c>
    </row>
    <row r="1440" spans="1:2">
      <c r="A1440" s="1">
        <v>172442</v>
      </c>
      <c r="B1440" t="s">
        <v>3030</v>
      </c>
    </row>
    <row r="1441" spans="1:2">
      <c r="A1441" s="1">
        <v>172504</v>
      </c>
      <c r="B1441" t="s">
        <v>3030</v>
      </c>
    </row>
    <row r="1442" spans="1:2">
      <c r="A1442" s="1">
        <v>172505</v>
      </c>
      <c r="B1442" t="s">
        <v>3030</v>
      </c>
    </row>
    <row r="1443" spans="1:2">
      <c r="A1443" s="1">
        <v>172602</v>
      </c>
      <c r="B1443" t="s">
        <v>3030</v>
      </c>
    </row>
    <row r="1444" spans="1:2">
      <c r="A1444" s="1">
        <v>172634</v>
      </c>
      <c r="B1444" t="s">
        <v>3030</v>
      </c>
    </row>
    <row r="1445" spans="1:2">
      <c r="A1445" s="1">
        <v>172761</v>
      </c>
      <c r="B1445" t="s">
        <v>3030</v>
      </c>
    </row>
    <row r="1446" spans="1:2">
      <c r="A1446" s="1">
        <v>172762</v>
      </c>
      <c r="B1446" t="s">
        <v>3030</v>
      </c>
    </row>
    <row r="1447" spans="1:2">
      <c r="A1447" s="1">
        <v>172764</v>
      </c>
      <c r="B1447" t="s">
        <v>3030</v>
      </c>
    </row>
    <row r="1448" spans="1:2">
      <c r="A1448" s="1">
        <v>172797</v>
      </c>
      <c r="B1448" t="s">
        <v>3030</v>
      </c>
    </row>
    <row r="1449" spans="1:2">
      <c r="A1449" s="1">
        <v>172799</v>
      </c>
      <c r="B1449" t="s">
        <v>3030</v>
      </c>
    </row>
    <row r="1450" spans="1:2">
      <c r="A1450" s="1">
        <v>172921</v>
      </c>
      <c r="B1450" t="s">
        <v>3030</v>
      </c>
    </row>
    <row r="1451" spans="1:2">
      <c r="A1451" s="1">
        <v>172952</v>
      </c>
      <c r="B1451" t="s">
        <v>3030</v>
      </c>
    </row>
    <row r="1452" spans="1:2">
      <c r="A1452" s="1">
        <v>173016</v>
      </c>
      <c r="B1452" t="s">
        <v>3030</v>
      </c>
    </row>
    <row r="1453" spans="1:2">
      <c r="A1453" s="1">
        <v>173048</v>
      </c>
      <c r="B1453" t="s">
        <v>3030</v>
      </c>
    </row>
    <row r="1454" spans="1:2">
      <c r="A1454" s="1">
        <v>173118</v>
      </c>
      <c r="B1454" t="s">
        <v>3030</v>
      </c>
    </row>
    <row r="1455" spans="1:2">
      <c r="A1455" s="1">
        <v>173147</v>
      </c>
      <c r="B1455" t="s">
        <v>3030</v>
      </c>
    </row>
    <row r="1456" spans="1:2">
      <c r="A1456" s="1">
        <v>173208</v>
      </c>
      <c r="B1456" t="s">
        <v>3030</v>
      </c>
    </row>
    <row r="1457" spans="1:2">
      <c r="A1457" s="1">
        <v>173310</v>
      </c>
      <c r="B1457" t="s">
        <v>3030</v>
      </c>
    </row>
    <row r="1458" spans="1:2">
      <c r="A1458" s="1">
        <v>173338</v>
      </c>
      <c r="B1458" t="s">
        <v>3030</v>
      </c>
    </row>
    <row r="1459" spans="1:2">
      <c r="A1459" s="1">
        <v>173373</v>
      </c>
      <c r="B1459" t="s">
        <v>3030</v>
      </c>
    </row>
    <row r="1460" spans="1:2">
      <c r="A1460" s="1">
        <v>173466</v>
      </c>
      <c r="B1460" t="s">
        <v>3030</v>
      </c>
    </row>
    <row r="1461" spans="1:2">
      <c r="A1461" s="1">
        <v>173563</v>
      </c>
      <c r="B1461" t="s">
        <v>3030</v>
      </c>
    </row>
    <row r="1462" spans="1:2">
      <c r="A1462" s="1">
        <v>173565</v>
      </c>
      <c r="B1462" t="s">
        <v>3030</v>
      </c>
    </row>
    <row r="1463" spans="1:2">
      <c r="A1463" s="1">
        <v>173567</v>
      </c>
      <c r="B1463" t="s">
        <v>3030</v>
      </c>
    </row>
    <row r="1464" spans="1:2">
      <c r="A1464" s="1">
        <v>173594</v>
      </c>
      <c r="B1464" t="s">
        <v>3030</v>
      </c>
    </row>
    <row r="1465" spans="1:2">
      <c r="A1465" s="1">
        <v>173721</v>
      </c>
      <c r="B1465" t="s">
        <v>3030</v>
      </c>
    </row>
    <row r="1466" spans="1:2">
      <c r="A1466" s="1">
        <v>173726</v>
      </c>
      <c r="B1466" t="s">
        <v>3030</v>
      </c>
    </row>
    <row r="1467" spans="1:2">
      <c r="A1467" s="1">
        <v>173786</v>
      </c>
      <c r="B1467" t="s">
        <v>3030</v>
      </c>
    </row>
    <row r="1468" spans="1:2">
      <c r="A1468" s="1">
        <v>173822</v>
      </c>
      <c r="B1468" t="s">
        <v>3030</v>
      </c>
    </row>
    <row r="1469" spans="1:2">
      <c r="A1469" s="1">
        <v>173823</v>
      </c>
      <c r="B1469" t="s">
        <v>3030</v>
      </c>
    </row>
    <row r="1470" spans="1:2">
      <c r="A1470" s="1">
        <v>173849</v>
      </c>
      <c r="B1470" t="s">
        <v>3030</v>
      </c>
    </row>
    <row r="1471" spans="1:2">
      <c r="A1471" s="1">
        <v>173917</v>
      </c>
      <c r="B1471" t="s">
        <v>3030</v>
      </c>
    </row>
    <row r="1472" spans="1:2">
      <c r="A1472" s="1">
        <v>173977</v>
      </c>
      <c r="B1472" t="s">
        <v>3030</v>
      </c>
    </row>
    <row r="1473" spans="1:2">
      <c r="A1473" s="1">
        <v>173983</v>
      </c>
      <c r="B1473" t="s">
        <v>3030</v>
      </c>
    </row>
    <row r="1474" spans="1:2">
      <c r="A1474" s="1">
        <v>174047</v>
      </c>
      <c r="B1474" t="s">
        <v>3030</v>
      </c>
    </row>
    <row r="1475" spans="1:2">
      <c r="A1475" s="1">
        <v>174169</v>
      </c>
      <c r="B1475" t="s">
        <v>3030</v>
      </c>
    </row>
    <row r="1476" spans="1:2">
      <c r="A1476" s="1">
        <v>174171</v>
      </c>
      <c r="B1476" t="s">
        <v>3030</v>
      </c>
    </row>
    <row r="1477" spans="1:2">
      <c r="A1477" s="1">
        <v>174201</v>
      </c>
      <c r="B1477" t="s">
        <v>3030</v>
      </c>
    </row>
    <row r="1478" spans="1:2">
      <c r="A1478" s="1">
        <v>174239</v>
      </c>
      <c r="B1478" t="s">
        <v>3030</v>
      </c>
    </row>
    <row r="1479" spans="1:2">
      <c r="A1479" s="1">
        <v>174269</v>
      </c>
      <c r="B1479" t="s">
        <v>3030</v>
      </c>
    </row>
    <row r="1480" spans="1:2">
      <c r="A1480" s="1">
        <v>174297</v>
      </c>
      <c r="B1480" t="s">
        <v>3030</v>
      </c>
    </row>
    <row r="1481" spans="1:2">
      <c r="A1481" s="1">
        <v>174300</v>
      </c>
      <c r="B1481" t="s">
        <v>3030</v>
      </c>
    </row>
    <row r="1482" spans="1:2">
      <c r="A1482" s="1">
        <v>174395</v>
      </c>
      <c r="B1482" t="s">
        <v>3030</v>
      </c>
    </row>
    <row r="1483" spans="1:2">
      <c r="A1483" s="1">
        <v>174553</v>
      </c>
      <c r="B1483" t="s">
        <v>3030</v>
      </c>
    </row>
    <row r="1484" spans="1:2">
      <c r="A1484" s="1">
        <v>174559</v>
      </c>
      <c r="B1484" t="s">
        <v>3030</v>
      </c>
    </row>
    <row r="1485" spans="1:2">
      <c r="A1485" s="1">
        <v>174584</v>
      </c>
      <c r="B1485" t="s">
        <v>3030</v>
      </c>
    </row>
    <row r="1486" spans="1:2">
      <c r="A1486" s="1">
        <v>174648</v>
      </c>
      <c r="B1486" t="s">
        <v>3030</v>
      </c>
    </row>
    <row r="1487" spans="1:2">
      <c r="A1487" s="1">
        <v>174713</v>
      </c>
      <c r="B1487" t="s">
        <v>3030</v>
      </c>
    </row>
    <row r="1488" spans="1:2">
      <c r="A1488" s="1">
        <v>174813</v>
      </c>
      <c r="B1488" t="s">
        <v>3030</v>
      </c>
    </row>
    <row r="1489" spans="1:2">
      <c r="A1489" s="1">
        <v>174872</v>
      </c>
      <c r="B1489" t="s">
        <v>3030</v>
      </c>
    </row>
    <row r="1490" spans="1:2">
      <c r="A1490" s="1">
        <v>174876</v>
      </c>
      <c r="B1490" t="s">
        <v>3030</v>
      </c>
    </row>
    <row r="1491" spans="1:2">
      <c r="A1491" s="1">
        <v>174879</v>
      </c>
      <c r="B1491" t="s">
        <v>3030</v>
      </c>
    </row>
    <row r="1492" spans="1:2">
      <c r="A1492" s="1">
        <v>174937</v>
      </c>
      <c r="B1492" t="s">
        <v>3030</v>
      </c>
    </row>
    <row r="1493" spans="1:2">
      <c r="A1493" s="1">
        <v>174938</v>
      </c>
      <c r="B1493" t="s">
        <v>3030</v>
      </c>
    </row>
    <row r="1494" spans="1:2">
      <c r="A1494" s="1">
        <v>174940</v>
      </c>
      <c r="B1494" t="s">
        <v>3030</v>
      </c>
    </row>
    <row r="1495" spans="1:2">
      <c r="A1495" s="1">
        <v>174971</v>
      </c>
      <c r="B1495" t="s">
        <v>3030</v>
      </c>
    </row>
    <row r="1496" spans="1:2">
      <c r="A1496" s="1">
        <v>174975</v>
      </c>
      <c r="B1496" t="s">
        <v>3030</v>
      </c>
    </row>
    <row r="1497" spans="1:2">
      <c r="A1497" s="1">
        <v>175035</v>
      </c>
      <c r="B1497" t="s">
        <v>3030</v>
      </c>
    </row>
    <row r="1498" spans="1:2">
      <c r="A1498" s="1">
        <v>175128</v>
      </c>
      <c r="B1498" t="s">
        <v>3030</v>
      </c>
    </row>
    <row r="1499" spans="1:2">
      <c r="A1499" s="1">
        <v>175130</v>
      </c>
      <c r="B1499" t="s">
        <v>3030</v>
      </c>
    </row>
    <row r="1500" spans="1:2">
      <c r="A1500" s="1">
        <v>175195</v>
      </c>
      <c r="B1500" t="s">
        <v>3030</v>
      </c>
    </row>
    <row r="1501" spans="1:2">
      <c r="A1501" s="1">
        <v>175292</v>
      </c>
      <c r="B1501" t="s">
        <v>3030</v>
      </c>
    </row>
    <row r="1502" spans="1:2">
      <c r="A1502" s="1">
        <v>175321</v>
      </c>
      <c r="B1502" t="s">
        <v>3030</v>
      </c>
    </row>
    <row r="1503" spans="1:2">
      <c r="A1503" s="1">
        <v>175324</v>
      </c>
      <c r="B1503" t="s">
        <v>3030</v>
      </c>
    </row>
    <row r="1504" spans="1:2">
      <c r="A1504" s="1">
        <v>175326</v>
      </c>
      <c r="B1504" t="s">
        <v>3030</v>
      </c>
    </row>
    <row r="1505" spans="1:2">
      <c r="A1505" s="1">
        <v>175416</v>
      </c>
      <c r="B1505" t="s">
        <v>3030</v>
      </c>
    </row>
    <row r="1506" spans="1:2">
      <c r="A1506" s="1">
        <v>175448</v>
      </c>
      <c r="B1506" t="s">
        <v>3030</v>
      </c>
    </row>
    <row r="1507" spans="1:2">
      <c r="A1507" s="1">
        <v>175512</v>
      </c>
      <c r="B1507" t="s">
        <v>3030</v>
      </c>
    </row>
    <row r="1508" spans="1:2">
      <c r="A1508" s="1">
        <v>175576</v>
      </c>
      <c r="B1508" t="s">
        <v>3030</v>
      </c>
    </row>
    <row r="1509" spans="1:2">
      <c r="A1509" s="1">
        <v>175578</v>
      </c>
      <c r="B1509" t="s">
        <v>3030</v>
      </c>
    </row>
    <row r="1510" spans="1:2">
      <c r="A1510" s="1">
        <v>175580</v>
      </c>
      <c r="B1510" t="s">
        <v>3030</v>
      </c>
    </row>
    <row r="1511" spans="1:2">
      <c r="A1511" s="1">
        <v>175672</v>
      </c>
      <c r="B1511" t="s">
        <v>3030</v>
      </c>
    </row>
    <row r="1512" spans="1:2">
      <c r="A1512" s="1">
        <v>175673</v>
      </c>
      <c r="B1512" t="s">
        <v>3030</v>
      </c>
    </row>
    <row r="1513" spans="1:2">
      <c r="A1513" s="1">
        <v>175676</v>
      </c>
      <c r="B1513" t="s">
        <v>3030</v>
      </c>
    </row>
    <row r="1514" spans="1:2">
      <c r="A1514" s="1">
        <v>175999</v>
      </c>
      <c r="B1514" t="s">
        <v>3030</v>
      </c>
    </row>
    <row r="1515" spans="1:2">
      <c r="A1515" s="1">
        <v>176024</v>
      </c>
      <c r="B1515" t="s">
        <v>3030</v>
      </c>
    </row>
    <row r="1516" spans="1:2">
      <c r="A1516" s="1">
        <v>176026</v>
      </c>
      <c r="B1516" t="s">
        <v>3030</v>
      </c>
    </row>
    <row r="1517" spans="1:2">
      <c r="A1517" s="1">
        <v>176029</v>
      </c>
      <c r="B1517" t="s">
        <v>3030</v>
      </c>
    </row>
    <row r="1518" spans="1:2">
      <c r="A1518" s="1">
        <v>176120</v>
      </c>
      <c r="B1518" t="s">
        <v>3030</v>
      </c>
    </row>
    <row r="1519" spans="1:2">
      <c r="A1519" s="1">
        <v>176190</v>
      </c>
      <c r="B1519" t="s">
        <v>3030</v>
      </c>
    </row>
    <row r="1520" spans="1:2">
      <c r="A1520" s="1">
        <v>176248</v>
      </c>
      <c r="B1520" t="s">
        <v>3030</v>
      </c>
    </row>
    <row r="1521" spans="1:2">
      <c r="A1521" s="1">
        <v>176378</v>
      </c>
      <c r="B1521" t="s">
        <v>3030</v>
      </c>
    </row>
    <row r="1522" spans="1:2">
      <c r="A1522" s="1">
        <v>176382</v>
      </c>
      <c r="B1522" t="s">
        <v>3030</v>
      </c>
    </row>
    <row r="1523" spans="1:2">
      <c r="A1523" s="1">
        <v>176410</v>
      </c>
      <c r="B1523" t="s">
        <v>3030</v>
      </c>
    </row>
    <row r="1524" spans="1:2">
      <c r="A1524" s="1">
        <v>176443</v>
      </c>
      <c r="B1524" t="s">
        <v>3030</v>
      </c>
    </row>
    <row r="1525" spans="1:2">
      <c r="A1525" s="1">
        <v>176511</v>
      </c>
      <c r="B1525" t="s">
        <v>3030</v>
      </c>
    </row>
    <row r="1526" spans="1:2">
      <c r="A1526" s="1">
        <v>176536</v>
      </c>
      <c r="B1526" t="s">
        <v>3030</v>
      </c>
    </row>
    <row r="1527" spans="1:2">
      <c r="A1527" s="1">
        <v>176572</v>
      </c>
      <c r="B1527" t="s">
        <v>3030</v>
      </c>
    </row>
    <row r="1528" spans="1:2">
      <c r="A1528" s="1">
        <v>176698</v>
      </c>
      <c r="B1528" t="s">
        <v>3030</v>
      </c>
    </row>
    <row r="1529" spans="1:2">
      <c r="A1529" s="1">
        <v>176825</v>
      </c>
      <c r="B1529" t="s">
        <v>3030</v>
      </c>
    </row>
    <row r="1530" spans="1:2">
      <c r="A1530" s="1">
        <v>176955</v>
      </c>
      <c r="B1530" t="s">
        <v>3030</v>
      </c>
    </row>
    <row r="1531" spans="1:2">
      <c r="A1531" s="1">
        <v>177051</v>
      </c>
      <c r="B1531" t="s">
        <v>3030</v>
      </c>
    </row>
    <row r="1532" spans="1:2">
      <c r="A1532" s="1">
        <v>177053</v>
      </c>
      <c r="B1532" t="s">
        <v>3030</v>
      </c>
    </row>
    <row r="1533" spans="1:2">
      <c r="A1533" s="1">
        <v>177081</v>
      </c>
      <c r="B1533" t="s">
        <v>3030</v>
      </c>
    </row>
    <row r="1534" spans="1:2">
      <c r="A1534" s="1">
        <v>177151</v>
      </c>
      <c r="B1534" t="s">
        <v>3030</v>
      </c>
    </row>
    <row r="1535" spans="1:2">
      <c r="A1535" s="1">
        <v>177180</v>
      </c>
      <c r="B1535" t="s">
        <v>3030</v>
      </c>
    </row>
    <row r="1536" spans="1:2">
      <c r="A1536" s="1">
        <v>177214</v>
      </c>
      <c r="B1536" t="s">
        <v>3030</v>
      </c>
    </row>
    <row r="1537" spans="1:2">
      <c r="A1537" s="1">
        <v>177243</v>
      </c>
      <c r="B1537" t="s">
        <v>3030</v>
      </c>
    </row>
    <row r="1538" spans="1:2">
      <c r="A1538" s="1">
        <v>177274</v>
      </c>
      <c r="B1538" t="s">
        <v>3030</v>
      </c>
    </row>
    <row r="1539" spans="1:2">
      <c r="A1539" s="1">
        <v>177279</v>
      </c>
      <c r="B1539" t="s">
        <v>3030</v>
      </c>
    </row>
    <row r="1540" spans="1:2">
      <c r="A1540" s="1">
        <v>177336</v>
      </c>
      <c r="B1540" t="s">
        <v>3030</v>
      </c>
    </row>
    <row r="1541" spans="1:2">
      <c r="A1541" s="1">
        <v>177371</v>
      </c>
      <c r="B1541" t="s">
        <v>3030</v>
      </c>
    </row>
    <row r="1542" spans="1:2">
      <c r="A1542" s="1">
        <v>177401</v>
      </c>
      <c r="B1542" t="s">
        <v>3030</v>
      </c>
    </row>
    <row r="1543" spans="1:2">
      <c r="A1543" s="1">
        <v>177407</v>
      </c>
      <c r="B1543" t="s">
        <v>3030</v>
      </c>
    </row>
    <row r="1544" spans="1:2">
      <c r="A1544" s="1">
        <v>177464</v>
      </c>
      <c r="B1544" t="s">
        <v>3030</v>
      </c>
    </row>
    <row r="1545" spans="1:2">
      <c r="A1545" s="1">
        <v>177501</v>
      </c>
      <c r="B1545" t="s">
        <v>3030</v>
      </c>
    </row>
    <row r="1546" spans="1:2">
      <c r="A1546" s="1">
        <v>177534</v>
      </c>
      <c r="B1546" t="s">
        <v>3030</v>
      </c>
    </row>
    <row r="1547" spans="1:2">
      <c r="A1547" s="1">
        <v>177656</v>
      </c>
      <c r="B1547" t="s">
        <v>3030</v>
      </c>
    </row>
    <row r="1548" spans="1:2">
      <c r="A1548" s="1">
        <v>177786</v>
      </c>
      <c r="B1548" t="s">
        <v>3030</v>
      </c>
    </row>
    <row r="1549" spans="1:2">
      <c r="A1549" s="1">
        <v>177850</v>
      </c>
      <c r="B1549" t="s">
        <v>3030</v>
      </c>
    </row>
    <row r="1550" spans="1:2">
      <c r="A1550" s="1">
        <v>177886</v>
      </c>
      <c r="B1550" t="s">
        <v>3030</v>
      </c>
    </row>
    <row r="1551" spans="1:2">
      <c r="A1551" s="1">
        <v>178011</v>
      </c>
      <c r="B1551" t="s">
        <v>3030</v>
      </c>
    </row>
    <row r="1552" spans="1:2">
      <c r="A1552" s="1">
        <v>178040</v>
      </c>
      <c r="B1552" t="s">
        <v>3030</v>
      </c>
    </row>
    <row r="1553" spans="1:2">
      <c r="A1553" s="1">
        <v>178170</v>
      </c>
      <c r="B1553" t="s">
        <v>3030</v>
      </c>
    </row>
    <row r="1554" spans="1:2">
      <c r="A1554" s="1">
        <v>178234</v>
      </c>
      <c r="B1554" t="s">
        <v>3030</v>
      </c>
    </row>
    <row r="1555" spans="1:2">
      <c r="A1555" s="1">
        <v>178235</v>
      </c>
      <c r="B1555" t="s">
        <v>3030</v>
      </c>
    </row>
    <row r="1556" spans="1:2">
      <c r="A1556" s="1">
        <v>178362</v>
      </c>
      <c r="B1556" t="s">
        <v>3030</v>
      </c>
    </row>
    <row r="1557" spans="1:2">
      <c r="A1557" s="1">
        <v>178392</v>
      </c>
      <c r="B1557" t="s">
        <v>3030</v>
      </c>
    </row>
    <row r="1558" spans="1:2">
      <c r="A1558" s="1">
        <v>178425</v>
      </c>
      <c r="B1558" t="s">
        <v>3030</v>
      </c>
    </row>
    <row r="1559" spans="1:2">
      <c r="A1559" s="1">
        <v>178431</v>
      </c>
      <c r="B1559" t="s">
        <v>3030</v>
      </c>
    </row>
    <row r="1560" spans="1:2">
      <c r="A1560" s="1">
        <v>178520</v>
      </c>
      <c r="B1560" t="s">
        <v>3030</v>
      </c>
    </row>
    <row r="1561" spans="1:2">
      <c r="A1561" s="1">
        <v>178621</v>
      </c>
      <c r="B1561" t="s">
        <v>3030</v>
      </c>
    </row>
    <row r="1562" spans="1:2">
      <c r="A1562" s="1">
        <v>178648</v>
      </c>
      <c r="B1562" t="s">
        <v>3030</v>
      </c>
    </row>
    <row r="1563" spans="1:2">
      <c r="A1563" s="1">
        <v>178650</v>
      </c>
      <c r="B1563" t="s">
        <v>3030</v>
      </c>
    </row>
    <row r="1564" spans="1:2">
      <c r="A1564" s="1">
        <v>178651</v>
      </c>
      <c r="B1564" t="s">
        <v>3030</v>
      </c>
    </row>
    <row r="1565" spans="1:2">
      <c r="A1565" s="1">
        <v>178749</v>
      </c>
      <c r="B1565" t="s">
        <v>3030</v>
      </c>
    </row>
    <row r="1566" spans="1:2">
      <c r="A1566" s="1">
        <v>178776</v>
      </c>
      <c r="B1566" t="s">
        <v>3030</v>
      </c>
    </row>
    <row r="1567" spans="1:2">
      <c r="A1567" s="1">
        <v>178777</v>
      </c>
      <c r="B1567" t="s">
        <v>3030</v>
      </c>
    </row>
    <row r="1568" spans="1:2">
      <c r="A1568" s="1">
        <v>178840</v>
      </c>
      <c r="B1568" t="s">
        <v>3030</v>
      </c>
    </row>
    <row r="1569" spans="1:2">
      <c r="A1569" s="1">
        <v>178846</v>
      </c>
      <c r="B1569" t="s">
        <v>3030</v>
      </c>
    </row>
    <row r="1570" spans="1:2">
      <c r="A1570" s="1">
        <v>178874</v>
      </c>
      <c r="B1570" t="s">
        <v>3030</v>
      </c>
    </row>
    <row r="1571" spans="1:2">
      <c r="A1571" s="1">
        <v>178875</v>
      </c>
      <c r="B1571" t="s">
        <v>3030</v>
      </c>
    </row>
    <row r="1572" spans="1:2">
      <c r="A1572" s="1">
        <v>179006</v>
      </c>
      <c r="B1572" t="s">
        <v>3030</v>
      </c>
    </row>
    <row r="1573" spans="1:2">
      <c r="A1573" s="1">
        <v>179101</v>
      </c>
      <c r="B1573" t="s">
        <v>3030</v>
      </c>
    </row>
    <row r="1574" spans="1:2">
      <c r="A1574" s="1">
        <v>179291</v>
      </c>
      <c r="B1574" t="s">
        <v>3030</v>
      </c>
    </row>
    <row r="1575" spans="1:2">
      <c r="A1575" s="1">
        <v>179418</v>
      </c>
      <c r="B1575" t="s">
        <v>3030</v>
      </c>
    </row>
    <row r="1576" spans="1:2">
      <c r="A1576" s="1">
        <v>179420</v>
      </c>
      <c r="B1576" t="s">
        <v>3030</v>
      </c>
    </row>
    <row r="1577" spans="1:2">
      <c r="A1577" s="1">
        <v>179452</v>
      </c>
      <c r="B1577" t="s">
        <v>3030</v>
      </c>
    </row>
    <row r="1578" spans="1:2">
      <c r="A1578" s="1">
        <v>179514</v>
      </c>
      <c r="B1578" t="s">
        <v>3030</v>
      </c>
    </row>
    <row r="1579" spans="1:2">
      <c r="A1579" s="1">
        <v>179768</v>
      </c>
      <c r="B1579" t="s">
        <v>3030</v>
      </c>
    </row>
    <row r="1580" spans="1:2">
      <c r="A1580" s="1">
        <v>179837</v>
      </c>
      <c r="B1580" t="s">
        <v>3030</v>
      </c>
    </row>
    <row r="1581" spans="1:2">
      <c r="A1581" s="1">
        <v>179900</v>
      </c>
      <c r="B1581" t="s">
        <v>3030</v>
      </c>
    </row>
    <row r="1582" spans="1:2">
      <c r="A1582" s="1">
        <v>179931</v>
      </c>
      <c r="B1582" t="s">
        <v>3030</v>
      </c>
    </row>
    <row r="1583" spans="1:2">
      <c r="A1583" s="1">
        <v>180025</v>
      </c>
      <c r="B1583" t="s">
        <v>3030</v>
      </c>
    </row>
    <row r="1584" spans="1:2">
      <c r="A1584" s="1">
        <v>180058</v>
      </c>
      <c r="B1584" t="s">
        <v>3030</v>
      </c>
    </row>
    <row r="1585" spans="1:2">
      <c r="A1585" s="1">
        <v>180059</v>
      </c>
      <c r="B1585" t="s">
        <v>3030</v>
      </c>
    </row>
    <row r="1586" spans="1:2">
      <c r="A1586" s="1">
        <v>180061</v>
      </c>
      <c r="B1586" t="s">
        <v>3030</v>
      </c>
    </row>
    <row r="1587" spans="1:2">
      <c r="A1587" s="1">
        <v>180216</v>
      </c>
      <c r="B1587" t="s">
        <v>3030</v>
      </c>
    </row>
    <row r="1588" spans="1:2">
      <c r="A1588" s="1">
        <v>180287</v>
      </c>
      <c r="B1588" t="s">
        <v>3030</v>
      </c>
    </row>
    <row r="1589" spans="1:2">
      <c r="A1589" s="1">
        <v>180381</v>
      </c>
      <c r="B1589" t="s">
        <v>3030</v>
      </c>
    </row>
    <row r="1590" spans="1:2">
      <c r="A1590" s="1">
        <v>180412</v>
      </c>
      <c r="B1590" t="s">
        <v>3030</v>
      </c>
    </row>
    <row r="1591" spans="1:2">
      <c r="A1591" s="1">
        <v>180507</v>
      </c>
      <c r="B1591" t="s">
        <v>3030</v>
      </c>
    </row>
    <row r="1592" spans="1:2">
      <c r="A1592" s="1">
        <v>180633</v>
      </c>
      <c r="B1592" t="s">
        <v>3030</v>
      </c>
    </row>
    <row r="1593" spans="1:2">
      <c r="A1593" s="1">
        <v>180638</v>
      </c>
      <c r="B1593" t="s">
        <v>3030</v>
      </c>
    </row>
    <row r="1594" spans="1:2">
      <c r="A1594" s="1">
        <v>180639</v>
      </c>
      <c r="B1594" t="s">
        <v>3030</v>
      </c>
    </row>
    <row r="1595" spans="1:2">
      <c r="A1595" s="1">
        <v>180698</v>
      </c>
      <c r="B1595" t="s">
        <v>3030</v>
      </c>
    </row>
    <row r="1596" spans="1:2">
      <c r="A1596" s="1">
        <v>180700</v>
      </c>
      <c r="B1596" t="s">
        <v>3030</v>
      </c>
    </row>
    <row r="1597" spans="1:2">
      <c r="A1597" s="1">
        <v>180760</v>
      </c>
      <c r="B1597" t="s">
        <v>3030</v>
      </c>
    </row>
    <row r="1598" spans="1:2">
      <c r="A1598" s="1">
        <v>180767</v>
      </c>
      <c r="B1598" t="s">
        <v>3030</v>
      </c>
    </row>
    <row r="1599" spans="1:2">
      <c r="A1599" s="1">
        <v>180798</v>
      </c>
      <c r="B1599" t="s">
        <v>3030</v>
      </c>
    </row>
    <row r="1600" spans="1:2">
      <c r="A1600" s="1">
        <v>180861</v>
      </c>
      <c r="B1600" t="s">
        <v>3030</v>
      </c>
    </row>
    <row r="1601" spans="1:2">
      <c r="A1601" s="1">
        <v>180894</v>
      </c>
      <c r="B1601" t="s">
        <v>3030</v>
      </c>
    </row>
    <row r="1602" spans="1:2">
      <c r="A1602" s="1">
        <v>180922</v>
      </c>
      <c r="B1602" t="s">
        <v>3030</v>
      </c>
    </row>
    <row r="1603" spans="1:2">
      <c r="A1603" s="1">
        <v>181054</v>
      </c>
      <c r="B1603" t="s">
        <v>3030</v>
      </c>
    </row>
    <row r="1604" spans="1:2">
      <c r="A1604" s="1">
        <v>181084</v>
      </c>
      <c r="B1604" t="s">
        <v>3030</v>
      </c>
    </row>
    <row r="1605" spans="1:2">
      <c r="A1605" s="1">
        <v>181147</v>
      </c>
      <c r="B1605" t="s">
        <v>3030</v>
      </c>
    </row>
    <row r="1606" spans="1:2">
      <c r="A1606" s="1">
        <v>181181</v>
      </c>
      <c r="B1606" t="s">
        <v>3030</v>
      </c>
    </row>
    <row r="1607" spans="1:2">
      <c r="A1607" s="1">
        <v>181278</v>
      </c>
      <c r="B1607" t="s">
        <v>3030</v>
      </c>
    </row>
    <row r="1608" spans="1:2">
      <c r="A1608" s="1">
        <v>181342</v>
      </c>
      <c r="B1608" t="s">
        <v>3030</v>
      </c>
    </row>
    <row r="1609" spans="1:2">
      <c r="A1609" s="1">
        <v>181372</v>
      </c>
      <c r="B1609" t="s">
        <v>3030</v>
      </c>
    </row>
    <row r="1610" spans="1:2">
      <c r="A1610" s="1">
        <v>181434</v>
      </c>
      <c r="B1610" t="s">
        <v>3030</v>
      </c>
    </row>
    <row r="1611" spans="1:2">
      <c r="A1611" s="1">
        <v>181500</v>
      </c>
      <c r="B1611" t="s">
        <v>3030</v>
      </c>
    </row>
    <row r="1612" spans="1:2">
      <c r="A1612" s="1">
        <v>181528</v>
      </c>
      <c r="B1612" t="s">
        <v>3030</v>
      </c>
    </row>
    <row r="1613" spans="1:2">
      <c r="A1613" s="1">
        <v>181566</v>
      </c>
      <c r="B1613" t="s">
        <v>3030</v>
      </c>
    </row>
    <row r="1614" spans="1:2">
      <c r="A1614" s="1">
        <v>181688</v>
      </c>
      <c r="B1614" t="s">
        <v>3030</v>
      </c>
    </row>
    <row r="1615" spans="1:2">
      <c r="A1615" s="1">
        <v>181755</v>
      </c>
      <c r="B1615" t="s">
        <v>3030</v>
      </c>
    </row>
    <row r="1616" spans="1:2">
      <c r="A1616" s="1">
        <v>181759</v>
      </c>
      <c r="B1616" t="s">
        <v>3030</v>
      </c>
    </row>
    <row r="1617" spans="1:2">
      <c r="A1617" s="1">
        <v>181784</v>
      </c>
      <c r="B1617" t="s">
        <v>3030</v>
      </c>
    </row>
    <row r="1618" spans="1:2">
      <c r="A1618" s="1">
        <v>181851</v>
      </c>
      <c r="B1618" t="s">
        <v>3030</v>
      </c>
    </row>
    <row r="1619" spans="1:2">
      <c r="A1619" s="1">
        <v>181914</v>
      </c>
      <c r="B1619" t="s">
        <v>3030</v>
      </c>
    </row>
    <row r="1620" spans="1:2">
      <c r="A1620" s="1">
        <v>182015</v>
      </c>
      <c r="B1620" t="s">
        <v>3030</v>
      </c>
    </row>
    <row r="1621" spans="1:2">
      <c r="A1621" s="1">
        <v>182072</v>
      </c>
      <c r="B1621" t="s">
        <v>3030</v>
      </c>
    </row>
    <row r="1622" spans="1:2">
      <c r="A1622" s="1">
        <v>182075</v>
      </c>
      <c r="B1622" t="s">
        <v>3030</v>
      </c>
    </row>
    <row r="1623" spans="1:2">
      <c r="A1623" s="1">
        <v>182170</v>
      </c>
      <c r="B1623" t="s">
        <v>3030</v>
      </c>
    </row>
    <row r="1624" spans="1:2">
      <c r="A1624" s="1">
        <v>182233</v>
      </c>
      <c r="B1624" t="s">
        <v>3030</v>
      </c>
    </row>
    <row r="1625" spans="1:2">
      <c r="A1625" s="1">
        <v>182365</v>
      </c>
      <c r="B1625" t="s">
        <v>3030</v>
      </c>
    </row>
    <row r="1626" spans="1:2">
      <c r="A1626" s="1">
        <v>182392</v>
      </c>
      <c r="B1626" t="s">
        <v>3030</v>
      </c>
    </row>
    <row r="1627" spans="1:2">
      <c r="A1627" s="1">
        <v>182492</v>
      </c>
      <c r="B1627" t="s">
        <v>3030</v>
      </c>
    </row>
    <row r="1628" spans="1:2">
      <c r="A1628" s="1">
        <v>182559</v>
      </c>
      <c r="B1628" t="s">
        <v>3030</v>
      </c>
    </row>
    <row r="1629" spans="1:2">
      <c r="A1629" s="1">
        <v>182586</v>
      </c>
      <c r="B1629" t="s">
        <v>3030</v>
      </c>
    </row>
    <row r="1630" spans="1:2">
      <c r="A1630" s="1">
        <v>182680</v>
      </c>
      <c r="B1630" t="s">
        <v>3030</v>
      </c>
    </row>
    <row r="1631" spans="1:2">
      <c r="A1631" s="1">
        <v>182681</v>
      </c>
      <c r="B1631" t="s">
        <v>3030</v>
      </c>
    </row>
    <row r="1632" spans="1:2">
      <c r="A1632" s="1">
        <v>182683</v>
      </c>
      <c r="B1632" t="s">
        <v>3030</v>
      </c>
    </row>
    <row r="1633" spans="1:2">
      <c r="A1633" s="1">
        <v>182750</v>
      </c>
      <c r="B1633" t="s">
        <v>3030</v>
      </c>
    </row>
    <row r="1634" spans="1:2">
      <c r="A1634" s="1">
        <v>182781</v>
      </c>
      <c r="B1634" t="s">
        <v>3030</v>
      </c>
    </row>
    <row r="1635" spans="1:2">
      <c r="A1635" s="1">
        <v>182906</v>
      </c>
      <c r="B1635" t="s">
        <v>3030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5"/>
  <sheetViews>
    <sheetView workbookViewId="0">
      <selection activeCell="A5" sqref="A5"/>
    </sheetView>
  </sheetViews>
  <sheetFormatPr defaultRowHeight="12.5"/>
  <cols>
    <col min="1" max="1" width="10.81640625" bestFit="1" customWidth="1"/>
  </cols>
  <sheetData>
    <row r="1" spans="1:2" ht="13">
      <c r="A1" s="2" t="s">
        <v>15</v>
      </c>
      <c r="B1" s="2" t="s">
        <v>3031</v>
      </c>
    </row>
    <row r="2" spans="1:2">
      <c r="A2" t="s">
        <v>61</v>
      </c>
      <c r="B2" t="s">
        <v>3032</v>
      </c>
    </row>
    <row r="3" spans="1:2">
      <c r="A3" t="s">
        <v>53</v>
      </c>
      <c r="B3" t="s">
        <v>3033</v>
      </c>
    </row>
    <row r="4" spans="1:2">
      <c r="A4" t="s">
        <v>136</v>
      </c>
      <c r="B4" t="s">
        <v>3034</v>
      </c>
    </row>
    <row r="5" spans="1:2">
      <c r="A5" t="s">
        <v>34</v>
      </c>
      <c r="B5" t="s">
        <v>3035</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Original dataset</vt:lpstr>
      <vt:lpstr>Cleaned and merged</vt:lpstr>
      <vt:lpstr>WORKINGS</vt:lpstr>
      <vt:lpstr>DASHBOARD</vt:lpstr>
      <vt:lpstr>Sales Overview</vt:lpstr>
      <vt:lpstr>Monthly sales trend</vt:lpstr>
      <vt:lpstr>customer segment</vt:lpstr>
      <vt:lpstr>Category comparism</vt:lpstr>
      <vt:lpstr>Count of transaction</vt:lpstr>
      <vt:lpstr>Discount analysis</vt:lpstr>
      <vt:lpstr>Returns</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2024-02-15T19:08:22Z</dcterms:created>
  <dcterms:modified xsi:type="dcterms:W3CDTF">2024-06-25T05:54:02Z</dcterms:modified>
  <cp:category/>
  <cp:contentStatus/>
</cp:coreProperties>
</file>