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b86028a9b73dc8c3/Área de Trabalho/INESC/AC UMs/Reatórios/"/>
    </mc:Choice>
  </mc:AlternateContent>
  <xr:revisionPtr revIDLastSave="522" documentId="11_AD4D361C20488DEA4E38A0DDE4996D405BDEDD80" xr6:coauthVersionLast="47" xr6:coauthVersionMax="47" xr10:uidLastSave="{2FC109BD-7D09-4BCE-B9EF-9498A6DC4EC1}"/>
  <bookViews>
    <workbookView xWindow="-110" yWindow="-110" windowWidth="19420" windowHeight="10300" xr2:uid="{00000000-000D-0000-FFFF-FFFF00000000}"/>
  </bookViews>
  <sheets>
    <sheet name="Versões" sheetId="1" r:id="rId1"/>
    <sheet name="Vs Trabalhos anteri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1" i="1"/>
  <c r="G17" i="1"/>
  <c r="G18" i="1"/>
  <c r="G19" i="1"/>
  <c r="G20" i="1"/>
  <c r="G21" i="1"/>
  <c r="G28" i="1"/>
  <c r="G25" i="1"/>
  <c r="G26" i="1"/>
  <c r="G24" i="1"/>
  <c r="H28" i="1"/>
  <c r="H25" i="1"/>
  <c r="H26" i="1"/>
  <c r="H24" i="1"/>
  <c r="G17" i="2"/>
  <c r="G15" i="2"/>
  <c r="G16" i="2"/>
  <c r="G14" i="2"/>
  <c r="G13" i="2"/>
  <c r="F14" i="2"/>
  <c r="F15" i="2"/>
  <c r="F16" i="2"/>
  <c r="F17" i="2"/>
  <c r="F13" i="2"/>
  <c r="E14" i="2"/>
  <c r="E15" i="2"/>
  <c r="E16" i="2"/>
  <c r="E13" i="2"/>
  <c r="C9" i="2"/>
  <c r="D9" i="2"/>
  <c r="E17" i="2" s="1"/>
  <c r="B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Ayres Nishio</author>
  </authors>
  <commentList>
    <comment ref="A8" authorId="0" shapeId="0" xr:uid="{A3461C7A-CB48-49C5-B386-DE0F9EDA54FA}">
      <text>
        <r>
          <rPr>
            <b/>
            <sz val="9"/>
            <color indexed="81"/>
            <rFont val="Segoe UI"/>
            <family val="2"/>
          </rPr>
          <t>Ayres Nishio:</t>
        </r>
        <r>
          <rPr>
            <sz val="9"/>
            <color indexed="81"/>
            <rFont val="Segoe UI"/>
            <family val="2"/>
          </rPr>
          <t xml:space="preserve">
Não entrou no Artigo
</t>
        </r>
      </text>
    </comment>
  </commentList>
</comments>
</file>

<file path=xl/sharedStrings.xml><?xml version="1.0" encoding="utf-8"?>
<sst xmlns="http://schemas.openxmlformats.org/spreadsheetml/2006/main" count="67" uniqueCount="36">
  <si>
    <t>Caso</t>
  </si>
  <si>
    <t xml:space="preserve">Tempo total: </t>
  </si>
  <si>
    <t>#barras</t>
  </si>
  <si>
    <t>#medidas</t>
  </si>
  <si>
    <t>Maior matriz</t>
  </si>
  <si>
    <t>19x19</t>
  </si>
  <si>
    <t>16x16</t>
  </si>
  <si>
    <t>12x12</t>
  </si>
  <si>
    <t>Cardinalidade</t>
  </si>
  <si>
    <t>Força Bruta(s)</t>
  </si>
  <si>
    <t>DFS(Ganho)(s)</t>
  </si>
  <si>
    <t>DFS(Híbrido)(s)</t>
  </si>
  <si>
    <t>Sequencial 1</t>
  </si>
  <si>
    <t>Total</t>
  </si>
  <si>
    <t>30barras</t>
  </si>
  <si>
    <t>118 barras</t>
  </si>
  <si>
    <t>14 barras</t>
  </si>
  <si>
    <t>Paralelo CPU</t>
  </si>
  <si>
    <t>300 barras</t>
  </si>
  <si>
    <t>---</t>
  </si>
  <si>
    <t>30x30</t>
  </si>
  <si>
    <t>Resultados casos anteriores 118 barras</t>
  </si>
  <si>
    <t xml:space="preserve">5 dias </t>
  </si>
  <si>
    <t>3 dias</t>
  </si>
  <si>
    <t>4 horas</t>
  </si>
  <si>
    <t>4 minutos</t>
  </si>
  <si>
    <t>--</t>
  </si>
  <si>
    <t>speed-up</t>
  </si>
  <si>
    <t>Sequencial 2</t>
  </si>
  <si>
    <t>6 minutos</t>
  </si>
  <si>
    <t>2 minutos</t>
  </si>
  <si>
    <t>#UMs</t>
  </si>
  <si>
    <t>Speed-ups</t>
  </si>
  <si>
    <t>Artigos:</t>
  </si>
  <si>
    <t>Abel</t>
  </si>
  <si>
    <t>Abel/Vinic.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</si>
</sst>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2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0" fontId="0" fillId="0" borderId="1" xfId="0" applyBorder="1"/>
    <xf numFmtId="0" fontId="3" fillId="2" borderId="7" xfId="0" applyFont="1" applyFill="1" applyBorder="1"/>
    <xf numFmtId="2" fontId="3" fillId="2" borderId="8" xfId="0" applyNumberFormat="1" applyFont="1" applyFill="1" applyBorder="1"/>
    <xf numFmtId="0" fontId="0" fillId="0" borderId="10" xfId="0" applyBorder="1"/>
    <xf numFmtId="2" fontId="0" fillId="0" borderId="9" xfId="0" applyNumberFormat="1" applyBorder="1"/>
    <xf numFmtId="2" fontId="0" fillId="0" borderId="11" xfId="0" applyNumberFormat="1" applyBorder="1"/>
    <xf numFmtId="0" fontId="0" fillId="0" borderId="9" xfId="0" quotePrefix="1" applyBorder="1" applyAlignment="1">
      <alignment horizontal="right"/>
    </xf>
    <xf numFmtId="1" fontId="0" fillId="0" borderId="9" xfId="0" applyNumberFormat="1" applyBorder="1"/>
    <xf numFmtId="1" fontId="0" fillId="0" borderId="11" xfId="0" applyNumberFormat="1" applyBorder="1"/>
    <xf numFmtId="2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164" fontId="0" fillId="0" borderId="9" xfId="0" applyNumberFormat="1" applyBorder="1"/>
    <xf numFmtId="164" fontId="0" fillId="0" borderId="11" xfId="0" applyNumberFormat="1" applyBorder="1"/>
    <xf numFmtId="0" fontId="0" fillId="3" borderId="0" xfId="0" applyFill="1"/>
    <xf numFmtId="0" fontId="0" fillId="4" borderId="0" xfId="0" applyFill="1" applyAlignment="1">
      <alignment horizontal="right"/>
    </xf>
    <xf numFmtId="2" fontId="0" fillId="4" borderId="0" xfId="0" applyNumberFormat="1" applyFill="1"/>
    <xf numFmtId="0" fontId="0" fillId="5" borderId="0" xfId="0" applyFill="1" applyAlignment="1">
      <alignment horizontal="right"/>
    </xf>
    <xf numFmtId="2" fontId="0" fillId="5" borderId="0" xfId="0" applyNumberFormat="1" applyFill="1"/>
    <xf numFmtId="164" fontId="0" fillId="6" borderId="0" xfId="0" applyNumberFormat="1" applyFill="1"/>
    <xf numFmtId="0" fontId="0" fillId="0" borderId="0" xfId="0" quotePrefix="1" applyAlignment="1">
      <alignment horizontal="center"/>
    </xf>
    <xf numFmtId="164" fontId="2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dos Resultados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'Vs Trabalhos anteriores'!$B$3</c:f>
              <c:strCache>
                <c:ptCount val="1"/>
                <c:pt idx="0">
                  <c:v>Força Bruta(s)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'Vs Trabalhos anteriores'!$A$4:$A$7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'Vs Trabalhos anteriores'!$B$4:$B$7</c:f>
              <c:numCache>
                <c:formatCode>0.00</c:formatCode>
                <c:ptCount val="4"/>
                <c:pt idx="0">
                  <c:v>1</c:v>
                </c:pt>
                <c:pt idx="1">
                  <c:v>31</c:v>
                </c:pt>
                <c:pt idx="2">
                  <c:v>1062</c:v>
                </c:pt>
                <c:pt idx="3">
                  <c:v>26820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A-46D7-BD64-959C9BC38F74}"/>
            </c:ext>
          </c:extLst>
        </c:ser>
        <c:ser>
          <c:idx val="1"/>
          <c:order val="1"/>
          <c:tx>
            <c:strRef>
              <c:f>'Vs Trabalhos anteriores'!$C$3</c:f>
              <c:strCache>
                <c:ptCount val="1"/>
                <c:pt idx="0">
                  <c:v>DFS(Ganho)(s)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'Vs Trabalhos anteriores'!$A$4:$A$7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'Vs Trabalhos anteriores'!$C$4:$C$7</c:f>
              <c:numCache>
                <c:formatCode>0.00</c:formatCode>
                <c:ptCount val="4"/>
                <c:pt idx="0">
                  <c:v>1</c:v>
                </c:pt>
                <c:pt idx="1">
                  <c:v>25</c:v>
                </c:pt>
                <c:pt idx="2">
                  <c:v>639</c:v>
                </c:pt>
                <c:pt idx="3">
                  <c:v>13009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A-46D7-BD64-959C9BC38F74}"/>
            </c:ext>
          </c:extLst>
        </c:ser>
        <c:ser>
          <c:idx val="2"/>
          <c:order val="2"/>
          <c:tx>
            <c:strRef>
              <c:f>'Vs Trabalhos anteriores'!$D$3</c:f>
              <c:strCache>
                <c:ptCount val="1"/>
                <c:pt idx="0">
                  <c:v>DFS(Híbrido)(s)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'Vs Trabalhos anteriores'!$A$4:$A$7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'Vs Trabalhos anteriores'!$D$4:$D$7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34.700000000000003</c:v>
                </c:pt>
                <c:pt idx="3">
                  <c:v>728.89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A-46D7-BD64-959C9BC38F74}"/>
            </c:ext>
          </c:extLst>
        </c:ser>
        <c:ser>
          <c:idx val="3"/>
          <c:order val="3"/>
          <c:tx>
            <c:strRef>
              <c:f>'Vs Trabalhos anteriores'!$E$3</c:f>
              <c:strCache>
                <c:ptCount val="1"/>
                <c:pt idx="0">
                  <c:v>Sequencial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'Vs Trabalhos anteriores'!$A$4:$A$7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'Vs Trabalhos anteriores'!$E$4:$E$7</c:f>
              <c:numCache>
                <c:formatCode>0.00</c:formatCode>
                <c:ptCount val="4"/>
                <c:pt idx="0">
                  <c:v>1E-4</c:v>
                </c:pt>
                <c:pt idx="1">
                  <c:v>1.4999999999999999E-2</c:v>
                </c:pt>
                <c:pt idx="2">
                  <c:v>0.39</c:v>
                </c:pt>
                <c:pt idx="3">
                  <c:v>13.128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CA-46D7-BD64-959C9BC38F74}"/>
            </c:ext>
          </c:extLst>
        </c:ser>
        <c:ser>
          <c:idx val="4"/>
          <c:order val="4"/>
          <c:tx>
            <c:strRef>
              <c:f>'Vs Trabalhos anteriores'!$F$3</c:f>
              <c:strCache>
                <c:ptCount val="1"/>
                <c:pt idx="0">
                  <c:v>Sequencial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'Vs Trabalhos anteriores'!$A$4:$A$7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'Vs Trabalhos anteriores'!$F$4:$F$7</c:f>
              <c:numCache>
                <c:formatCode>0.00</c:formatCode>
                <c:ptCount val="4"/>
                <c:pt idx="0">
                  <c:v>1E-4</c:v>
                </c:pt>
                <c:pt idx="1">
                  <c:v>1.4999999999999999E-2</c:v>
                </c:pt>
                <c:pt idx="2">
                  <c:v>0.36099999999999999</c:v>
                </c:pt>
                <c:pt idx="3">
                  <c:v>10.86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CA-46D7-BD64-959C9BC38F74}"/>
            </c:ext>
          </c:extLst>
        </c:ser>
        <c:ser>
          <c:idx val="5"/>
          <c:order val="5"/>
          <c:tx>
            <c:strRef>
              <c:f>'Vs Trabalhos anteriores'!$G$3</c:f>
              <c:strCache>
                <c:ptCount val="1"/>
                <c:pt idx="0">
                  <c:v>Paralelo CPU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'Vs Trabalhos anteriores'!$A$4:$A$7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'Vs Trabalhos anteriores'!$G$4:$G$7</c:f>
              <c:numCache>
                <c:formatCode>0.00</c:formatCode>
                <c:ptCount val="4"/>
                <c:pt idx="0">
                  <c:v>0</c:v>
                </c:pt>
                <c:pt idx="1">
                  <c:v>8.9999999999999993E-3</c:v>
                </c:pt>
                <c:pt idx="2">
                  <c:v>0.1</c:v>
                </c:pt>
                <c:pt idx="3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CA-46D7-BD64-959C9BC38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058384"/>
        <c:axId val="246058800"/>
      </c:lineChart>
      <c:catAx>
        <c:axId val="2460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058800"/>
        <c:crosses val="autoZero"/>
        <c:auto val="1"/>
        <c:lblAlgn val="ctr"/>
        <c:lblOffset val="100"/>
        <c:noMultiLvlLbl val="0"/>
      </c:catAx>
      <c:valAx>
        <c:axId val="246058800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0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</xdr:colOff>
      <xdr:row>1</xdr:row>
      <xdr:rowOff>82550</xdr:rowOff>
    </xdr:from>
    <xdr:to>
      <xdr:col>15</xdr:col>
      <xdr:colOff>136525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E692DA-36DC-936E-8D07-DAAF707BA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topLeftCell="A10" workbookViewId="0">
      <selection activeCell="J20" sqref="J20"/>
    </sheetView>
  </sheetViews>
  <sheetFormatPr defaultRowHeight="14.5" x14ac:dyDescent="0.35"/>
  <cols>
    <col min="1" max="1" width="21.7265625" bestFit="1" customWidth="1"/>
    <col min="2" max="2" width="9.08984375" customWidth="1"/>
    <col min="3" max="3" width="8.81640625" customWidth="1"/>
    <col min="4" max="5" width="9.6328125" bestFit="1" customWidth="1"/>
    <col min="6" max="6" width="9.54296875" bestFit="1" customWidth="1"/>
    <col min="7" max="8" width="9.6328125" bestFit="1" customWidth="1"/>
  </cols>
  <sheetData>
    <row r="1" spans="1:8" x14ac:dyDescent="0.35">
      <c r="A1" s="1" t="s">
        <v>0</v>
      </c>
      <c r="B1">
        <v>1</v>
      </c>
      <c r="C1">
        <v>2</v>
      </c>
      <c r="D1">
        <v>3</v>
      </c>
      <c r="E1">
        <v>4</v>
      </c>
    </row>
    <row r="2" spans="1:8" x14ac:dyDescent="0.35">
      <c r="A2" s="1" t="s">
        <v>33</v>
      </c>
      <c r="B2" s="1" t="s">
        <v>34</v>
      </c>
      <c r="C2" s="1" t="s">
        <v>34</v>
      </c>
      <c r="D2" s="1" t="s">
        <v>35</v>
      </c>
      <c r="E2" s="30" t="s">
        <v>19</v>
      </c>
    </row>
    <row r="3" spans="1:8" x14ac:dyDescent="0.35">
      <c r="A3" s="1" t="s">
        <v>2</v>
      </c>
      <c r="B3">
        <v>14</v>
      </c>
      <c r="C3">
        <v>30</v>
      </c>
      <c r="D3">
        <v>118</v>
      </c>
      <c r="E3">
        <v>300</v>
      </c>
    </row>
    <row r="4" spans="1:8" x14ac:dyDescent="0.35">
      <c r="A4" s="1" t="s">
        <v>3</v>
      </c>
      <c r="B4">
        <v>33</v>
      </c>
      <c r="C4">
        <v>43</v>
      </c>
      <c r="D4">
        <v>176</v>
      </c>
      <c r="E4">
        <v>624</v>
      </c>
    </row>
    <row r="5" spans="1:8" x14ac:dyDescent="0.35">
      <c r="A5" s="1" t="s">
        <v>31</v>
      </c>
      <c r="B5">
        <v>8</v>
      </c>
      <c r="C5">
        <v>21</v>
      </c>
      <c r="D5">
        <v>99</v>
      </c>
      <c r="E5">
        <v>240</v>
      </c>
    </row>
    <row r="6" spans="1:8" x14ac:dyDescent="0.35">
      <c r="A6" s="1" t="s">
        <v>4</v>
      </c>
      <c r="B6" s="1" t="s">
        <v>6</v>
      </c>
      <c r="C6" s="1" t="s">
        <v>7</v>
      </c>
      <c r="D6" s="1" t="s">
        <v>5</v>
      </c>
      <c r="E6" s="1" t="s">
        <v>20</v>
      </c>
    </row>
    <row r="7" spans="1:8" x14ac:dyDescent="0.35">
      <c r="A7" s="1"/>
    </row>
    <row r="8" spans="1:8" x14ac:dyDescent="0.35">
      <c r="A8" s="24" t="s">
        <v>12</v>
      </c>
      <c r="B8" s="24" t="s">
        <v>16</v>
      </c>
      <c r="C8" s="24" t="s">
        <v>14</v>
      </c>
      <c r="D8" s="24" t="s">
        <v>15</v>
      </c>
      <c r="E8" s="24" t="s">
        <v>18</v>
      </c>
    </row>
    <row r="9" spans="1:8" x14ac:dyDescent="0.35">
      <c r="A9">
        <v>1</v>
      </c>
      <c r="B9" s="3">
        <v>0</v>
      </c>
      <c r="C9" s="3">
        <v>0</v>
      </c>
      <c r="D9" s="3">
        <v>0</v>
      </c>
      <c r="E9" s="3">
        <v>3.0000000000000001E-3</v>
      </c>
    </row>
    <row r="10" spans="1:8" x14ac:dyDescent="0.35">
      <c r="A10" s="25">
        <v>2</v>
      </c>
      <c r="B10" s="26">
        <v>0</v>
      </c>
      <c r="C10" s="26">
        <v>0</v>
      </c>
      <c r="D10" s="26">
        <v>1.4999999999999999E-2</v>
      </c>
      <c r="E10" s="26">
        <v>0.13200000000000001</v>
      </c>
    </row>
    <row r="11" spans="1:8" x14ac:dyDescent="0.35">
      <c r="A11" s="1">
        <v>3</v>
      </c>
      <c r="B11" s="3">
        <v>0</v>
      </c>
      <c r="C11" s="3">
        <v>0</v>
      </c>
      <c r="D11" s="3">
        <v>0.39</v>
      </c>
      <c r="E11" s="3">
        <v>17.204999999999998</v>
      </c>
    </row>
    <row r="12" spans="1:8" x14ac:dyDescent="0.35">
      <c r="A12" s="25">
        <v>4</v>
      </c>
      <c r="B12" s="26">
        <v>0</v>
      </c>
      <c r="C12" s="26">
        <v>1.6E-2</v>
      </c>
      <c r="D12" s="26">
        <v>13.128</v>
      </c>
      <c r="E12" s="26">
        <v>1498.1089999999999</v>
      </c>
    </row>
    <row r="13" spans="1:8" x14ac:dyDescent="0.35">
      <c r="A13" s="1">
        <v>5</v>
      </c>
      <c r="B13" s="3">
        <v>0</v>
      </c>
      <c r="C13" s="3">
        <v>0.09</v>
      </c>
      <c r="D13" s="3">
        <v>332.36</v>
      </c>
      <c r="E13" s="20" t="s">
        <v>19</v>
      </c>
    </row>
    <row r="14" spans="1:8" x14ac:dyDescent="0.35">
      <c r="A14" s="27" t="s">
        <v>13</v>
      </c>
      <c r="B14" s="28">
        <v>0</v>
      </c>
      <c r="C14" s="28">
        <v>0.106</v>
      </c>
      <c r="D14" s="28">
        <v>345.89299999999997</v>
      </c>
      <c r="E14" s="28">
        <v>1515.4490000000001</v>
      </c>
    </row>
    <row r="15" spans="1:8" x14ac:dyDescent="0.35">
      <c r="A15" s="24" t="s">
        <v>28</v>
      </c>
      <c r="B15" s="24" t="s">
        <v>16</v>
      </c>
      <c r="C15" s="24" t="s">
        <v>14</v>
      </c>
      <c r="D15" s="24" t="s">
        <v>15</v>
      </c>
      <c r="E15" s="24" t="s">
        <v>18</v>
      </c>
      <c r="F15" s="29" t="s">
        <v>32</v>
      </c>
      <c r="G15" s="24" t="s">
        <v>15</v>
      </c>
      <c r="H15" s="24" t="s">
        <v>18</v>
      </c>
    </row>
    <row r="16" spans="1:8" x14ac:dyDescent="0.35">
      <c r="A16">
        <v>1</v>
      </c>
      <c r="B16" s="3">
        <v>1E-3</v>
      </c>
      <c r="C16" s="3">
        <v>0</v>
      </c>
      <c r="D16" s="3">
        <v>0</v>
      </c>
      <c r="E16" s="3">
        <v>5.0000000000000001E-3</v>
      </c>
      <c r="G16" s="21" t="s">
        <v>19</v>
      </c>
      <c r="H16" s="21" t="s">
        <v>19</v>
      </c>
    </row>
    <row r="17" spans="1:11" x14ac:dyDescent="0.35">
      <c r="A17" s="25">
        <v>2</v>
      </c>
      <c r="B17" s="26">
        <v>0</v>
      </c>
      <c r="C17" s="26">
        <v>0</v>
      </c>
      <c r="D17" s="26">
        <v>1.4999999999999999E-2</v>
      </c>
      <c r="E17" s="26">
        <v>0.1</v>
      </c>
      <c r="G17" s="4">
        <f t="shared" ref="G17:G21" si="0">D10/D17</f>
        <v>1</v>
      </c>
      <c r="H17" s="4">
        <f t="shared" ref="H17:H21" si="1">E10/E17</f>
        <v>1.32</v>
      </c>
      <c r="K17" s="2"/>
    </row>
    <row r="18" spans="1:11" x14ac:dyDescent="0.35">
      <c r="A18" s="1">
        <v>3</v>
      </c>
      <c r="B18" s="3">
        <v>0</v>
      </c>
      <c r="C18" s="3">
        <v>1E-3</v>
      </c>
      <c r="D18" s="3">
        <v>0.36099999999999999</v>
      </c>
      <c r="E18" s="3">
        <v>10.746</v>
      </c>
      <c r="G18" s="4">
        <f t="shared" si="0"/>
        <v>1.0803324099722993</v>
      </c>
      <c r="H18" s="4">
        <f t="shared" si="1"/>
        <v>1.6010608598548295</v>
      </c>
    </row>
    <row r="19" spans="1:11" x14ac:dyDescent="0.35">
      <c r="A19" s="25">
        <v>4</v>
      </c>
      <c r="B19" s="26">
        <v>1E-3</v>
      </c>
      <c r="C19" s="26">
        <v>4.0000000000000001E-3</v>
      </c>
      <c r="D19" s="26">
        <v>10.86</v>
      </c>
      <c r="E19" s="26">
        <v>765.72400000000005</v>
      </c>
      <c r="G19" s="4">
        <f t="shared" si="0"/>
        <v>1.208839779005525</v>
      </c>
      <c r="H19" s="4">
        <f t="shared" si="1"/>
        <v>1.9564608135568426</v>
      </c>
    </row>
    <row r="20" spans="1:11" x14ac:dyDescent="0.35">
      <c r="A20" s="1">
        <v>5</v>
      </c>
      <c r="B20" s="3">
        <v>0</v>
      </c>
      <c r="C20" s="3">
        <v>1.0999999999999999E-2</v>
      </c>
      <c r="D20" s="3">
        <v>269.57100000000003</v>
      </c>
      <c r="E20" s="20" t="s">
        <v>19</v>
      </c>
      <c r="G20" s="4">
        <f t="shared" si="0"/>
        <v>1.2329219389326003</v>
      </c>
      <c r="H20" s="31" t="s">
        <v>19</v>
      </c>
      <c r="J20" s="2"/>
    </row>
    <row r="21" spans="1:11" x14ac:dyDescent="0.35">
      <c r="A21" s="27" t="s">
        <v>1</v>
      </c>
      <c r="B21" s="28">
        <v>4.0000000000000001E-3</v>
      </c>
      <c r="C21" s="28">
        <v>2.1000000000000001E-2</v>
      </c>
      <c r="D21" s="28">
        <v>280.80900000000003</v>
      </c>
      <c r="E21" s="28">
        <v>776.57500000000005</v>
      </c>
      <c r="G21" s="4">
        <f t="shared" si="0"/>
        <v>1.2317731981524807</v>
      </c>
      <c r="H21" s="4">
        <f t="shared" si="1"/>
        <v>1.9514522100247884</v>
      </c>
    </row>
    <row r="22" spans="1:11" x14ac:dyDescent="0.35">
      <c r="A22" s="24" t="s">
        <v>17</v>
      </c>
      <c r="B22" s="24" t="s">
        <v>16</v>
      </c>
      <c r="C22" s="24" t="s">
        <v>14</v>
      </c>
      <c r="D22" s="24" t="s">
        <v>15</v>
      </c>
      <c r="E22" s="24" t="s">
        <v>18</v>
      </c>
      <c r="F22" s="29" t="s">
        <v>32</v>
      </c>
      <c r="G22" s="24" t="s">
        <v>15</v>
      </c>
      <c r="H22" s="24" t="s">
        <v>18</v>
      </c>
    </row>
    <row r="23" spans="1:11" x14ac:dyDescent="0.35">
      <c r="A23">
        <v>1</v>
      </c>
      <c r="B23" s="3">
        <v>0</v>
      </c>
      <c r="C23" s="3">
        <v>0</v>
      </c>
      <c r="D23" s="3">
        <v>0</v>
      </c>
      <c r="E23" s="3">
        <v>5.0000000000000001E-3</v>
      </c>
      <c r="H23" s="21" t="s">
        <v>19</v>
      </c>
    </row>
    <row r="24" spans="1:11" x14ac:dyDescent="0.35">
      <c r="A24" s="25">
        <v>2</v>
      </c>
      <c r="B24" s="26">
        <v>0</v>
      </c>
      <c r="C24" s="26">
        <v>0</v>
      </c>
      <c r="D24" s="26">
        <v>8.9999999999999993E-3</v>
      </c>
      <c r="E24" s="26">
        <v>3.4000000000000002E-2</v>
      </c>
      <c r="G24" s="4">
        <f>D17/D24</f>
        <v>1.6666666666666667</v>
      </c>
      <c r="H24" s="4">
        <f>E17/E24</f>
        <v>2.9411764705882351</v>
      </c>
    </row>
    <row r="25" spans="1:11" x14ac:dyDescent="0.35">
      <c r="A25" s="1">
        <v>3</v>
      </c>
      <c r="B25" s="3">
        <v>0</v>
      </c>
      <c r="C25" s="3">
        <v>0</v>
      </c>
      <c r="D25" s="3">
        <v>0.1</v>
      </c>
      <c r="E25" s="3">
        <v>3.016</v>
      </c>
      <c r="G25" s="4">
        <f>D18/D25</f>
        <v>3.61</v>
      </c>
      <c r="H25" s="4">
        <f>E18/E25</f>
        <v>3.5629973474801062</v>
      </c>
    </row>
    <row r="26" spans="1:11" x14ac:dyDescent="0.35">
      <c r="A26" s="25">
        <v>4</v>
      </c>
      <c r="B26" s="26">
        <v>0</v>
      </c>
      <c r="C26" s="26">
        <v>0</v>
      </c>
      <c r="D26" s="26">
        <v>3.1</v>
      </c>
      <c r="E26" s="26">
        <v>231.48</v>
      </c>
      <c r="G26" s="4">
        <f>D19/D26</f>
        <v>3.5032258064516126</v>
      </c>
      <c r="H26" s="4">
        <f>E19/E26</f>
        <v>3.3079488508726458</v>
      </c>
    </row>
    <row r="27" spans="1:11" x14ac:dyDescent="0.35">
      <c r="A27" s="1">
        <v>5</v>
      </c>
      <c r="B27" s="3">
        <v>0</v>
      </c>
      <c r="C27" s="3">
        <v>0</v>
      </c>
      <c r="D27" s="3">
        <v>81.569000000000003</v>
      </c>
      <c r="E27" s="20" t="s">
        <v>19</v>
      </c>
      <c r="G27" s="4"/>
      <c r="H27" s="31" t="s">
        <v>19</v>
      </c>
    </row>
    <row r="28" spans="1:11" x14ac:dyDescent="0.35">
      <c r="A28" s="27" t="s">
        <v>13</v>
      </c>
      <c r="B28" s="28">
        <v>0</v>
      </c>
      <c r="C28" s="28">
        <v>1.4999999999999999E-2</v>
      </c>
      <c r="D28" s="28">
        <v>84.778000000000006</v>
      </c>
      <c r="E28" s="28">
        <v>234.535</v>
      </c>
      <c r="G28" s="4">
        <f>D21/D28</f>
        <v>3.3122862063271135</v>
      </c>
      <c r="H28" s="4">
        <f>E21/E28</f>
        <v>3.3111262711322405</v>
      </c>
    </row>
    <row r="29" spans="1:11" x14ac:dyDescent="0.35">
      <c r="H29" s="2"/>
    </row>
    <row r="39" spans="5:5" x14ac:dyDescent="0.35">
      <c r="E39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EB33-0084-4927-835A-EE91B7DE9E0B}">
  <dimension ref="A2:H17"/>
  <sheetViews>
    <sheetView workbookViewId="0">
      <selection activeCell="H15" sqref="H15"/>
    </sheetView>
  </sheetViews>
  <sheetFormatPr defaultRowHeight="14.5" x14ac:dyDescent="0.35"/>
  <cols>
    <col min="2" max="2" width="12.453125" bestFit="1" customWidth="1"/>
    <col min="3" max="3" width="12.90625" bestFit="1" customWidth="1"/>
    <col min="4" max="4" width="13.54296875" bestFit="1" customWidth="1"/>
    <col min="5" max="7" width="11.1796875" bestFit="1" customWidth="1"/>
    <col min="9" max="9" width="11.36328125" bestFit="1" customWidth="1"/>
  </cols>
  <sheetData>
    <row r="2" spans="1:8" x14ac:dyDescent="0.35">
      <c r="A2" t="s">
        <v>21</v>
      </c>
    </row>
    <row r="3" spans="1:8" x14ac:dyDescent="0.35">
      <c r="A3" s="11" t="s">
        <v>8</v>
      </c>
      <c r="B3" s="11" t="s">
        <v>9</v>
      </c>
      <c r="C3" s="11" t="s">
        <v>10</v>
      </c>
      <c r="D3" s="10" t="s">
        <v>11</v>
      </c>
      <c r="E3" s="14" t="s">
        <v>12</v>
      </c>
      <c r="F3" s="14" t="s">
        <v>28</v>
      </c>
      <c r="G3" s="14" t="s">
        <v>17</v>
      </c>
    </row>
    <row r="4" spans="1:8" x14ac:dyDescent="0.35">
      <c r="A4" s="5">
        <v>1</v>
      </c>
      <c r="B4" s="6">
        <v>1</v>
      </c>
      <c r="C4" s="6">
        <v>1</v>
      </c>
      <c r="D4" s="6">
        <v>1</v>
      </c>
      <c r="E4" s="15">
        <v>1E-4</v>
      </c>
      <c r="F4" s="15">
        <v>1E-4</v>
      </c>
      <c r="G4" s="3">
        <v>0</v>
      </c>
    </row>
    <row r="5" spans="1:8" x14ac:dyDescent="0.35">
      <c r="A5" s="7">
        <v>2</v>
      </c>
      <c r="B5" s="3">
        <v>31</v>
      </c>
      <c r="C5" s="3">
        <v>25</v>
      </c>
      <c r="D5" s="3">
        <v>1</v>
      </c>
      <c r="E5" s="15">
        <v>1.4999999999999999E-2</v>
      </c>
      <c r="F5" s="15">
        <v>1.4999999999999999E-2</v>
      </c>
      <c r="G5" s="3">
        <v>8.9999999999999993E-3</v>
      </c>
    </row>
    <row r="6" spans="1:8" x14ac:dyDescent="0.35">
      <c r="A6" s="7">
        <v>3</v>
      </c>
      <c r="B6" s="3">
        <v>1062</v>
      </c>
      <c r="C6" s="3">
        <v>639</v>
      </c>
      <c r="D6" s="3">
        <v>34.700000000000003</v>
      </c>
      <c r="E6" s="15">
        <v>0.39</v>
      </c>
      <c r="F6" s="15">
        <v>0.36099999999999999</v>
      </c>
      <c r="G6" s="3">
        <v>0.1</v>
      </c>
    </row>
    <row r="7" spans="1:8" x14ac:dyDescent="0.35">
      <c r="A7" s="8">
        <v>4</v>
      </c>
      <c r="B7" s="9">
        <v>26820</v>
      </c>
      <c r="C7" s="9">
        <v>13009</v>
      </c>
      <c r="D7" s="9">
        <v>728.89</v>
      </c>
      <c r="E7" s="15">
        <v>13.128</v>
      </c>
      <c r="F7" s="15">
        <v>10.86</v>
      </c>
      <c r="G7" s="3">
        <v>3.1</v>
      </c>
    </row>
    <row r="8" spans="1:8" x14ac:dyDescent="0.35">
      <c r="A8" s="12">
        <v>5</v>
      </c>
      <c r="B8" s="13">
        <v>452685</v>
      </c>
      <c r="C8" s="13">
        <v>231363</v>
      </c>
      <c r="D8" s="13">
        <v>14380</v>
      </c>
      <c r="E8" s="15">
        <v>332.36</v>
      </c>
      <c r="F8" s="15">
        <v>269.57100000000003</v>
      </c>
      <c r="G8" s="3">
        <v>81.569000000000003</v>
      </c>
    </row>
    <row r="9" spans="1:8" x14ac:dyDescent="0.35">
      <c r="A9" t="s">
        <v>13</v>
      </c>
      <c r="B9" s="3">
        <f>SUM(B4:B8)</f>
        <v>480599</v>
      </c>
      <c r="C9" s="3">
        <f t="shared" ref="C9:D9" si="0">SUM(C4:C8)</f>
        <v>245037</v>
      </c>
      <c r="D9" s="3">
        <f t="shared" si="0"/>
        <v>15145.59</v>
      </c>
      <c r="E9" s="16">
        <v>345.89299999999997</v>
      </c>
      <c r="F9" s="16">
        <v>280.80900000000003</v>
      </c>
      <c r="G9" s="3">
        <v>84.778000000000006</v>
      </c>
    </row>
    <row r="10" spans="1:8" x14ac:dyDescent="0.35">
      <c r="B10" s="1" t="s">
        <v>22</v>
      </c>
      <c r="C10" s="1" t="s">
        <v>23</v>
      </c>
      <c r="D10" s="1" t="s">
        <v>24</v>
      </c>
      <c r="E10" s="1" t="s">
        <v>29</v>
      </c>
      <c r="F10" s="1" t="s">
        <v>25</v>
      </c>
      <c r="G10" s="1" t="s">
        <v>30</v>
      </c>
      <c r="H10" s="1"/>
    </row>
    <row r="11" spans="1:8" x14ac:dyDescent="0.35">
      <c r="E11" s="14" t="s">
        <v>27</v>
      </c>
      <c r="F11" s="14" t="s">
        <v>27</v>
      </c>
      <c r="G11" s="14" t="s">
        <v>27</v>
      </c>
    </row>
    <row r="12" spans="1:8" x14ac:dyDescent="0.35">
      <c r="E12" s="17" t="s">
        <v>26</v>
      </c>
      <c r="F12" s="17" t="s">
        <v>26</v>
      </c>
      <c r="G12" s="17" t="s">
        <v>26</v>
      </c>
    </row>
    <row r="13" spans="1:8" x14ac:dyDescent="0.35">
      <c r="E13" s="18">
        <f t="shared" ref="E13:G17" si="1">D5/E5</f>
        <v>66.666666666666671</v>
      </c>
      <c r="F13" s="15">
        <f t="shared" si="1"/>
        <v>1</v>
      </c>
      <c r="G13" s="18">
        <f t="shared" si="1"/>
        <v>1.6666666666666667</v>
      </c>
    </row>
    <row r="14" spans="1:8" x14ac:dyDescent="0.35">
      <c r="E14" s="18">
        <f t="shared" si="1"/>
        <v>88.974358974358978</v>
      </c>
      <c r="F14" s="15">
        <f t="shared" si="1"/>
        <v>1.0803324099722993</v>
      </c>
      <c r="G14" s="22">
        <f t="shared" si="1"/>
        <v>3.61</v>
      </c>
    </row>
    <row r="15" spans="1:8" x14ac:dyDescent="0.35">
      <c r="E15" s="18">
        <f t="shared" si="1"/>
        <v>55.521785496648384</v>
      </c>
      <c r="F15" s="15">
        <f t="shared" si="1"/>
        <v>1.208839779005525</v>
      </c>
      <c r="G15" s="22">
        <f t="shared" si="1"/>
        <v>3.5032258064516126</v>
      </c>
    </row>
    <row r="16" spans="1:8" x14ac:dyDescent="0.35">
      <c r="E16" s="18">
        <f t="shared" si="1"/>
        <v>43.266337706101815</v>
      </c>
      <c r="F16" s="15">
        <f t="shared" si="1"/>
        <v>1.2329219389326003</v>
      </c>
      <c r="G16" s="22">
        <f t="shared" si="1"/>
        <v>3.304821684708652</v>
      </c>
    </row>
    <row r="17" spans="5:7" x14ac:dyDescent="0.35">
      <c r="E17" s="19">
        <f t="shared" si="1"/>
        <v>43.786922545411443</v>
      </c>
      <c r="F17" s="16">
        <f t="shared" si="1"/>
        <v>1.2317731981524807</v>
      </c>
      <c r="G17" s="23">
        <f t="shared" si="1"/>
        <v>3.3122862063271135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Versões</vt:lpstr>
      <vt:lpstr>Vs Trabalhos anteriores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Ayres Nishio</dc:creator>
  <cp:lastModifiedBy>Ayres Nishio</cp:lastModifiedBy>
  <dcterms:created xsi:type="dcterms:W3CDTF">2015-06-05T18:19:34Z</dcterms:created>
  <dcterms:modified xsi:type="dcterms:W3CDTF">2023-02-22T11:51:53Z</dcterms:modified>
</cp:coreProperties>
</file>