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028a9b73dc8c3/Área de Trabalho/"/>
    </mc:Choice>
  </mc:AlternateContent>
  <xr:revisionPtr revIDLastSave="94" documentId="8_{7E90B1FB-9DD1-4CA1-A283-4DB5907A9439}" xr6:coauthVersionLast="47" xr6:coauthVersionMax="47" xr10:uidLastSave="{672B023A-EF4E-43FC-84D5-9BF7FF5BF072}"/>
  <bookViews>
    <workbookView xWindow="-19310" yWindow="4370" windowWidth="19420" windowHeight="10300" activeTab="1" xr2:uid="{7A13A312-774D-40B4-A6A2-84FCE4B87BD7}"/>
  </bookViews>
  <sheets>
    <sheet name="Aluno equivalente" sheetId="1" r:id="rId1"/>
    <sheet name="Taxa de Sucesso" sheetId="2" r:id="rId2"/>
  </sheets>
  <definedNames>
    <definedName name="_xlnm._FilterDatabase" localSheetId="0" hidden="1">'Aluno equivalente'!$A$22:$A$64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C18" i="2"/>
  <c r="D18" i="2"/>
  <c r="E18" i="2"/>
  <c r="F18" i="2"/>
  <c r="G18" i="2"/>
  <c r="H18" i="2"/>
  <c r="I18" i="2"/>
  <c r="J18" i="2"/>
  <c r="A18" i="2"/>
  <c r="J13" i="2"/>
  <c r="H13" i="2"/>
  <c r="F13" i="2"/>
  <c r="D13" i="2"/>
  <c r="B13" i="2"/>
  <c r="J8" i="2"/>
  <c r="J19" i="2" s="1"/>
  <c r="H8" i="2"/>
  <c r="H19" i="2" s="1"/>
  <c r="F8" i="2"/>
  <c r="F19" i="2" s="1"/>
  <c r="D8" i="2"/>
  <c r="D19" i="2" s="1"/>
  <c r="B8" i="2"/>
  <c r="B19" i="2" s="1"/>
  <c r="P5" i="1" a="1"/>
  <c r="P5" i="1" s="1"/>
  <c r="B14" i="1"/>
  <c r="A16" i="1" s="1"/>
  <c r="C14" i="1"/>
  <c r="C16" i="1" s="1"/>
  <c r="D14" i="1"/>
  <c r="E14" i="1"/>
  <c r="E16" i="1" s="1"/>
  <c r="F14" i="1"/>
  <c r="G14" i="1"/>
  <c r="G16" i="1" s="1"/>
  <c r="H14" i="1"/>
  <c r="I14" i="1"/>
  <c r="I16" i="1" s="1"/>
  <c r="J14" i="1"/>
  <c r="K14" i="1"/>
  <c r="K16" i="1" s="1"/>
  <c r="L14" i="1"/>
  <c r="A14" i="1"/>
  <c r="N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<sst xmlns="http://schemas.openxmlformats.org/spreadsheetml/2006/main" count="42" uniqueCount="12">
  <si>
    <t>Alunos ativos</t>
  </si>
  <si>
    <t>Vagas ociosas</t>
  </si>
  <si>
    <t>Vagas ofertadas</t>
  </si>
  <si>
    <t>Total de</t>
  </si>
  <si>
    <r>
      <t xml:space="preserve">Alunos Ingresantes no ano </t>
    </r>
    <r>
      <rPr>
        <b/>
        <sz val="11"/>
        <color theme="1"/>
        <rFont val="Calibri"/>
        <family val="2"/>
        <scheme val="minor"/>
      </rPr>
      <t>(I)</t>
    </r>
  </si>
  <si>
    <r>
      <t xml:space="preserve">Alunos Concluintes </t>
    </r>
    <r>
      <rPr>
        <b/>
        <sz val="11"/>
        <color theme="1"/>
        <rFont val="Calibri"/>
        <family val="2"/>
        <scheme val="minor"/>
      </rPr>
      <t>(C)</t>
    </r>
  </si>
  <si>
    <r>
      <t>2,5</t>
    </r>
    <r>
      <rPr>
        <b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+ 8,3</t>
    </r>
    <r>
      <rPr>
        <b/>
        <sz val="11"/>
        <color theme="1"/>
        <rFont val="Calibri"/>
        <family val="2"/>
        <scheme val="minor"/>
      </rPr>
      <t>C</t>
    </r>
  </si>
  <si>
    <t>I&gt;C</t>
  </si>
  <si>
    <t>Aluno equivalente</t>
  </si>
  <si>
    <t>Taxa de Sucesso</t>
  </si>
  <si>
    <t>1º</t>
  </si>
  <si>
    <t>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</si>
</sst>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9" fontId="0" fillId="0" borderId="1" xfId="1" applyFont="1" applyBorder="1" applyAlignment="1">
      <alignment horizontal="right"/>
    </xf>
    <xf numFmtId="0" fontId="0" fillId="3" borderId="1" xfId="0" applyFill="1" applyBorder="1" applyAlignment="1">
      <alignment horizontal="right"/>
    </xf>
    <xf numFmtId="9" fontId="0" fillId="3" borderId="1" xfId="1" applyFont="1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O5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465F-E576-4AD6-9F8B-D8E255C46AEF}">
  <dimension ref="A1:Q22"/>
  <sheetViews>
    <sheetView workbookViewId="0">
      <selection activeCell="A3" sqref="A3:L5"/>
    </sheetView>
  </sheetViews>
  <sheetFormatPr defaultRowHeight="14.5" x14ac:dyDescent="0.35"/>
  <cols>
    <col min="13" max="13" width="14.1796875" bestFit="1" customWidth="1"/>
    <col min="14" max="14" width="11.81640625" bestFit="1" customWidth="1"/>
    <col min="15" max="15" width="12.36328125" bestFit="1" customWidth="1"/>
  </cols>
  <sheetData>
    <row r="1" spans="1:1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7" x14ac:dyDescent="0.35">
      <c r="A3" s="10" t="s">
        <v>4</v>
      </c>
      <c r="B3" s="10"/>
      <c r="C3" s="10"/>
      <c r="D3" s="8"/>
      <c r="E3" s="8"/>
      <c r="F3" s="8"/>
      <c r="G3" s="8"/>
      <c r="H3" s="8"/>
      <c r="I3" s="8"/>
      <c r="J3" s="8"/>
      <c r="K3" s="8"/>
      <c r="L3" s="8"/>
      <c r="N3" s="2" t="s">
        <v>3</v>
      </c>
      <c r="O3" s="1"/>
      <c r="P3" s="1"/>
      <c r="Q3" s="1"/>
    </row>
    <row r="4" spans="1:17" x14ac:dyDescent="0.35">
      <c r="A4" s="3">
        <v>2017.1</v>
      </c>
      <c r="B4" s="3">
        <v>2017.2</v>
      </c>
      <c r="C4" s="3">
        <v>2018.1</v>
      </c>
      <c r="D4" s="7">
        <v>2018.2</v>
      </c>
      <c r="E4" s="7">
        <v>2019.1</v>
      </c>
      <c r="F4" s="7">
        <v>2019.2</v>
      </c>
      <c r="G4" s="7">
        <v>2020.1</v>
      </c>
      <c r="H4" s="7">
        <v>2020.2</v>
      </c>
      <c r="I4" s="7">
        <v>2021.1</v>
      </c>
      <c r="J4" s="7">
        <v>2021.2</v>
      </c>
      <c r="K4" s="7">
        <v>2022.1</v>
      </c>
      <c r="L4" s="7">
        <v>2022.2</v>
      </c>
      <c r="N4" s="6" t="s">
        <v>2</v>
      </c>
      <c r="O4" s="4" t="s">
        <v>0</v>
      </c>
      <c r="P4" s="4" t="s">
        <v>1</v>
      </c>
      <c r="Q4" s="1"/>
    </row>
    <row r="5" spans="1:17" x14ac:dyDescent="0.35">
      <c r="A5" s="3">
        <v>61</v>
      </c>
      <c r="B5" s="3">
        <v>53</v>
      </c>
      <c r="C5" s="3">
        <v>53</v>
      </c>
      <c r="D5" s="3">
        <v>56</v>
      </c>
      <c r="E5" s="3">
        <v>48</v>
      </c>
      <c r="F5" s="3">
        <v>57</v>
      </c>
      <c r="G5" s="3">
        <v>84</v>
      </c>
      <c r="H5" s="3">
        <v>51</v>
      </c>
      <c r="I5" s="3">
        <v>42</v>
      </c>
      <c r="J5" s="3">
        <v>52</v>
      </c>
      <c r="K5" s="3">
        <v>44</v>
      </c>
      <c r="L5" s="3">
        <v>49</v>
      </c>
      <c r="M5" s="1"/>
      <c r="N5" s="3">
        <f>SUM(A5:L5)</f>
        <v>650</v>
      </c>
      <c r="O5" s="3">
        <v>503</v>
      </c>
      <c r="P5" s="3" t="e" cm="1" vm="1">
        <f t="array" ref="P5">_FV(N5,"O5")</f>
        <v>#VALUE!</v>
      </c>
      <c r="Q5" s="1"/>
    </row>
    <row r="6" spans="1:17" x14ac:dyDescent="0.35">
      <c r="A6" s="10" t="s">
        <v>5</v>
      </c>
      <c r="B6" s="10"/>
      <c r="C6" s="1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 x14ac:dyDescent="0.35">
      <c r="A7" s="3">
        <v>2017.1</v>
      </c>
      <c r="B7" s="3">
        <v>2017.2</v>
      </c>
      <c r="C7" s="3">
        <v>2018.1</v>
      </c>
      <c r="D7" s="3">
        <v>2018.2</v>
      </c>
      <c r="E7" s="3">
        <v>2019.1</v>
      </c>
      <c r="F7" s="3">
        <v>2019.2</v>
      </c>
      <c r="G7" s="3">
        <v>2020.1</v>
      </c>
      <c r="H7" s="3">
        <v>2020.2</v>
      </c>
      <c r="I7" s="3">
        <v>2021.1</v>
      </c>
      <c r="J7" s="3">
        <v>2021.2</v>
      </c>
      <c r="K7" s="3">
        <v>2022.1</v>
      </c>
      <c r="L7" s="3">
        <v>2022.2</v>
      </c>
      <c r="M7" s="1"/>
      <c r="N7" s="1"/>
      <c r="O7" s="1"/>
      <c r="P7" s="1"/>
    </row>
    <row r="8" spans="1:17" x14ac:dyDescent="0.35">
      <c r="A8" s="3">
        <v>20</v>
      </c>
      <c r="B8" s="3">
        <v>36</v>
      </c>
      <c r="C8" s="3">
        <v>27</v>
      </c>
      <c r="D8" s="3">
        <v>29</v>
      </c>
      <c r="E8" s="3">
        <v>20</v>
      </c>
      <c r="F8" s="3">
        <v>17</v>
      </c>
      <c r="G8" s="3">
        <v>37</v>
      </c>
      <c r="H8" s="3">
        <v>14</v>
      </c>
      <c r="I8" s="3">
        <v>16</v>
      </c>
      <c r="J8" s="3">
        <v>15</v>
      </c>
      <c r="K8" s="3">
        <v>21</v>
      </c>
      <c r="L8" s="3">
        <v>0</v>
      </c>
      <c r="M8" s="1"/>
      <c r="N8" s="1"/>
      <c r="O8" s="1"/>
      <c r="P8" s="1"/>
    </row>
    <row r="9" spans="1:17" x14ac:dyDescent="0.35">
      <c r="A9" s="16"/>
      <c r="B9" s="16"/>
      <c r="C9" s="1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35">
      <c r="A10" s="16"/>
      <c r="B10" s="16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x14ac:dyDescent="0.35">
      <c r="A11" s="1"/>
      <c r="B11" s="1"/>
      <c r="C11" s="15" t="s">
        <v>7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7" x14ac:dyDescent="0.35">
      <c r="A12" s="13" t="s">
        <v>8</v>
      </c>
      <c r="B12" s="14"/>
      <c r="C12" s="13" t="s">
        <v>6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7" x14ac:dyDescent="0.35">
      <c r="A13" s="5">
        <v>2017.1</v>
      </c>
      <c r="B13" s="5">
        <v>2017.2</v>
      </c>
      <c r="C13" s="5">
        <v>2018.1</v>
      </c>
      <c r="D13" s="5">
        <v>2018.2</v>
      </c>
      <c r="E13" s="5">
        <v>2019.1</v>
      </c>
      <c r="F13" s="5">
        <v>2019.2</v>
      </c>
      <c r="G13" s="5">
        <v>2020.1</v>
      </c>
      <c r="H13" s="5">
        <v>2020.2</v>
      </c>
      <c r="I13" s="5">
        <v>2021.1</v>
      </c>
      <c r="J13" s="5">
        <v>2021.2</v>
      </c>
      <c r="K13" s="5">
        <v>2022.1</v>
      </c>
      <c r="L13" s="5">
        <v>2022.2</v>
      </c>
      <c r="M13" s="1"/>
      <c r="N13" s="1"/>
      <c r="O13" s="1"/>
      <c r="P13" s="1"/>
    </row>
    <row r="14" spans="1:17" x14ac:dyDescent="0.35">
      <c r="A14" s="3">
        <f t="shared" ref="A14:L14" si="0">A5*2.5 + 8.3*A8</f>
        <v>318.5</v>
      </c>
      <c r="B14" s="3">
        <f t="shared" si="0"/>
        <v>431.3</v>
      </c>
      <c r="C14" s="3">
        <f t="shared" si="0"/>
        <v>356.6</v>
      </c>
      <c r="D14" s="3">
        <f t="shared" si="0"/>
        <v>380.70000000000005</v>
      </c>
      <c r="E14" s="3">
        <f t="shared" si="0"/>
        <v>286</v>
      </c>
      <c r="F14" s="3">
        <f t="shared" si="0"/>
        <v>283.60000000000002</v>
      </c>
      <c r="G14" s="3">
        <f t="shared" si="0"/>
        <v>517.1</v>
      </c>
      <c r="H14" s="3">
        <f t="shared" si="0"/>
        <v>243.70000000000002</v>
      </c>
      <c r="I14" s="3">
        <f t="shared" si="0"/>
        <v>237.8</v>
      </c>
      <c r="J14" s="3">
        <f t="shared" si="0"/>
        <v>254.5</v>
      </c>
      <c r="K14" s="3">
        <f t="shared" si="0"/>
        <v>284.3</v>
      </c>
      <c r="L14" s="3">
        <f t="shared" si="0"/>
        <v>122.5</v>
      </c>
      <c r="M14" s="1"/>
      <c r="N14" s="1"/>
      <c r="O14" s="1"/>
      <c r="P14" s="1"/>
    </row>
    <row r="15" spans="1:17" x14ac:dyDescent="0.35">
      <c r="A15" s="17">
        <v>2017</v>
      </c>
      <c r="B15" s="17"/>
      <c r="C15" s="17">
        <v>2018</v>
      </c>
      <c r="D15" s="17"/>
      <c r="E15" s="17">
        <v>2019</v>
      </c>
      <c r="F15" s="17"/>
      <c r="G15" s="17">
        <v>2020</v>
      </c>
      <c r="H15" s="17"/>
      <c r="I15" s="17">
        <v>2021</v>
      </c>
      <c r="J15" s="17"/>
      <c r="K15" s="11">
        <v>2022</v>
      </c>
      <c r="L15" s="12"/>
      <c r="M15" s="1"/>
      <c r="N15" s="1"/>
      <c r="O15" s="1"/>
      <c r="P15" s="1"/>
    </row>
    <row r="16" spans="1:17" x14ac:dyDescent="0.35">
      <c r="A16" s="10">
        <f>A14+B14</f>
        <v>749.8</v>
      </c>
      <c r="B16" s="10"/>
      <c r="C16" s="10">
        <f t="shared" ref="C16:K16" si="1">C14+D14</f>
        <v>737.30000000000007</v>
      </c>
      <c r="D16" s="10"/>
      <c r="E16" s="10">
        <f t="shared" si="1"/>
        <v>569.6</v>
      </c>
      <c r="F16" s="10"/>
      <c r="G16" s="10">
        <f t="shared" si="1"/>
        <v>760.80000000000007</v>
      </c>
      <c r="H16" s="10"/>
      <c r="I16" s="10">
        <f t="shared" si="1"/>
        <v>492.3</v>
      </c>
      <c r="J16" s="10"/>
      <c r="K16" s="10">
        <f t="shared" si="1"/>
        <v>406.8</v>
      </c>
      <c r="L16" s="10"/>
      <c r="M16" s="1"/>
      <c r="N16" s="1"/>
      <c r="O16" s="1"/>
      <c r="P16" s="1"/>
      <c r="Q16" s="1"/>
    </row>
    <row r="17" spans="1:1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9">
        <v>2017.1</v>
      </c>
      <c r="B18" s="9">
        <v>2017.2</v>
      </c>
      <c r="C18" s="9">
        <v>2018.1</v>
      </c>
      <c r="D18" s="9">
        <v>2018.2</v>
      </c>
      <c r="E18" s="9">
        <v>2019.1</v>
      </c>
      <c r="F18" s="9">
        <v>2019.2</v>
      </c>
      <c r="G18" s="9">
        <v>2020.1</v>
      </c>
      <c r="H18" s="9">
        <v>2020.2</v>
      </c>
      <c r="I18" s="9">
        <v>2021.1</v>
      </c>
      <c r="J18" s="9">
        <v>2021.2</v>
      </c>
      <c r="K18" s="9">
        <v>2022.1</v>
      </c>
      <c r="L18" s="3">
        <v>2022.2</v>
      </c>
      <c r="M18" s="1"/>
      <c r="N18" s="1"/>
      <c r="O18" s="1"/>
      <c r="P18" s="1"/>
      <c r="Q18" s="1"/>
    </row>
    <row r="19" spans="1:17" x14ac:dyDescent="0.35">
      <c r="A19" s="9">
        <v>478</v>
      </c>
      <c r="B19" s="9">
        <v>472</v>
      </c>
      <c r="C19" s="9">
        <v>441</v>
      </c>
      <c r="D19" s="9">
        <v>440</v>
      </c>
      <c r="E19" s="9">
        <v>425</v>
      </c>
      <c r="F19" s="9">
        <v>421</v>
      </c>
      <c r="G19" s="9">
        <v>425</v>
      </c>
      <c r="H19" s="9">
        <v>443</v>
      </c>
      <c r="I19" s="9">
        <v>449</v>
      </c>
      <c r="J19" s="9">
        <v>466</v>
      </c>
      <c r="K19" s="9">
        <v>461</v>
      </c>
      <c r="L19" s="3">
        <v>503</v>
      </c>
      <c r="M19" s="1"/>
      <c r="N19" s="1"/>
      <c r="O19" s="1"/>
      <c r="P19" s="1"/>
      <c r="Q19" s="1"/>
    </row>
    <row r="20" spans="1:1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2" spans="1:17" x14ac:dyDescent="0.35">
      <c r="A22" t="s">
        <v>9</v>
      </c>
    </row>
  </sheetData>
  <mergeCells count="19">
    <mergeCell ref="E15:F15"/>
    <mergeCell ref="G15:H15"/>
    <mergeCell ref="I15:J15"/>
    <mergeCell ref="K16:L16"/>
    <mergeCell ref="K15:L15"/>
    <mergeCell ref="A6:C6"/>
    <mergeCell ref="A3:C3"/>
    <mergeCell ref="C12:D12"/>
    <mergeCell ref="C11:D11"/>
    <mergeCell ref="A12:B12"/>
    <mergeCell ref="A16:B16"/>
    <mergeCell ref="C16:D16"/>
    <mergeCell ref="E16:F16"/>
    <mergeCell ref="G16:H16"/>
    <mergeCell ref="I16:J16"/>
    <mergeCell ref="A9:C9"/>
    <mergeCell ref="A10:C10"/>
    <mergeCell ref="A15:B15"/>
    <mergeCell ref="C15:D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8E52-C490-46D1-9FA5-AF810D9326E7}">
  <dimension ref="A1:L19"/>
  <sheetViews>
    <sheetView tabSelected="1" workbookViewId="0">
      <selection activeCell="B15" sqref="B15"/>
    </sheetView>
  </sheetViews>
  <sheetFormatPr defaultRowHeight="14.5" x14ac:dyDescent="0.35"/>
  <sheetData>
    <row r="1" spans="1:12" x14ac:dyDescent="0.35">
      <c r="A1" s="10" t="s">
        <v>4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</row>
    <row r="2" spans="1:12" x14ac:dyDescent="0.35">
      <c r="A2" s="3">
        <v>2017.1</v>
      </c>
      <c r="B2" s="3">
        <v>2017.2</v>
      </c>
      <c r="C2" s="3">
        <v>2018.1</v>
      </c>
      <c r="D2" s="7">
        <v>2018.2</v>
      </c>
      <c r="E2" s="7">
        <v>2019.1</v>
      </c>
      <c r="F2" s="7">
        <v>2019.2</v>
      </c>
      <c r="G2" s="7">
        <v>2020.1</v>
      </c>
      <c r="H2" s="7">
        <v>2020.2</v>
      </c>
      <c r="I2" s="7">
        <v>2021.1</v>
      </c>
      <c r="J2" s="7">
        <v>2021.2</v>
      </c>
      <c r="K2" s="7">
        <v>2022.1</v>
      </c>
      <c r="L2" s="7">
        <v>2022.2</v>
      </c>
    </row>
    <row r="3" spans="1:12" x14ac:dyDescent="0.35">
      <c r="A3" s="3">
        <v>61</v>
      </c>
      <c r="B3" s="3">
        <v>53</v>
      </c>
      <c r="C3" s="3">
        <v>53</v>
      </c>
      <c r="D3" s="3">
        <v>56</v>
      </c>
      <c r="E3" s="3">
        <v>48</v>
      </c>
      <c r="F3" s="3">
        <v>57</v>
      </c>
      <c r="G3" s="3">
        <v>84</v>
      </c>
      <c r="H3" s="3">
        <v>51</v>
      </c>
      <c r="I3" s="3">
        <v>42</v>
      </c>
      <c r="J3" s="3">
        <v>52</v>
      </c>
      <c r="K3" s="3">
        <v>44</v>
      </c>
      <c r="L3" s="3">
        <v>49</v>
      </c>
    </row>
    <row r="5" spans="1:12" x14ac:dyDescent="0.35">
      <c r="A5">
        <v>2012</v>
      </c>
      <c r="C5">
        <v>2013</v>
      </c>
      <c r="E5">
        <v>2014</v>
      </c>
      <c r="G5">
        <v>2015</v>
      </c>
      <c r="I5">
        <v>2016</v>
      </c>
    </row>
    <row r="6" spans="1:12" x14ac:dyDescent="0.35">
      <c r="A6" t="s">
        <v>10</v>
      </c>
      <c r="B6" t="s">
        <v>11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</row>
    <row r="7" spans="1:12" x14ac:dyDescent="0.35">
      <c r="A7">
        <v>71</v>
      </c>
      <c r="B7">
        <v>51</v>
      </c>
      <c r="C7">
        <v>70</v>
      </c>
      <c r="D7">
        <v>66</v>
      </c>
      <c r="E7">
        <v>83</v>
      </c>
      <c r="F7">
        <v>59</v>
      </c>
      <c r="G7">
        <v>63</v>
      </c>
      <c r="H7">
        <v>48</v>
      </c>
      <c r="I7">
        <v>64</v>
      </c>
      <c r="J7">
        <v>50</v>
      </c>
    </row>
    <row r="8" spans="1:12" x14ac:dyDescent="0.35">
      <c r="B8">
        <f>SUM(A7:B7)</f>
        <v>122</v>
      </c>
      <c r="D8">
        <f>SUM(C7:D7)</f>
        <v>136</v>
      </c>
      <c r="F8">
        <f>SUM(E7:F7)</f>
        <v>142</v>
      </c>
      <c r="H8">
        <f>SUM(G7:H7)</f>
        <v>111</v>
      </c>
      <c r="J8">
        <f>SUM(I7:J7)</f>
        <v>114</v>
      </c>
    </row>
    <row r="10" spans="1:12" x14ac:dyDescent="0.35">
      <c r="A10">
        <v>2018</v>
      </c>
      <c r="C10">
        <v>2019</v>
      </c>
      <c r="E10">
        <v>2020</v>
      </c>
      <c r="G10">
        <v>2021</v>
      </c>
      <c r="I10">
        <v>2022</v>
      </c>
    </row>
    <row r="11" spans="1:12" x14ac:dyDescent="0.35">
      <c r="A11" t="s">
        <v>10</v>
      </c>
      <c r="B11" t="s">
        <v>11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</row>
    <row r="12" spans="1:12" x14ac:dyDescent="0.35">
      <c r="A12">
        <v>27</v>
      </c>
      <c r="B12">
        <v>29</v>
      </c>
      <c r="C12">
        <v>20</v>
      </c>
      <c r="D12">
        <v>17</v>
      </c>
      <c r="E12">
        <v>37</v>
      </c>
      <c r="F12">
        <v>14</v>
      </c>
      <c r="G12">
        <v>16</v>
      </c>
      <c r="H12">
        <v>15</v>
      </c>
      <c r="I12">
        <v>21</v>
      </c>
      <c r="J12">
        <v>0</v>
      </c>
    </row>
    <row r="13" spans="1:12" x14ac:dyDescent="0.35">
      <c r="B13">
        <f>SUM(A12:B12)</f>
        <v>56</v>
      </c>
      <c r="D13">
        <f>SUM(C12:D12)</f>
        <v>37</v>
      </c>
      <c r="F13">
        <f>SUM(E12:F12)</f>
        <v>51</v>
      </c>
      <c r="H13">
        <f>SUM(G12:H12)</f>
        <v>31</v>
      </c>
      <c r="J13">
        <f>SUM(I12:J12)</f>
        <v>21</v>
      </c>
    </row>
    <row r="15" spans="1:12" x14ac:dyDescent="0.35">
      <c r="A15" t="s">
        <v>9</v>
      </c>
    </row>
    <row r="16" spans="1:12" x14ac:dyDescent="0.35">
      <c r="A16" s="18">
        <v>2018</v>
      </c>
      <c r="B16" s="18"/>
      <c r="C16" s="20">
        <v>2019</v>
      </c>
      <c r="D16" s="20"/>
      <c r="E16" s="18">
        <v>2020</v>
      </c>
      <c r="F16" s="18"/>
      <c r="G16" s="20">
        <v>2021</v>
      </c>
      <c r="H16" s="20"/>
      <c r="I16" s="18">
        <v>2022</v>
      </c>
      <c r="J16" s="18"/>
    </row>
    <row r="17" spans="1:10" x14ac:dyDescent="0.35">
      <c r="A17" s="18" t="s">
        <v>10</v>
      </c>
      <c r="B17" s="18" t="s">
        <v>11</v>
      </c>
      <c r="C17" s="20" t="s">
        <v>10</v>
      </c>
      <c r="D17" s="20" t="s">
        <v>11</v>
      </c>
      <c r="E17" s="18" t="s">
        <v>10</v>
      </c>
      <c r="F17" s="18" t="s">
        <v>11</v>
      </c>
      <c r="G17" s="20" t="s">
        <v>10</v>
      </c>
      <c r="H17" s="20" t="s">
        <v>11</v>
      </c>
      <c r="I17" s="18" t="s">
        <v>10</v>
      </c>
      <c r="J17" s="18" t="s">
        <v>11</v>
      </c>
    </row>
    <row r="18" spans="1:10" x14ac:dyDescent="0.35">
      <c r="A18" s="19">
        <f>A12/A7</f>
        <v>0.38028169014084506</v>
      </c>
      <c r="B18" s="19">
        <f t="shared" ref="B18:J18" si="0">B12/B7</f>
        <v>0.56862745098039214</v>
      </c>
      <c r="C18" s="21">
        <f t="shared" si="0"/>
        <v>0.2857142857142857</v>
      </c>
      <c r="D18" s="21">
        <f t="shared" si="0"/>
        <v>0.25757575757575757</v>
      </c>
      <c r="E18" s="19">
        <f t="shared" si="0"/>
        <v>0.44578313253012047</v>
      </c>
      <c r="F18" s="19">
        <f t="shared" si="0"/>
        <v>0.23728813559322035</v>
      </c>
      <c r="G18" s="21">
        <f t="shared" si="0"/>
        <v>0.25396825396825395</v>
      </c>
      <c r="H18" s="21">
        <f t="shared" si="0"/>
        <v>0.3125</v>
      </c>
      <c r="I18" s="19">
        <f t="shared" si="0"/>
        <v>0.328125</v>
      </c>
      <c r="J18" s="19">
        <f t="shared" si="0"/>
        <v>0</v>
      </c>
    </row>
    <row r="19" spans="1:10" x14ac:dyDescent="0.35">
      <c r="A19" s="19"/>
      <c r="B19" s="19">
        <f>B13/B8</f>
        <v>0.45901639344262296</v>
      </c>
      <c r="C19" s="21"/>
      <c r="D19" s="21">
        <f>D13/D8</f>
        <v>0.27205882352941174</v>
      </c>
      <c r="E19" s="19"/>
      <c r="F19" s="19">
        <f>F13/F8</f>
        <v>0.35915492957746481</v>
      </c>
      <c r="G19" s="21"/>
      <c r="H19" s="21">
        <f>H13/H8</f>
        <v>0.27927927927927926</v>
      </c>
      <c r="I19" s="19"/>
      <c r="J19" s="19">
        <f>J13/J8</f>
        <v>0.18421052631578946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 equivalente</vt:lpstr>
      <vt:lpstr>Taxa de Sucesso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Ayres Nishio</dc:creator>
  <cp:lastModifiedBy>Ayres Nishio</cp:lastModifiedBy>
  <dcterms:created xsi:type="dcterms:W3CDTF">2022-11-19T15:58:17Z</dcterms:created>
  <dcterms:modified xsi:type="dcterms:W3CDTF">2022-11-25T22:27:03Z</dcterms:modified>
</cp:coreProperties>
</file>